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5b164a13ace28/Desktop/"/>
    </mc:Choice>
  </mc:AlternateContent>
  <xr:revisionPtr revIDLastSave="4" documentId="8_{F7A2E41B-9D46-4624-8A65-9E2184416C0E}" xr6:coauthVersionLast="47" xr6:coauthVersionMax="47" xr10:uidLastSave="{466E1013-FBE3-4085-8E43-AB05CEE11E90}"/>
  <bookViews>
    <workbookView xWindow="-110" yWindow="-110" windowWidth="19420" windowHeight="10300" xr2:uid="{C1D372B3-1C29-4E8B-BD67-456997BCF141}"/>
  </bookViews>
  <sheets>
    <sheet name="Superstore" sheetId="1" r:id="rId1"/>
    <sheet name="Dashboard" sheetId="2" r:id="rId2"/>
    <sheet name="Pivot" sheetId="4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B5" i="2" l="1"/>
  <c r="J6" i="2"/>
  <c r="J5" i="2"/>
  <c r="H5" i="2"/>
  <c r="D5" i="2"/>
  <c r="F5" i="2" l="1"/>
</calcChain>
</file>

<file path=xl/sharedStrings.xml><?xml version="1.0" encoding="utf-8"?>
<sst xmlns="http://schemas.openxmlformats.org/spreadsheetml/2006/main" count="142024" uniqueCount="11817">
  <si>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</si>
  <si>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</si>
  <si>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</si>
  <si>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</si>
  <si>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</si>
  <si>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</si>
  <si>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</si>
  <si>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</si>
  <si>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</si>
  <si>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</si>
  <si>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</si>
  <si>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</si>
  <si>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</si>
  <si>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</si>
  <si>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</si>
  <si>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</si>
  <si>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</si>
  <si>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</si>
  <si>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</si>
  <si>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</si>
  <si>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</si>
  <si>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</si>
  <si>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</si>
  <si>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</si>
  <si>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</si>
  <si>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</si>
  <si>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</si>
  <si>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</si>
  <si>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</si>
  <si>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</si>
  <si>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</si>
  <si>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</si>
  <si>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</si>
  <si>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</si>
  <si>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</si>
  <si>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</si>
  <si>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</si>
  <si>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</si>
  <si>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</si>
  <si>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</si>
  <si>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</si>
  <si>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</si>
  <si>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</si>
  <si>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</si>
  <si>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</si>
  <si>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</si>
  <si>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</si>
  <si>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</si>
  <si>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</si>
  <si>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</si>
  <si>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</si>
  <si>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</si>
  <si>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</si>
  <si>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</si>
  <si>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</si>
  <si>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</si>
  <si>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</si>
  <si>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</si>
  <si>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</si>
  <si>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</si>
  <si>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</si>
  <si>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</si>
  <si>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</si>
  <si>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</si>
  <si>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</si>
  <si>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</si>
  <si>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</si>
  <si>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</si>
  <si>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</si>
  <si>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</si>
  <si>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</si>
  <si>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</si>
  <si>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</si>
  <si>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</si>
  <si>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</si>
  <si>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</si>
  <si>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</si>
  <si>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</si>
  <si>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</si>
  <si>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</si>
  <si>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</si>
  <si>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</si>
  <si>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</si>
  <si>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</si>
  <si>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</si>
  <si>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</si>
  <si>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</si>
  <si>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</si>
  <si>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</si>
  <si>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</si>
  <si>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</si>
  <si>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</si>
  <si>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</si>
  <si>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</si>
  <si>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</si>
  <si>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</si>
  <si>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</si>
  <si>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</si>
  <si>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</si>
  <si>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</si>
  <si>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</si>
  <si>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</si>
  <si>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</si>
  <si>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</si>
  <si>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</si>
  <si>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</si>
  <si>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</si>
  <si>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</si>
  <si>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</si>
  <si>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</si>
  <si>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</si>
  <si>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</si>
  <si>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</si>
  <si>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</si>
  <si>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</si>
  <si>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</si>
  <si>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</si>
  <si>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</si>
  <si>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</si>
  <si>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</si>
  <si>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</si>
  <si>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</si>
  <si>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</si>
  <si>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</si>
  <si>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</si>
  <si>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</si>
  <si>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</si>
  <si>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</si>
  <si>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</si>
  <si>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</si>
  <si>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</si>
  <si>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</si>
  <si>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</si>
  <si>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</si>
  <si>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</si>
  <si>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</si>
  <si>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</si>
  <si>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</si>
  <si>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</si>
  <si>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</si>
  <si>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</si>
  <si>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</si>
  <si>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</si>
  <si>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</si>
  <si>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</si>
  <si>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</si>
  <si>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</si>
  <si>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</si>
  <si>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</si>
  <si>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</si>
  <si>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</si>
  <si>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</si>
  <si>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</si>
  <si>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</si>
  <si>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</si>
  <si>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</si>
  <si>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</si>
  <si>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</si>
  <si>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</si>
  <si>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</si>
  <si>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</si>
  <si>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</si>
  <si>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</si>
  <si>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</si>
  <si>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</si>
  <si>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</si>
  <si>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</si>
  <si>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</si>
  <si>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</si>
  <si>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</si>
  <si>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</si>
  <si>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</si>
  <si>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</si>
  <si>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</si>
  <si>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</si>
  <si>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</si>
  <si>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</si>
  <si>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</si>
  <si>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</si>
  <si>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</si>
  <si>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</si>
  <si>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</si>
  <si>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</si>
  <si>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</si>
  <si>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</si>
  <si>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</si>
  <si>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</si>
  <si>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</si>
  <si>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</si>
  <si>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</si>
  <si>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</si>
  <si>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</si>
  <si>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</si>
  <si>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</si>
  <si>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</si>
  <si>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</si>
  <si>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</si>
  <si>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</si>
  <si>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</si>
  <si>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</si>
  <si>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</si>
  <si>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</si>
  <si>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</si>
  <si>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</si>
  <si>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</si>
  <si>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</si>
  <si>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</si>
  <si>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</si>
  <si>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</si>
  <si>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</si>
  <si>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</si>
  <si>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</si>
  <si>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</si>
  <si>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</si>
  <si>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</si>
  <si>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</si>
  <si>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</si>
  <si>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</si>
  <si>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</si>
  <si>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</si>
  <si>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</si>
  <si>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</si>
  <si>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</si>
  <si>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</si>
  <si>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</si>
  <si>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</si>
  <si>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</si>
  <si>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</si>
  <si>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</si>
  <si>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</si>
  <si>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</si>
  <si>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</si>
  <si>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</si>
  <si>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</si>
  <si>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</si>
  <si>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</si>
  <si>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</si>
  <si>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</si>
  <si>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</si>
  <si>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</si>
  <si>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</si>
  <si>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</si>
  <si>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</si>
  <si>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</si>
  <si>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</si>
  <si>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</si>
  <si>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</si>
  <si>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</si>
  <si>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</si>
  <si>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</si>
  <si>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</si>
  <si>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</si>
  <si>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</si>
  <si>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</si>
  <si>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</si>
  <si>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</si>
  <si>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</si>
  <si>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</si>
  <si>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</si>
  <si>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</si>
  <si>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</si>
  <si>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</si>
  <si>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</si>
  <si>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</si>
  <si>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</si>
  <si>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</si>
  <si>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</si>
  <si>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</si>
  <si>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</si>
  <si>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</si>
  <si>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</si>
  <si>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</si>
  <si>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</si>
  <si>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</si>
  <si>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</si>
  <si>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</si>
  <si>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</si>
  <si>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</si>
  <si>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</si>
  <si>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</si>
  <si>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</si>
  <si>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</si>
  <si>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</si>
  <si>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</si>
  <si>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</si>
  <si>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</si>
  <si>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</si>
  <si>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</si>
  <si>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</si>
  <si>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</si>
  <si>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</si>
  <si>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</si>
  <si>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</si>
  <si>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</si>
  <si>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</si>
  <si>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</si>
  <si>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</si>
  <si>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</si>
  <si>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</si>
  <si>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</si>
  <si>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</si>
  <si>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</si>
  <si>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</si>
  <si>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</si>
  <si>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</si>
  <si>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</si>
  <si>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</si>
  <si>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</si>
  <si>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</si>
  <si>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</si>
  <si>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</si>
  <si>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</si>
  <si>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</si>
  <si>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</si>
  <si>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</si>
  <si>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</si>
  <si>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</si>
  <si>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</si>
  <si>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</si>
  <si>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</si>
  <si>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</si>
  <si>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</si>
  <si>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</si>
  <si>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</si>
  <si>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</si>
  <si>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</si>
  <si>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</si>
  <si>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</si>
  <si>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</si>
  <si>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</si>
  <si>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</si>
  <si>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</si>
  <si>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</si>
  <si>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</si>
  <si>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</si>
  <si>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</si>
  <si>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</si>
  <si>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</si>
  <si>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</si>
  <si>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</si>
  <si>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</si>
  <si>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</si>
  <si>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</si>
  <si>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</si>
  <si>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</si>
  <si>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</si>
  <si>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</si>
  <si>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</si>
  <si>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</si>
  <si>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</si>
  <si>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</si>
  <si>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</si>
  <si>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</si>
  <si>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</si>
  <si>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</si>
  <si>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</si>
  <si>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</si>
  <si>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</si>
  <si>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</si>
  <si>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</si>
  <si>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</si>
  <si>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</si>
  <si>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</si>
  <si>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</si>
  <si>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</si>
  <si>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</si>
  <si>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</si>
  <si>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</si>
  <si>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</si>
  <si>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</si>
  <si>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</si>
  <si>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</si>
  <si>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</si>
  <si>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</si>
  <si>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</si>
  <si>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</si>
  <si>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</si>
  <si>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</si>
  <si>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</si>
  <si>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</si>
  <si>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</si>
  <si>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</si>
  <si>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</si>
  <si>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</si>
  <si>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</si>
  <si>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</si>
  <si>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</si>
  <si>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</si>
  <si>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</si>
  <si>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</si>
  <si>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</si>
  <si>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</si>
  <si>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</si>
  <si>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</si>
  <si>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</si>
  <si>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</si>
  <si>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</si>
  <si>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</si>
  <si>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</si>
  <si>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</si>
  <si>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</si>
  <si>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</si>
  <si>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</si>
  <si>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</si>
  <si>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</si>
  <si>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</si>
  <si>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</si>
  <si>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</si>
  <si>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</si>
  <si>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</si>
  <si>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</si>
  <si>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</si>
  <si>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</si>
  <si>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</si>
  <si>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</si>
  <si>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</si>
  <si>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</si>
  <si>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</si>
  <si>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</si>
  <si>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</si>
  <si>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</si>
  <si>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</si>
  <si>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</si>
  <si>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</si>
  <si>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</si>
  <si>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</si>
  <si>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</si>
  <si>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</si>
  <si>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</si>
  <si>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</si>
  <si>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</si>
  <si>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</si>
  <si>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</si>
  <si>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</si>
  <si>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</si>
  <si>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</si>
  <si>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</si>
  <si>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</si>
  <si>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</si>
  <si>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</si>
  <si>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</si>
  <si>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</si>
  <si>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</si>
  <si>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</si>
  <si>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</si>
  <si>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</si>
  <si>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</si>
  <si>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</si>
  <si>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</si>
  <si>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</si>
  <si>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</si>
  <si>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</si>
  <si>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</si>
  <si>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</si>
  <si>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</si>
  <si>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</si>
  <si>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</si>
  <si>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</si>
  <si>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</si>
  <si>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</si>
  <si>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</si>
  <si>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</si>
  <si>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</si>
  <si>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</si>
  <si>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</si>
  <si>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</si>
  <si>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</si>
  <si>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</si>
  <si>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</si>
  <si>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</si>
  <si>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</si>
  <si>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</si>
  <si>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</si>
  <si>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</si>
  <si>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</si>
  <si>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</si>
  <si>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</si>
  <si>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</si>
  <si>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</si>
  <si>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</si>
  <si>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</si>
  <si>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</si>
  <si>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</si>
  <si>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</si>
  <si>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</si>
  <si>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</si>
  <si>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</si>
  <si>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</si>
  <si>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</si>
  <si>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</si>
  <si>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</si>
  <si>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</si>
  <si>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</si>
  <si>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</si>
  <si>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</si>
  <si>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</si>
  <si>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</si>
  <si>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</si>
  <si>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</si>
  <si>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</si>
  <si>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</si>
  <si>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</si>
  <si>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</si>
  <si>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</si>
  <si>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</si>
  <si>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</si>
  <si>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</si>
  <si>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</si>
  <si>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</si>
  <si>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</si>
  <si>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</si>
  <si>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</si>
  <si>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</si>
  <si>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</si>
  <si>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</si>
  <si>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</si>
  <si>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</si>
  <si>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</si>
  <si>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</si>
  <si>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</si>
  <si>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</si>
  <si>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</si>
  <si>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</si>
  <si>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</si>
  <si>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</si>
  <si>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</si>
  <si>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</si>
  <si>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</si>
  <si>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</si>
  <si>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</si>
  <si>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</si>
  <si>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</si>
  <si>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</si>
  <si>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</si>
  <si>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</si>
  <si>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</si>
  <si>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</si>
  <si>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</si>
  <si>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</si>
  <si>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</si>
  <si>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</si>
  <si>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</si>
  <si>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</si>
  <si>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</si>
  <si>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</si>
  <si>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</si>
  <si>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</si>
  <si>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</si>
  <si>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</si>
  <si>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</si>
  <si>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</si>
  <si>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</si>
  <si>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</si>
  <si>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</si>
  <si>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</si>
  <si>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</si>
  <si>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</si>
  <si>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</si>
  <si>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</si>
  <si>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</si>
  <si>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</si>
  <si>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</si>
  <si>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</si>
  <si>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</si>
  <si>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</si>
  <si>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</si>
  <si>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</si>
  <si>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</si>
  <si>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</si>
  <si>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</si>
  <si>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</si>
  <si>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</si>
  <si>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</si>
  <si>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</si>
  <si>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</si>
  <si>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</si>
  <si>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</si>
  <si>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</si>
  <si>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</si>
  <si>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</si>
  <si>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</si>
  <si>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</si>
  <si>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</si>
  <si>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</si>
  <si>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</si>
  <si>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</si>
  <si>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</si>
  <si>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</si>
  <si>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</si>
  <si>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</si>
  <si>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</si>
  <si>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</si>
  <si>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</si>
  <si>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</si>
  <si>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</si>
  <si>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</si>
  <si>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</si>
  <si>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</si>
  <si>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</si>
  <si>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</si>
  <si>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</si>
  <si>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</si>
  <si>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</si>
  <si>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</si>
  <si>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</si>
  <si>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</si>
  <si>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</si>
  <si>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</si>
  <si>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</si>
  <si>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</si>
  <si>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</si>
  <si>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</si>
  <si>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</si>
  <si>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</si>
  <si>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</si>
  <si>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</si>
  <si>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</si>
  <si>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</si>
  <si>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</si>
  <si>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</si>
  <si>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</si>
  <si>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</si>
  <si>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</si>
  <si>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</si>
  <si>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</si>
  <si>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</si>
  <si>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</si>
  <si>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</si>
  <si>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</si>
  <si>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</si>
  <si>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</si>
  <si>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</si>
  <si>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</si>
  <si>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</si>
  <si>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</si>
  <si>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</si>
  <si>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</si>
  <si>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</si>
  <si>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</si>
  <si>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</si>
  <si>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</si>
  <si>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</si>
  <si>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</si>
  <si>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</si>
  <si>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</si>
  <si>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</si>
  <si>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</si>
  <si>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</si>
  <si>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</si>
  <si>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</si>
  <si>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</si>
  <si>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</si>
  <si>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</si>
  <si>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</si>
  <si>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</si>
  <si>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</si>
  <si>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</si>
  <si>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</si>
  <si>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</si>
  <si>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</si>
  <si>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</si>
  <si>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</si>
  <si>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</si>
  <si>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</si>
  <si>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</si>
  <si>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</si>
  <si>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</si>
  <si>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</si>
  <si>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</si>
  <si>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</si>
  <si>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</si>
  <si>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</si>
  <si>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</si>
  <si>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</si>
  <si>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</si>
  <si>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</si>
  <si>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</si>
  <si>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</si>
  <si>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</si>
  <si>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</si>
  <si>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</si>
  <si>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</si>
  <si>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</si>
  <si>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</si>
  <si>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</si>
  <si>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</si>
  <si>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</si>
  <si>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</si>
  <si>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</si>
  <si>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</si>
  <si>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</si>
  <si>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</si>
  <si>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</si>
  <si>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</si>
  <si>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</si>
  <si>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</si>
  <si>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</si>
  <si>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</si>
  <si>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</si>
  <si>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</si>
  <si>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</si>
  <si>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</si>
  <si>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</si>
  <si>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</si>
  <si>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</si>
  <si>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</si>
  <si>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</si>
  <si>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</si>
  <si>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</si>
  <si>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</si>
  <si>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</si>
  <si>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</si>
  <si>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</si>
  <si>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</si>
  <si>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</si>
  <si>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</si>
  <si>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</si>
  <si>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</si>
  <si>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</si>
  <si>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</si>
  <si>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</si>
  <si>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</si>
  <si>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</si>
  <si>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</si>
  <si>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</si>
  <si>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</si>
  <si>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</si>
  <si>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</si>
  <si>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</si>
  <si>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</si>
  <si>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</si>
  <si>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</si>
  <si>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</si>
  <si>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</si>
  <si>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</si>
  <si>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</si>
  <si>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</si>
  <si>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</si>
  <si>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</si>
  <si>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</si>
  <si>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</si>
  <si>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</si>
  <si>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</si>
  <si>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</si>
  <si>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</si>
  <si>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</si>
  <si>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</si>
  <si>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</si>
  <si>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</si>
  <si>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</si>
  <si>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</si>
  <si>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</si>
  <si>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</si>
  <si>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</si>
  <si>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</si>
  <si>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</si>
  <si>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</si>
  <si>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</si>
  <si>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</si>
  <si>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</si>
  <si>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</si>
  <si>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</si>
  <si>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</si>
  <si>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</si>
  <si>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</si>
  <si>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</si>
  <si>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</si>
  <si>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</si>
  <si>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</si>
  <si>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</si>
  <si>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</si>
  <si>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</si>
  <si>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</si>
  <si>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</si>
  <si>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</si>
  <si>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</si>
  <si>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</si>
  <si>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</si>
  <si>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</si>
  <si>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</si>
  <si>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</si>
  <si>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</si>
  <si>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</si>
  <si>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</si>
  <si>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</si>
  <si>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</si>
  <si>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</si>
  <si>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</si>
  <si>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</si>
  <si>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</si>
  <si>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</si>
  <si>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</si>
  <si>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</si>
  <si>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</si>
  <si>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</si>
  <si>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</si>
  <si>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</si>
  <si>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</si>
  <si>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</si>
  <si>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</si>
  <si>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</si>
  <si>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</si>
  <si>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</si>
  <si>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</si>
  <si>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</si>
  <si>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</si>
  <si>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</si>
  <si>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</si>
  <si>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</si>
  <si>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</si>
  <si>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</si>
  <si>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</si>
  <si>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</si>
  <si>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</si>
  <si>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</si>
  <si>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</si>
  <si>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</si>
  <si>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</si>
  <si>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</si>
  <si>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</si>
  <si>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</si>
  <si>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</si>
  <si>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</si>
  <si>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</si>
  <si>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</si>
  <si>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</si>
  <si>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</si>
  <si>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</si>
  <si>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</si>
  <si>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</si>
  <si>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</si>
  <si>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</si>
  <si>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</si>
  <si>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</si>
  <si>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</si>
  <si>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</si>
  <si>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</si>
  <si>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</si>
  <si>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</si>
  <si>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</si>
  <si>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</si>
  <si>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</si>
  <si>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</si>
  <si>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</si>
  <si>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</si>
  <si>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</si>
  <si>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</si>
  <si>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</si>
  <si>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</si>
  <si>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</si>
  <si>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</si>
  <si>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</si>
  <si>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</si>
  <si>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</si>
  <si>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</si>
  <si>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</si>
  <si>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</si>
  <si>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</si>
  <si>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</si>
  <si>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</si>
  <si>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</si>
  <si>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</si>
  <si>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</si>
  <si>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</si>
  <si>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</si>
  <si>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</si>
  <si>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</si>
  <si>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</si>
  <si>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</si>
  <si>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</si>
  <si>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</si>
  <si>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</si>
  <si>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</si>
  <si>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</si>
  <si>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</si>
  <si>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</si>
  <si>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</si>
  <si>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</si>
  <si>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</si>
  <si>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</si>
  <si>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</si>
  <si>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</si>
  <si>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</si>
  <si>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</si>
  <si>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</si>
  <si>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</si>
  <si>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</si>
  <si>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</si>
  <si>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</si>
  <si>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</si>
  <si>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</si>
  <si>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</si>
  <si>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</si>
  <si>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</si>
  <si>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</si>
  <si>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</si>
  <si>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</si>
  <si>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</si>
  <si>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</si>
  <si>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</si>
  <si>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</si>
  <si>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</si>
  <si>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</si>
  <si>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</si>
  <si>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</si>
  <si>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</si>
  <si>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</si>
  <si>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</si>
  <si>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</si>
  <si>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</si>
  <si>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</si>
  <si>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</si>
  <si>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</si>
  <si>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</si>
  <si>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</si>
  <si>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</si>
  <si>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</si>
  <si>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</si>
  <si>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</si>
  <si>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</si>
  <si>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</si>
  <si>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</si>
  <si>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</si>
  <si>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</si>
  <si>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</si>
  <si>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</si>
  <si>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</si>
  <si>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</si>
  <si>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</si>
  <si>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</si>
  <si>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</si>
  <si>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</si>
  <si>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</si>
  <si>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</si>
  <si>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</si>
  <si>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</si>
  <si>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</si>
  <si>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</si>
  <si>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</si>
  <si>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</si>
  <si>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</si>
  <si>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</si>
  <si>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</si>
  <si>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</si>
  <si>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</si>
  <si>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</si>
  <si>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</si>
  <si>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</si>
  <si>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</si>
  <si>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</si>
  <si>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</si>
  <si>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</si>
  <si>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</si>
  <si>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</si>
  <si>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</si>
  <si>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</si>
  <si>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</si>
  <si>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</si>
  <si>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</si>
  <si>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</si>
  <si>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</si>
  <si>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</si>
  <si>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</si>
  <si>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</si>
  <si>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</si>
  <si>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</si>
  <si>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</si>
  <si>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</si>
  <si>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</si>
  <si>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</si>
  <si>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</si>
  <si>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</si>
  <si>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</si>
  <si>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</si>
  <si>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</si>
  <si>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</si>
  <si>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</si>
  <si>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</si>
  <si>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</si>
  <si>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</si>
  <si>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</si>
  <si>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</si>
  <si>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</si>
  <si>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</si>
  <si>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</si>
  <si>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</si>
  <si>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</si>
  <si>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</si>
  <si>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</si>
  <si>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</si>
  <si>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</si>
  <si>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</si>
  <si>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</si>
  <si>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</si>
  <si>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</si>
  <si>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</si>
  <si>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</si>
  <si>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</si>
  <si>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</si>
  <si>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</si>
  <si>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</si>
  <si>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</si>
  <si>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</si>
  <si>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</si>
  <si>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</si>
  <si>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</si>
  <si>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</si>
  <si>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</si>
  <si>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</si>
  <si>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</si>
  <si>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</si>
  <si>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</si>
  <si>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</si>
  <si>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</si>
  <si>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</si>
  <si>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</si>
  <si>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</si>
  <si>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</si>
  <si>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</si>
  <si>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</si>
  <si>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</si>
  <si>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</si>
  <si>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</si>
  <si>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</si>
  <si>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</si>
  <si>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</si>
  <si>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</si>
  <si>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</si>
  <si>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</si>
  <si>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</si>
  <si>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</si>
  <si>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</si>
  <si>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</si>
  <si>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</si>
  <si>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</si>
  <si>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</si>
  <si>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</si>
  <si>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</si>
  <si>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</si>
  <si>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</si>
  <si>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</si>
  <si>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</si>
  <si>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</si>
  <si>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</si>
  <si>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</si>
  <si>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</si>
  <si>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</si>
  <si>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</si>
  <si>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</si>
  <si>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</si>
  <si>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</si>
  <si>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</si>
  <si>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</si>
  <si>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</si>
  <si>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</si>
  <si>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</si>
  <si>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</si>
  <si>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</si>
  <si>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</si>
  <si>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</si>
  <si>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</si>
  <si>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</si>
  <si>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</si>
  <si>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</si>
  <si>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</si>
  <si>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</si>
  <si>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</si>
  <si>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</si>
  <si>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</si>
  <si>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</si>
  <si>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</si>
  <si>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</si>
  <si>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</si>
  <si>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</si>
  <si>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</si>
  <si>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</si>
  <si>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</si>
  <si>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</si>
  <si>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</si>
  <si>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</si>
  <si>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</si>
  <si>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</si>
  <si>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</si>
  <si>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</si>
  <si>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</si>
  <si>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</si>
  <si>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</si>
  <si>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</si>
  <si>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</si>
  <si>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</si>
  <si>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</si>
  <si>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</si>
  <si>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</si>
  <si>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</si>
  <si>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</si>
  <si>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</si>
  <si>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</si>
  <si>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</si>
  <si>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</si>
  <si>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</si>
  <si>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</si>
  <si>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</si>
  <si>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</si>
  <si>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</si>
  <si>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</si>
  <si>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</si>
  <si>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</si>
  <si>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</si>
  <si>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</si>
  <si>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</si>
  <si>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</si>
  <si>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</si>
  <si>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</si>
  <si>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</si>
  <si>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</si>
  <si>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</si>
  <si>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</si>
  <si>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</si>
  <si>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</si>
  <si>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</si>
  <si>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</si>
  <si>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</si>
  <si>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</si>
  <si>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</si>
  <si>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</si>
  <si>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</si>
  <si>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</si>
  <si>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</si>
  <si>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</si>
  <si>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</si>
  <si>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</si>
  <si>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</si>
  <si>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</si>
  <si>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</si>
  <si>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</si>
  <si>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</si>
  <si>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</si>
  <si>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</si>
  <si>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</si>
  <si>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</si>
  <si>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</si>
  <si>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</si>
  <si>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</si>
  <si>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</si>
  <si>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</si>
  <si>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</si>
  <si>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</si>
  <si>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</si>
  <si>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</si>
  <si>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</si>
  <si>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</si>
  <si>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</si>
  <si>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</si>
  <si>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</si>
  <si>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</si>
  <si>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</si>
  <si>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</si>
  <si>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</si>
  <si>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</si>
  <si>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</si>
  <si>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</si>
  <si>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</si>
  <si>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</si>
  <si>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</si>
  <si>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</si>
  <si>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</si>
  <si>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</si>
  <si>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</si>
  <si>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</si>
  <si>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</si>
  <si>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</si>
  <si>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</si>
  <si>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</si>
  <si>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</si>
  <si>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</si>
  <si>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</si>
  <si>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</si>
  <si>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</si>
  <si>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</si>
  <si>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</si>
  <si>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</si>
  <si>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</si>
  <si>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</si>
  <si>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</si>
  <si>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</si>
  <si>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</si>
  <si>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</si>
  <si>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</si>
  <si>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</si>
  <si>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</si>
  <si>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</si>
  <si>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</si>
  <si>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</si>
  <si>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</si>
  <si>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</si>
  <si>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</si>
  <si>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</si>
  <si>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</si>
  <si>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</si>
  <si>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</si>
  <si>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</si>
  <si>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</si>
  <si>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</si>
  <si>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</si>
  <si>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</si>
  <si>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</si>
  <si>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</si>
  <si>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</si>
  <si>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</si>
  <si>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</si>
  <si>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</si>
  <si>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</si>
  <si>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</si>
  <si>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</si>
  <si>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</si>
  <si>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</si>
  <si>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</si>
  <si>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</si>
  <si>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</si>
  <si>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</si>
  <si>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</si>
  <si>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</si>
  <si>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</si>
  <si>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</si>
  <si>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</si>
  <si>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</si>
  <si>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</si>
  <si>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</si>
  <si>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</si>
  <si>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</si>
  <si>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</si>
  <si>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</si>
  <si>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</si>
  <si>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</si>
  <si>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</si>
  <si>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</si>
  <si>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</si>
  <si>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</si>
  <si>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</si>
  <si>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</si>
  <si>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</si>
  <si>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</si>
  <si>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</si>
  <si>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</si>
  <si>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</si>
  <si>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</si>
  <si>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</si>
  <si>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</si>
  <si>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</si>
  <si>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</si>
  <si>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</si>
  <si>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</si>
  <si>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</si>
  <si>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</si>
  <si>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</si>
  <si>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</si>
  <si>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</si>
  <si>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</si>
  <si>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</si>
  <si>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</si>
  <si>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</si>
  <si>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</si>
  <si>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</si>
  <si>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</si>
  <si>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</si>
  <si>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</si>
  <si>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</si>
  <si>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</si>
  <si>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</si>
  <si>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</si>
  <si>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</si>
  <si>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</si>
  <si>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</si>
  <si>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</si>
  <si>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</si>
  <si>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</si>
  <si>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</si>
  <si>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</si>
  <si>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</si>
  <si>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</si>
  <si>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</si>
  <si>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</si>
  <si>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</si>
  <si>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</si>
  <si>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</si>
  <si>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</si>
  <si>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</si>
  <si>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</si>
  <si>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</si>
  <si>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</si>
  <si>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</si>
  <si>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</si>
  <si>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</si>
  <si>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</si>
  <si>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</si>
  <si>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</si>
  <si>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</si>
  <si>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</si>
  <si>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</si>
  <si>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</si>
  <si>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</si>
  <si>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</si>
  <si>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</si>
  <si>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</si>
  <si>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</si>
  <si>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</si>
  <si>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</si>
  <si>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</si>
  <si>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</si>
  <si>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</si>
  <si>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</si>
  <si>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</si>
  <si>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</si>
  <si>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</si>
  <si>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</si>
  <si>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</si>
  <si>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</si>
  <si>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</si>
  <si>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</si>
  <si>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</si>
  <si>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</si>
  <si>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</si>
  <si>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</si>
  <si>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</si>
  <si>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</si>
  <si>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</si>
  <si>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</si>
  <si>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</si>
  <si>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</si>
  <si>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</si>
  <si>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</si>
  <si>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</si>
  <si>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</si>
  <si>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</si>
  <si>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</si>
  <si>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</si>
  <si>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</si>
  <si>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</si>
  <si>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</si>
  <si>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</si>
  <si>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</si>
  <si>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</si>
  <si>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</si>
  <si>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</si>
  <si>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</si>
  <si>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</si>
  <si>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</si>
  <si>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</si>
  <si>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</si>
  <si>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</si>
  <si>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</si>
  <si>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</si>
  <si>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</si>
  <si>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</si>
  <si>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</si>
  <si>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</si>
  <si>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</si>
  <si>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</si>
  <si>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</si>
  <si>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</si>
  <si>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</si>
  <si>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</si>
  <si>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</si>
  <si>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</si>
  <si>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</si>
  <si>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</si>
  <si>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</si>
  <si>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</si>
  <si>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</si>
  <si>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</si>
  <si>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</si>
  <si>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</si>
  <si>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</si>
  <si>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</si>
  <si>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</si>
  <si>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</si>
  <si>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</si>
  <si>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</si>
  <si>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</si>
  <si>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</si>
  <si>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</si>
  <si>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</si>
  <si>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</si>
  <si>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</si>
  <si>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</si>
  <si>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</si>
  <si>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</si>
  <si>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</si>
  <si>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</si>
  <si>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</si>
  <si>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</si>
  <si>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</si>
  <si>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</si>
  <si>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</si>
  <si>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</si>
  <si>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</si>
  <si>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</si>
  <si>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</si>
  <si>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</si>
  <si>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</si>
  <si>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</si>
  <si>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</si>
  <si>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</si>
  <si>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</si>
  <si>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</si>
  <si>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</si>
  <si>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</si>
  <si>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</si>
  <si>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</si>
  <si>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</si>
  <si>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</si>
  <si>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</si>
  <si>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</si>
  <si>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</si>
  <si>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</si>
  <si>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</si>
  <si>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</si>
  <si>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</si>
  <si>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</si>
  <si>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</si>
  <si>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</si>
  <si>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</si>
  <si>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</si>
  <si>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</si>
  <si>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</si>
  <si>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</si>
  <si>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</si>
  <si>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</si>
  <si>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</si>
  <si>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</si>
  <si>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</si>
  <si>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</si>
  <si>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</si>
  <si>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</si>
  <si>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</si>
  <si>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</si>
  <si>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</si>
  <si>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</si>
  <si>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</si>
  <si>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</si>
  <si>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</si>
  <si>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</si>
  <si>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</si>
  <si>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</si>
  <si>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</si>
  <si>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</si>
  <si>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</si>
  <si>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</si>
  <si>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</si>
  <si>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</si>
  <si>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</si>
  <si>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</si>
  <si>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</si>
  <si>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</si>
  <si>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</si>
  <si>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</si>
  <si>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</si>
  <si>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</si>
  <si>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</si>
  <si>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</si>
  <si>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</si>
  <si>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</si>
  <si>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</si>
  <si>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</si>
  <si>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</si>
  <si>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</si>
  <si>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</si>
  <si>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</si>
  <si>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</si>
  <si>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</si>
  <si>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</si>
  <si>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</si>
  <si>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</si>
  <si>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</si>
  <si>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</si>
  <si>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</si>
  <si>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</si>
  <si>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</si>
  <si>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</si>
  <si>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</si>
  <si>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</si>
  <si>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</si>
  <si>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</si>
  <si>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</si>
  <si>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</si>
  <si>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</si>
  <si>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</si>
  <si>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</si>
  <si>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</si>
  <si>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</si>
  <si>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</si>
  <si>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</si>
  <si>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</si>
  <si>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</si>
  <si>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</si>
  <si>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</si>
  <si>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</si>
  <si>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</si>
  <si>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</si>
  <si>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</si>
  <si>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</si>
  <si>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</si>
  <si>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</si>
  <si>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</si>
  <si>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</si>
  <si>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</si>
  <si>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</si>
  <si>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</si>
  <si>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</si>
  <si>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</si>
  <si>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</si>
  <si>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</si>
  <si>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</si>
  <si>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</si>
  <si>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</si>
  <si>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</si>
  <si>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</si>
  <si>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</si>
  <si>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</si>
  <si>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</si>
  <si>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</si>
  <si>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</si>
  <si>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</si>
  <si>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</si>
  <si>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</si>
  <si>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</si>
  <si>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</si>
  <si>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</si>
  <si>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</si>
  <si>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</si>
  <si>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</si>
  <si>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</si>
  <si>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</si>
  <si>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</si>
  <si>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</si>
  <si>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</si>
  <si>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</si>
  <si>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</si>
  <si>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</si>
  <si>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</si>
  <si>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</si>
  <si>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</si>
  <si>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</si>
  <si>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</si>
  <si>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</si>
  <si>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</si>
  <si>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</si>
  <si>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</si>
  <si>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</si>
  <si>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</si>
  <si>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</si>
  <si>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</si>
  <si>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</si>
  <si>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</si>
  <si>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</si>
  <si>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</si>
  <si>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</si>
  <si>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</si>
  <si>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</si>
  <si>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</si>
  <si>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</si>
  <si>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</si>
  <si>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</si>
  <si>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</si>
  <si>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</si>
  <si>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</si>
  <si>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</si>
  <si>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</si>
  <si>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</si>
  <si>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</si>
  <si>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</si>
  <si>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</si>
  <si>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</si>
  <si>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</si>
  <si>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</si>
  <si>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</si>
  <si>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</si>
  <si>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</si>
  <si>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</si>
  <si>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</si>
  <si>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</si>
  <si>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</si>
  <si>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</si>
  <si>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</si>
  <si>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</si>
  <si>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</si>
  <si>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</si>
  <si>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</si>
  <si>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</si>
  <si>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</si>
  <si>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</si>
  <si>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</si>
  <si>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</si>
  <si>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</si>
  <si>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</si>
  <si>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</si>
  <si>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</si>
  <si>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</si>
  <si>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</si>
  <si>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</si>
  <si>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</si>
  <si>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</si>
  <si>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</si>
  <si>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</si>
  <si>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</si>
  <si>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</si>
  <si>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</si>
  <si>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</si>
  <si>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</si>
  <si>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</si>
  <si>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</si>
  <si>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</si>
  <si>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</si>
  <si>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</si>
  <si>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</si>
  <si>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</si>
  <si>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</si>
  <si>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</si>
  <si>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</si>
  <si>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</si>
  <si>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</si>
  <si>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</si>
  <si>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</si>
  <si>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</si>
  <si>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</si>
  <si>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</si>
  <si>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</si>
  <si>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</si>
  <si>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</si>
  <si>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</si>
  <si>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</si>
  <si>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</si>
  <si>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</si>
  <si>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</si>
  <si>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</si>
  <si>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</si>
  <si>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</si>
  <si>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</si>
  <si>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</si>
  <si>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</si>
  <si>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</si>
  <si>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</si>
  <si>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</si>
  <si>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</si>
  <si>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</si>
  <si>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</si>
  <si>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</si>
  <si>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</si>
  <si>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</si>
  <si>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</si>
  <si>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</si>
  <si>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</si>
  <si>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</si>
  <si>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</si>
  <si>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</si>
  <si>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</si>
  <si>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</si>
  <si>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</si>
  <si>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</si>
  <si>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</si>
  <si>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</si>
  <si>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</si>
  <si>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</si>
  <si>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</si>
  <si>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</si>
  <si>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</si>
  <si>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</si>
  <si>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</si>
  <si>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</si>
  <si>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</si>
  <si>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</si>
  <si>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</si>
  <si>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</si>
  <si>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</si>
  <si>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</si>
  <si>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</si>
  <si>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</si>
  <si>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</si>
  <si>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</si>
  <si>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</si>
  <si>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</si>
  <si>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</si>
  <si>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</si>
  <si>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</si>
  <si>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</si>
  <si>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</si>
  <si>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</si>
  <si>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</si>
  <si>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</si>
  <si>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</si>
  <si>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</si>
  <si>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</si>
  <si>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</si>
  <si>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</si>
  <si>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</si>
  <si>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</si>
  <si>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</si>
  <si>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</si>
  <si>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</si>
  <si>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</si>
  <si>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</si>
  <si>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</si>
  <si>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</si>
  <si>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</si>
  <si>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</si>
  <si>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</si>
  <si>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</si>
  <si>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</si>
  <si>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</si>
  <si>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</si>
  <si>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</si>
  <si>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</si>
  <si>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</si>
  <si>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</si>
  <si>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</si>
  <si>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</si>
  <si>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</si>
  <si>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</si>
  <si>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</si>
  <si>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</si>
  <si>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</si>
  <si>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</si>
  <si>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</si>
  <si>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</si>
  <si>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</si>
  <si>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</si>
  <si>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</si>
  <si>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</si>
  <si>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</si>
  <si>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</si>
  <si>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</si>
  <si>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</si>
  <si>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</si>
  <si>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</si>
  <si>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</si>
  <si>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</si>
  <si>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</si>
  <si>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</si>
  <si>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</si>
  <si>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</si>
  <si>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</si>
  <si>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</si>
  <si>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</si>
  <si>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</si>
  <si>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</si>
  <si>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</si>
  <si>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</si>
  <si>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</si>
  <si>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</si>
  <si>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</si>
  <si>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</si>
  <si>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</si>
  <si>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</si>
  <si>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</si>
  <si>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</si>
  <si>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</si>
  <si>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</si>
  <si>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</si>
  <si>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</si>
  <si>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</si>
  <si>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</si>
  <si>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</si>
  <si>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</si>
  <si>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</si>
  <si>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</si>
  <si>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</si>
  <si>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</si>
  <si>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</si>
  <si>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</si>
  <si>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</si>
  <si>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</si>
  <si>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</si>
  <si>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</si>
  <si>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</si>
  <si>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</si>
  <si>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</si>
  <si>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</si>
  <si>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</si>
  <si>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</si>
  <si>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</si>
  <si>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</si>
  <si>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</si>
  <si>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</si>
  <si>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</si>
  <si>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</si>
  <si>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</si>
  <si>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</si>
  <si>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</si>
  <si>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</si>
  <si>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</si>
  <si>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</si>
  <si>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</si>
  <si>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</si>
  <si>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</si>
  <si>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</si>
  <si>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</si>
  <si>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</si>
  <si>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</si>
  <si>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</si>
  <si>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</si>
  <si>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</si>
  <si>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</si>
  <si>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</si>
  <si>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</si>
  <si>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</si>
  <si>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</si>
  <si>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</si>
  <si>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</si>
  <si>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</si>
  <si>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</si>
  <si>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</si>
  <si>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</si>
  <si>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</si>
  <si>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</si>
  <si>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</si>
  <si>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</si>
  <si>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</si>
  <si>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</si>
  <si>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</si>
  <si>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</si>
  <si>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</si>
  <si>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</si>
  <si>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</si>
  <si>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</si>
  <si>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</si>
  <si>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</si>
  <si>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</si>
  <si>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</si>
  <si>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</si>
  <si>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</si>
  <si>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</si>
  <si>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</si>
  <si>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</si>
  <si>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</si>
  <si>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</si>
  <si>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</si>
  <si>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</si>
  <si>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</si>
  <si>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</si>
  <si>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</si>
  <si>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</si>
  <si>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</si>
  <si>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</si>
  <si>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</si>
  <si>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</si>
  <si>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</si>
  <si>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</si>
  <si>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</si>
  <si>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</si>
  <si>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</si>
  <si>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</si>
  <si>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</si>
  <si>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</si>
  <si>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</si>
  <si>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</si>
  <si>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</si>
  <si>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</si>
  <si>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</si>
  <si>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</si>
  <si>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</si>
  <si>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</si>
  <si>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</si>
  <si>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</si>
  <si>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</si>
  <si>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</si>
  <si>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</si>
  <si>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</si>
  <si>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</si>
  <si>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</si>
  <si>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</si>
  <si>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</si>
  <si>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</si>
  <si>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</si>
  <si>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</si>
  <si>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</si>
  <si>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</si>
  <si>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</si>
  <si>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</si>
  <si>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</si>
  <si>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</si>
  <si>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</si>
  <si>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</si>
  <si>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</si>
  <si>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</si>
  <si>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</si>
  <si>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</si>
  <si>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</si>
  <si>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</si>
  <si>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</si>
  <si>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</si>
  <si>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</si>
  <si>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</si>
  <si>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</si>
  <si>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</si>
  <si>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</si>
  <si>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</si>
  <si>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</si>
  <si>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</si>
  <si>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</si>
  <si>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</si>
  <si>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</si>
  <si>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</si>
  <si>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</si>
  <si>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</si>
  <si>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</si>
  <si>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</si>
  <si>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</si>
  <si>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</si>
  <si>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</si>
  <si>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</si>
  <si>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</si>
  <si>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</si>
  <si>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</si>
  <si>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</si>
  <si>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</si>
  <si>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</si>
  <si>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</si>
  <si>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</si>
  <si>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</si>
  <si>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</si>
  <si>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</si>
  <si>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</si>
  <si>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</si>
  <si>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</si>
  <si>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</si>
  <si>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</si>
  <si>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</si>
  <si>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</si>
  <si>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</si>
  <si>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</si>
  <si>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</si>
  <si>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</si>
  <si>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</si>
  <si>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</si>
  <si>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</si>
  <si>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</si>
  <si>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</si>
  <si>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</si>
  <si>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</si>
  <si>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</si>
  <si>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</si>
  <si>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</si>
  <si>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</si>
  <si>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</si>
  <si>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</si>
  <si>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</si>
  <si>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</si>
  <si>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</si>
  <si>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</si>
  <si>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</si>
  <si>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</si>
  <si>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</si>
  <si>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</si>
  <si>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</si>
  <si>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</si>
  <si>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</si>
  <si>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</si>
  <si>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</si>
  <si>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</si>
  <si>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</si>
  <si>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</si>
  <si>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</si>
  <si>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</si>
  <si>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</si>
  <si>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</si>
  <si>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</si>
  <si>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</si>
  <si>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</si>
  <si>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</si>
  <si>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</si>
  <si>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</si>
  <si>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</si>
  <si>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</si>
  <si>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</si>
  <si>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</si>
  <si>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</si>
  <si>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</si>
  <si>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</si>
  <si>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</si>
  <si>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</si>
  <si>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</si>
  <si>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</si>
  <si>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</si>
  <si>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</si>
  <si>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</si>
  <si>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</si>
  <si>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</si>
  <si>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</si>
  <si>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</si>
  <si>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</si>
  <si>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</si>
  <si>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</si>
  <si>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</si>
  <si>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</si>
  <si>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</si>
  <si>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</si>
  <si>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</si>
  <si>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</si>
  <si>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</si>
  <si>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</si>
  <si>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</si>
  <si>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</si>
  <si>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</si>
  <si>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</si>
  <si>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</si>
  <si>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</si>
  <si>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</si>
  <si>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</si>
  <si>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</si>
  <si>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</si>
  <si>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</si>
  <si>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</si>
  <si>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</si>
  <si>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</si>
  <si>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</si>
  <si>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</si>
  <si>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</si>
  <si>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</si>
  <si>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</si>
  <si>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</si>
  <si>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</si>
  <si>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</si>
  <si>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</si>
  <si>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</si>
  <si>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</si>
  <si>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</si>
  <si>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</si>
  <si>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</si>
  <si>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</si>
  <si>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</si>
  <si>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</si>
  <si>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</si>
  <si>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</si>
  <si>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</si>
  <si>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</si>
  <si>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</si>
  <si>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</si>
  <si>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</si>
  <si>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</si>
  <si>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</si>
  <si>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</si>
  <si>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</si>
  <si>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</si>
  <si>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</si>
  <si>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</si>
  <si>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</si>
  <si>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</si>
  <si>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</si>
  <si>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</si>
  <si>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</si>
  <si>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</si>
  <si>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</si>
  <si>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</si>
  <si>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</si>
  <si>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</si>
  <si>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</si>
  <si>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</si>
  <si>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</si>
  <si>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</si>
  <si>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</si>
  <si>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</si>
  <si>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</si>
  <si>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</si>
  <si>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</si>
  <si>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</si>
  <si>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</si>
  <si>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</si>
  <si>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</si>
  <si>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</si>
  <si>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</si>
  <si>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</si>
  <si>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</si>
  <si>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</si>
  <si>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</si>
  <si>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</si>
  <si>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</si>
  <si>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</si>
  <si>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</si>
  <si>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</si>
  <si>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</si>
  <si>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</si>
  <si>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</si>
  <si>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</si>
  <si>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</si>
  <si>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</si>
  <si>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</si>
  <si>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</si>
  <si>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</si>
  <si>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</si>
  <si>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</si>
  <si>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</si>
  <si>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</si>
  <si>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</si>
  <si>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</si>
  <si>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</si>
  <si>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</si>
  <si>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</si>
  <si>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</si>
  <si>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</si>
  <si>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</si>
  <si>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</si>
  <si>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</si>
  <si>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</si>
  <si>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</si>
  <si>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</si>
  <si>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</si>
  <si>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</si>
  <si>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</si>
  <si>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</si>
  <si>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</si>
  <si>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</si>
  <si>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</si>
  <si>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</si>
  <si>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</si>
  <si>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</si>
  <si>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</si>
  <si>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</si>
  <si>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</si>
  <si>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</si>
  <si>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</si>
  <si>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</si>
  <si>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</si>
  <si>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</si>
  <si>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</si>
  <si>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</si>
  <si>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</si>
  <si>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</si>
  <si>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</si>
  <si>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</si>
  <si>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</si>
  <si>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</si>
  <si>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</si>
  <si>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</si>
  <si>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</si>
  <si>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</si>
  <si>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</si>
  <si>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</si>
  <si>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</si>
  <si>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</si>
  <si>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</si>
  <si>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</si>
  <si>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</si>
  <si>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</si>
  <si>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</si>
  <si>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</si>
  <si>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</si>
  <si>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</si>
  <si>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</si>
  <si>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</si>
  <si>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</si>
  <si>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</si>
  <si>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</si>
  <si>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</si>
  <si>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</si>
  <si>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</si>
  <si>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</si>
  <si>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</si>
  <si>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</si>
  <si>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</si>
  <si>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</si>
  <si>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</si>
  <si>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</si>
  <si>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</si>
  <si>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</si>
  <si>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</si>
  <si>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</si>
  <si>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</si>
  <si>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</si>
  <si>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</si>
  <si>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</si>
  <si>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</si>
  <si>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</si>
  <si>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</si>
  <si>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</si>
  <si>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</si>
  <si>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</si>
  <si>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</si>
  <si>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</si>
  <si>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</si>
  <si>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</si>
  <si>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</si>
  <si>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</si>
  <si>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</si>
  <si>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</si>
  <si>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</si>
  <si>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</si>
  <si>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</si>
  <si>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</si>
  <si>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</si>
  <si>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</si>
  <si>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</si>
  <si>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</si>
  <si>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</si>
  <si>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</si>
  <si>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</si>
  <si>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</si>
  <si>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</si>
  <si>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</si>
  <si>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</si>
  <si>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</si>
  <si>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</si>
  <si>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</si>
  <si>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</si>
  <si>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</si>
  <si>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</si>
  <si>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</si>
  <si>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</si>
  <si>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</si>
  <si>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</si>
  <si>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</si>
  <si>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</si>
  <si>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</si>
  <si>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</si>
  <si>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</si>
  <si>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</si>
  <si>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</si>
  <si>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</si>
  <si>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</si>
  <si>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</si>
  <si>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</si>
  <si>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</si>
  <si>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</si>
  <si>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</si>
  <si>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</si>
  <si>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</si>
  <si>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</si>
  <si>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</si>
  <si>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</si>
  <si>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</si>
  <si>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</si>
  <si>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</si>
  <si>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</si>
  <si>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</si>
  <si>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</si>
  <si>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</si>
  <si>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</si>
  <si>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</si>
  <si>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</si>
  <si>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</si>
  <si>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</si>
  <si>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</si>
  <si>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</si>
  <si>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</si>
  <si>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</si>
  <si>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</si>
  <si>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</si>
  <si>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</si>
  <si>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</si>
  <si>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</si>
  <si>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</si>
  <si>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</si>
  <si>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</si>
  <si>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</si>
  <si>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</si>
  <si>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</si>
  <si>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</si>
  <si>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</si>
  <si>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</si>
  <si>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</si>
  <si>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</si>
  <si>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</si>
  <si>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</si>
  <si>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</si>
  <si>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</si>
  <si>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</si>
  <si>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</si>
  <si>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</si>
  <si>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</si>
  <si>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</si>
  <si>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</si>
  <si>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</si>
  <si>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</si>
  <si>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</si>
  <si>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</si>
  <si>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</si>
  <si>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</si>
  <si>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</si>
  <si>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</si>
  <si>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</si>
  <si>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</si>
  <si>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</si>
  <si>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</si>
  <si>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</si>
  <si>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</si>
  <si>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</si>
  <si>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</si>
  <si>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</si>
  <si>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</si>
  <si>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</si>
  <si>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</si>
  <si>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</si>
  <si>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</si>
  <si>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</si>
  <si>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</si>
  <si>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</si>
  <si>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</si>
  <si>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</si>
  <si>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</si>
  <si>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</si>
  <si>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</si>
  <si>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</si>
  <si>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</si>
  <si>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</si>
  <si>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</si>
  <si>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</si>
  <si>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</si>
  <si>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</si>
  <si>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</si>
  <si>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</si>
  <si>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</si>
  <si>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</si>
  <si>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</si>
  <si>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</si>
  <si>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</si>
  <si>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</si>
  <si>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</si>
  <si>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</si>
  <si>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</si>
  <si>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</si>
  <si>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</si>
  <si>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</si>
  <si>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</si>
  <si>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</si>
  <si>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</si>
  <si>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</si>
  <si>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</si>
  <si>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</si>
  <si>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</si>
  <si>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</si>
  <si>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</si>
  <si>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</si>
  <si>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</si>
  <si>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</si>
  <si>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</si>
  <si>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</si>
  <si>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</si>
  <si>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</si>
  <si>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</si>
  <si>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</si>
  <si>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</si>
  <si>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</si>
  <si>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</si>
  <si>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</si>
  <si>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</si>
  <si>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</si>
  <si>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</si>
  <si>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</si>
  <si>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</si>
  <si>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</si>
  <si>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</si>
  <si>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</si>
  <si>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</si>
  <si>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</si>
  <si>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</si>
  <si>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</si>
  <si>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</si>
  <si>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</si>
  <si>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</si>
  <si>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</si>
  <si>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</si>
  <si>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</si>
  <si>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</si>
  <si>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</si>
  <si>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</si>
  <si>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</si>
  <si>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</si>
  <si>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</si>
  <si>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</si>
  <si>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</si>
  <si>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</si>
  <si>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</si>
  <si>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</si>
  <si>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</si>
  <si>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</si>
  <si>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</si>
  <si>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</si>
  <si>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</si>
  <si>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</si>
  <si>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</si>
  <si>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</si>
  <si>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</si>
  <si>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</si>
  <si>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</si>
  <si>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</si>
  <si>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</si>
  <si>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</si>
  <si>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</si>
  <si>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</si>
  <si>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</si>
  <si>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</si>
  <si>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</si>
  <si>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</si>
  <si>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</si>
  <si>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</si>
  <si>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</si>
  <si>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</si>
  <si>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</si>
  <si>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</si>
  <si>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</si>
  <si>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</si>
  <si>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</si>
  <si>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</si>
  <si>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</si>
  <si>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</si>
  <si>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</si>
  <si>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</si>
  <si>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</si>
  <si>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</si>
  <si>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</si>
  <si>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</si>
  <si>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</si>
  <si>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</si>
  <si>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</si>
  <si>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</si>
  <si>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</si>
  <si>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</si>
  <si>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</si>
  <si>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</si>
  <si>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</si>
  <si>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</si>
  <si>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</si>
  <si>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</si>
  <si>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</si>
  <si>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</si>
  <si>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</si>
  <si>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</si>
  <si>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</si>
  <si>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</si>
  <si>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</si>
  <si>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</si>
  <si>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</si>
  <si>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</si>
  <si>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</si>
  <si>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</si>
  <si>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</si>
  <si>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</si>
  <si>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</si>
  <si>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</si>
  <si>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</si>
  <si>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</si>
  <si>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</si>
  <si>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</si>
  <si>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</si>
  <si>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</si>
  <si>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</si>
  <si>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</si>
  <si>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</si>
  <si>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</si>
  <si>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</si>
  <si>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</si>
  <si>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</si>
  <si>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</si>
  <si>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</si>
  <si>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</si>
  <si>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</si>
  <si>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</si>
  <si>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</si>
  <si>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</si>
  <si>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</si>
  <si>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</si>
  <si>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</si>
  <si>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</si>
  <si>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</si>
  <si>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</si>
  <si>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</si>
  <si>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</si>
  <si>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</si>
  <si>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</si>
  <si>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</si>
  <si>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</si>
  <si>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</si>
  <si>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</si>
  <si>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</si>
  <si>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</si>
  <si>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</si>
  <si>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</si>
  <si>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</si>
  <si>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</si>
  <si>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</si>
  <si>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</si>
  <si>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</si>
  <si>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</si>
  <si>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</si>
  <si>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</si>
  <si>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</si>
  <si>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</si>
  <si>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</si>
  <si>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</si>
  <si>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</si>
  <si>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</si>
  <si>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</si>
  <si>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</si>
  <si>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</si>
  <si>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</si>
  <si>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</si>
  <si>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</si>
  <si>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</si>
  <si>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</si>
  <si>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</si>
  <si>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</si>
  <si>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</si>
  <si>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</si>
  <si>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</si>
  <si>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</si>
  <si>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</si>
  <si>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</si>
  <si>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</si>
  <si>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</si>
  <si>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</si>
  <si>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</si>
  <si>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</si>
  <si>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</si>
  <si>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</si>
  <si>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</si>
  <si>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</si>
  <si>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</si>
  <si>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</si>
  <si>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</si>
  <si>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</si>
  <si>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</si>
  <si>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</si>
  <si>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</si>
  <si>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</si>
  <si>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</si>
  <si>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</si>
  <si>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</si>
  <si>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</si>
  <si>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</si>
  <si>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</si>
  <si>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</si>
  <si>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</si>
  <si>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</si>
  <si>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</si>
  <si>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</si>
  <si>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</si>
  <si>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</si>
  <si>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</si>
  <si>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</si>
  <si>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</si>
  <si>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</si>
  <si>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</si>
  <si>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</si>
  <si>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</si>
  <si>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</si>
  <si>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</si>
  <si>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</si>
  <si>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</si>
  <si>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</si>
  <si>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</si>
  <si>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</si>
  <si>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</si>
  <si>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</si>
  <si>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</si>
  <si>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</si>
  <si>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</si>
  <si>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</si>
  <si>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</si>
  <si>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</si>
  <si>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</si>
  <si>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</si>
  <si>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</si>
  <si>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</si>
  <si>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</si>
  <si>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</si>
  <si>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</si>
  <si>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</si>
  <si>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</si>
  <si>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</si>
  <si>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</si>
  <si>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</si>
  <si>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</si>
  <si>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</si>
  <si>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</si>
  <si>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</si>
  <si>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</si>
  <si>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</si>
  <si>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</si>
  <si>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</si>
  <si>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</si>
  <si>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</si>
  <si>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</si>
  <si>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</si>
  <si>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</si>
  <si>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</si>
  <si>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</si>
  <si>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</si>
  <si>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</si>
  <si>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</si>
  <si>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</si>
  <si>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</si>
  <si>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</si>
  <si>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</si>
  <si>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</si>
  <si>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</si>
  <si>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</si>
  <si>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</si>
  <si>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</si>
  <si>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</si>
  <si>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</si>
  <si>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</si>
  <si>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</si>
  <si>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</si>
  <si>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</si>
  <si>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</si>
  <si>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</si>
  <si>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</si>
  <si>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</si>
  <si>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</si>
  <si>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</si>
  <si>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</si>
  <si>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</si>
  <si>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</si>
  <si>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</si>
  <si>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</si>
  <si>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</si>
  <si>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</si>
  <si>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</si>
  <si>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</si>
  <si>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</si>
  <si>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</si>
  <si>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</si>
  <si>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</si>
  <si>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</si>
  <si>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</si>
  <si>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</si>
  <si>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</si>
  <si>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</si>
  <si>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</si>
  <si>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</si>
  <si>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</si>
  <si>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</si>
  <si>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</si>
  <si>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</si>
  <si>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</si>
  <si>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</si>
  <si>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</si>
  <si>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</si>
  <si>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</si>
  <si>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</si>
  <si>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</si>
  <si>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</si>
  <si>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</si>
  <si>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</si>
  <si>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</si>
  <si>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</si>
  <si>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</si>
  <si>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</si>
  <si>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</si>
  <si>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</si>
  <si>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</si>
  <si>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</si>
  <si>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</si>
  <si>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</si>
  <si>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</si>
  <si>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</si>
  <si>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</si>
  <si>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</si>
  <si>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</si>
  <si>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</si>
  <si>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</si>
  <si>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</si>
  <si>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</si>
  <si>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</si>
  <si>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</si>
  <si>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</si>
  <si>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</si>
  <si>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</si>
  <si>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</si>
  <si>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</si>
  <si>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</si>
  <si>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</si>
  <si>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</si>
  <si>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</si>
  <si>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</si>
  <si>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</si>
  <si>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</si>
  <si>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</si>
  <si>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</si>
  <si>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</si>
  <si>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</si>
  <si>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</si>
  <si>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</si>
  <si>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</si>
  <si>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</si>
  <si>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</si>
  <si>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</si>
  <si>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</si>
  <si>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</si>
  <si>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</si>
  <si>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</si>
  <si>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</si>
  <si>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</si>
  <si>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</si>
  <si>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</si>
  <si>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</si>
  <si>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</si>
  <si>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</si>
  <si>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</si>
  <si>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</si>
  <si>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</si>
  <si>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</si>
  <si>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</si>
  <si>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</si>
  <si>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</si>
  <si>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</si>
  <si>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</si>
  <si>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</si>
  <si>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</si>
  <si>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</si>
  <si>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</si>
  <si>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</si>
  <si>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</si>
  <si>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</si>
  <si>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</si>
  <si>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</si>
  <si>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</si>
  <si>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</si>
  <si>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</si>
  <si>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</si>
  <si>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</si>
  <si>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</si>
  <si>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</si>
  <si>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</si>
  <si>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</si>
  <si>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</si>
  <si>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</si>
  <si>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</si>
  <si>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</si>
  <si>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</si>
  <si>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</si>
  <si>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</si>
  <si>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</si>
  <si>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</si>
  <si>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</si>
  <si>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</si>
  <si>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</si>
  <si>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</si>
  <si>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</si>
  <si>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</si>
  <si>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</si>
  <si>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</si>
  <si>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</si>
  <si>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</si>
  <si>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</si>
  <si>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</si>
  <si>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</si>
  <si>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</si>
  <si>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</si>
  <si>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</si>
  <si>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</si>
  <si>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</si>
  <si>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</si>
  <si>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</si>
  <si>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</si>
  <si>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</si>
  <si>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</si>
  <si>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</si>
  <si>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</si>
  <si>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</si>
  <si>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</si>
  <si>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</si>
  <si>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</si>
  <si>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</si>
  <si>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</si>
  <si>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</si>
  <si>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</si>
  <si>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</si>
  <si>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</si>
  <si>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</si>
  <si>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</si>
  <si>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</si>
  <si>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</si>
  <si>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</si>
  <si>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</si>
  <si>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</si>
  <si>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</si>
  <si>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</si>
  <si>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</si>
  <si>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</si>
  <si>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</si>
  <si>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</si>
  <si>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</si>
  <si>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</si>
  <si>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</si>
  <si>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</si>
  <si>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</si>
  <si>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</si>
  <si>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</si>
  <si>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</si>
  <si>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</si>
  <si>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</si>
  <si>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</si>
  <si>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</si>
  <si>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</si>
  <si>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</si>
  <si>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</si>
  <si>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</si>
  <si>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</si>
  <si>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</si>
  <si>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</si>
  <si>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</si>
  <si>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</si>
  <si>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</si>
  <si>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</si>
  <si>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</si>
  <si>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</si>
  <si>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</si>
  <si>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</si>
  <si>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</si>
  <si>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</si>
  <si>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</si>
  <si>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</si>
  <si>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</si>
  <si>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</si>
  <si>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</si>
  <si>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</si>
  <si>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</si>
  <si>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</si>
  <si>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</si>
  <si>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</si>
  <si>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</si>
  <si>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</si>
  <si>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</si>
  <si>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</si>
  <si>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</si>
  <si>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</si>
  <si>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</si>
  <si>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</si>
  <si>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</si>
  <si>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</si>
  <si>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</si>
  <si>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</si>
  <si>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</si>
  <si>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</si>
  <si>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</si>
  <si>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</si>
  <si>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</si>
  <si>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</si>
  <si>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</si>
  <si>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</si>
  <si>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</si>
  <si>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</si>
  <si>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</si>
  <si>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</si>
  <si>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</si>
  <si>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</si>
  <si>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</si>
  <si>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</si>
  <si>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</si>
  <si>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</si>
  <si>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</si>
  <si>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</si>
  <si>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</si>
  <si>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</si>
  <si>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</si>
  <si>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</si>
  <si>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</si>
  <si>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</si>
  <si>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</si>
  <si>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</si>
  <si>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</si>
  <si>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</si>
  <si>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</si>
  <si>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</si>
  <si>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</si>
  <si>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</si>
  <si>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</si>
  <si>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</si>
  <si>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</si>
  <si>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</si>
  <si>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</si>
  <si>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</si>
  <si>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</si>
  <si>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</si>
  <si>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</si>
  <si>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</si>
  <si>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</si>
  <si>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</si>
  <si>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</si>
  <si>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</si>
  <si>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</si>
  <si>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</si>
  <si>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</si>
  <si>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</si>
  <si>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</si>
  <si>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</si>
  <si>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</si>
  <si>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</si>
  <si>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</si>
  <si>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</si>
  <si>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</si>
  <si>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</si>
  <si>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</si>
  <si>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</si>
  <si>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</si>
  <si>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</si>
  <si>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</si>
  <si>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</si>
  <si>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</si>
  <si>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</si>
  <si>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</si>
  <si>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</si>
  <si>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</si>
  <si>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</si>
  <si>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</si>
  <si>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</si>
  <si>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</si>
  <si>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</si>
  <si>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</si>
  <si>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</si>
  <si>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</si>
  <si>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</si>
  <si>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</si>
  <si>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</si>
  <si>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</si>
  <si>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</si>
  <si>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</si>
  <si>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</si>
  <si>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</si>
  <si>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</si>
  <si>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</si>
  <si>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</si>
  <si>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</si>
  <si>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</si>
  <si>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</si>
  <si>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</si>
  <si>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</si>
  <si>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</si>
  <si>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</si>
  <si>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</si>
  <si>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</si>
  <si>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</si>
  <si>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</si>
  <si>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</si>
  <si>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</si>
  <si>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</si>
  <si>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</si>
  <si>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</si>
  <si>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</si>
  <si>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</si>
  <si>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</si>
  <si>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</si>
  <si>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</si>
  <si>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</si>
  <si>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</si>
  <si>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</si>
  <si>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</si>
  <si>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</si>
  <si>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</si>
  <si>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</si>
  <si>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</si>
  <si>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</si>
  <si>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</si>
  <si>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</si>
  <si>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</si>
  <si>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</si>
  <si>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</si>
  <si>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</si>
  <si>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</si>
  <si>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</si>
  <si>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</si>
  <si>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</si>
  <si>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</si>
  <si>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</si>
  <si>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</si>
  <si>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</si>
  <si>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</si>
  <si>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</si>
  <si>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</si>
  <si>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</si>
  <si>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</si>
  <si>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</si>
  <si>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</si>
  <si>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</si>
  <si>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</si>
  <si>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</si>
  <si>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</si>
  <si>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</si>
  <si>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</si>
  <si>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</si>
  <si>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</si>
  <si>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</si>
  <si>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</si>
  <si>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</si>
  <si>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</si>
  <si>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</si>
  <si>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</si>
  <si>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</si>
  <si>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</si>
  <si>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</si>
  <si>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</si>
  <si>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</si>
  <si>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</si>
  <si>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</si>
  <si>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</si>
  <si>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</si>
  <si>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</si>
  <si>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</si>
  <si>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</si>
  <si>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</si>
  <si>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</si>
  <si>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</si>
  <si>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</si>
  <si>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</si>
  <si>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</si>
  <si>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</si>
  <si>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</si>
  <si>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</si>
  <si>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</si>
  <si>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</si>
  <si>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</si>
  <si>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</si>
  <si>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</si>
  <si>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</si>
  <si>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</si>
  <si>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</si>
  <si>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</si>
  <si>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</si>
  <si>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</si>
  <si>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</si>
  <si>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</si>
  <si>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</si>
  <si>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</si>
  <si>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</si>
  <si>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</si>
  <si>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</si>
  <si>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</si>
  <si>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</si>
  <si>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</si>
  <si>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</si>
  <si>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</si>
  <si>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</si>
  <si>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</si>
  <si>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</si>
  <si>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</si>
  <si>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</si>
  <si>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</si>
  <si>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</si>
  <si>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</si>
  <si>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</si>
  <si>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</si>
  <si>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</si>
  <si>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</si>
  <si>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</si>
  <si>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</si>
  <si>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</si>
  <si>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</si>
  <si>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</si>
  <si>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</si>
  <si>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</si>
  <si>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</si>
  <si>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</si>
  <si>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</si>
  <si>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</si>
  <si>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</si>
  <si>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</si>
  <si>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</si>
  <si>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</si>
  <si>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</si>
  <si>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</si>
  <si>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</si>
  <si>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</si>
  <si>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</si>
  <si>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</si>
  <si>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</si>
  <si>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</si>
  <si>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</si>
  <si>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</si>
  <si>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</si>
  <si>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</si>
  <si>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</si>
  <si>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</si>
  <si>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</si>
  <si>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</si>
  <si>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</si>
  <si>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</si>
  <si>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</si>
  <si>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</si>
  <si>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</si>
  <si>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</si>
  <si>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</si>
  <si>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</si>
  <si>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</si>
  <si>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</si>
  <si>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</si>
  <si>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</si>
  <si>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</si>
  <si>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</si>
  <si>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</si>
  <si>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</si>
  <si>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</si>
  <si>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</si>
  <si>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</si>
  <si>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</si>
  <si>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</si>
  <si>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</si>
  <si>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</si>
  <si>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</si>
  <si>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</si>
  <si>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</si>
  <si>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</si>
  <si>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</si>
  <si>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</si>
  <si>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</si>
  <si>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</si>
  <si>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</si>
  <si>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</si>
  <si>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</si>
  <si>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</si>
  <si>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</si>
  <si>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</si>
  <si>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</si>
  <si>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</si>
  <si>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</si>
  <si>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</si>
  <si>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</si>
  <si>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</si>
  <si>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</si>
  <si>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</si>
  <si>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</si>
  <si>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</si>
  <si>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</si>
  <si>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</si>
  <si>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</si>
  <si>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</si>
  <si>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</si>
  <si>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</si>
  <si>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</si>
  <si>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</si>
  <si>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</si>
  <si>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</si>
  <si>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</si>
  <si>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</si>
  <si>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</si>
  <si>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</si>
  <si>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</si>
  <si>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</si>
  <si>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</si>
  <si>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</si>
  <si>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</si>
  <si>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</si>
  <si>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</si>
  <si>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</si>
  <si>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</si>
  <si>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</si>
  <si>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</si>
  <si>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</si>
  <si>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</si>
  <si>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</si>
  <si>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</si>
  <si>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</si>
  <si>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</si>
  <si>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</si>
  <si>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</si>
  <si>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</si>
  <si>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</si>
  <si>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</si>
  <si>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</si>
  <si>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</si>
  <si>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</si>
  <si>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</si>
  <si>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</si>
  <si>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</si>
  <si>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</si>
  <si>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</si>
  <si>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</si>
  <si>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</si>
  <si>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</si>
  <si>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</si>
  <si>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</si>
  <si>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</si>
  <si>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</si>
  <si>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</si>
  <si>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</si>
  <si>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</si>
  <si>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</si>
  <si>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</si>
  <si>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</si>
  <si>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</si>
  <si>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</si>
  <si>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</si>
  <si>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</si>
  <si>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</si>
  <si>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</si>
  <si>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</si>
  <si>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</si>
  <si>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</si>
  <si>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</si>
  <si>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</si>
  <si>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</si>
  <si>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</si>
  <si>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</si>
  <si>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</si>
  <si>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</si>
  <si>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</si>
  <si>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</si>
  <si>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</si>
  <si>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</si>
  <si>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</si>
  <si>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</si>
  <si>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</si>
  <si>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</si>
  <si>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</si>
  <si>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</si>
  <si>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</si>
  <si>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</si>
  <si>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</si>
  <si>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</si>
  <si>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</si>
  <si>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</si>
  <si>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</si>
  <si>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</si>
  <si>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</si>
  <si>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</si>
  <si>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</si>
  <si>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</si>
  <si>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</si>
  <si>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</si>
  <si>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</si>
  <si>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</si>
  <si>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</si>
  <si>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</si>
  <si>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</si>
  <si>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</si>
  <si>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</si>
  <si>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</si>
  <si>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</si>
  <si>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</si>
  <si>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</si>
  <si>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</si>
  <si>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</si>
  <si>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</si>
  <si>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</si>
  <si>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</si>
  <si>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</si>
  <si>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</si>
  <si>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</si>
  <si>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</si>
  <si>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</si>
  <si>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</si>
  <si>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</si>
  <si>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</si>
  <si>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</si>
  <si>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</si>
  <si>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</si>
  <si>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</si>
  <si>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</si>
  <si>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</si>
  <si>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</si>
  <si>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</si>
  <si>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</si>
  <si>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</si>
  <si>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</si>
  <si>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</si>
  <si>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</si>
  <si>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</si>
  <si>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</si>
  <si>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</si>
  <si>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</si>
  <si>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</si>
  <si>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</si>
  <si>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</si>
  <si>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</si>
  <si>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</si>
  <si>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</si>
  <si>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</si>
  <si>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</si>
  <si>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</si>
  <si>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</si>
  <si>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</si>
  <si>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</si>
  <si>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</si>
  <si>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</si>
  <si>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</si>
  <si>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</si>
  <si>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</si>
  <si>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</si>
  <si>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</si>
  <si>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</si>
  <si>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</si>
  <si>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</si>
  <si>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</si>
  <si>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</si>
  <si>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</si>
  <si>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</si>
  <si>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</si>
  <si>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</si>
  <si>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</si>
  <si>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</si>
  <si>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</si>
  <si>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</si>
  <si>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</si>
  <si>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</si>
  <si>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</si>
  <si>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</si>
  <si>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</si>
  <si>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</si>
  <si>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</si>
  <si>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</si>
  <si>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</si>
  <si>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</si>
  <si>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</si>
  <si>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</si>
  <si>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</si>
  <si>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</si>
  <si>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</si>
  <si>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</si>
  <si>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</si>
  <si>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</si>
  <si>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</si>
  <si>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</si>
  <si>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</si>
  <si>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</si>
  <si>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</si>
  <si>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</si>
  <si>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</si>
  <si>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</si>
  <si>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</si>
  <si>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</si>
  <si>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</si>
  <si>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</si>
  <si>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</si>
  <si>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</si>
  <si>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</si>
  <si>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</si>
  <si>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</si>
  <si>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</si>
  <si>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</si>
  <si>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</si>
  <si>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</si>
  <si>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</si>
  <si>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</si>
  <si>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</si>
  <si>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</si>
  <si>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</si>
  <si>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</si>
  <si>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</si>
  <si>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</si>
  <si>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</si>
  <si>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</si>
  <si>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</si>
  <si>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</si>
  <si>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</si>
  <si>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</si>
  <si>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</si>
  <si>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</si>
  <si>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</si>
  <si>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</si>
  <si>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</si>
  <si>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</si>
  <si>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</si>
  <si>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</si>
  <si>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</si>
  <si>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</si>
  <si>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</si>
  <si>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</si>
  <si>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</si>
  <si>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</si>
  <si>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</si>
  <si>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</si>
  <si>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</si>
  <si>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</si>
  <si>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</si>
  <si>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</si>
  <si>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</si>
  <si>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</si>
  <si>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</si>
  <si>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</si>
  <si>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</si>
  <si>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</si>
  <si>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</si>
  <si>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</si>
  <si>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</si>
  <si>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</si>
  <si>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</si>
  <si>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</si>
  <si>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</si>
  <si>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</si>
  <si>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</si>
  <si>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</si>
  <si>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</si>
  <si>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</si>
  <si>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</si>
  <si>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</si>
  <si>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</si>
  <si>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</si>
  <si>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</si>
  <si>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</si>
  <si>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</si>
  <si>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</si>
  <si>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</si>
  <si>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</si>
  <si>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</si>
  <si>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</si>
  <si>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</si>
  <si>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</si>
  <si>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</si>
  <si>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</si>
  <si>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</si>
  <si>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</si>
  <si>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</si>
  <si>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</si>
  <si>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</si>
  <si>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</si>
  <si>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</si>
  <si>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</si>
  <si>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</si>
  <si>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</si>
  <si>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</si>
  <si>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</si>
  <si>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</si>
  <si>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</si>
  <si>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</si>
  <si>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</si>
  <si>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</si>
  <si>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</si>
  <si>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</si>
  <si>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</si>
  <si>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</si>
  <si>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</si>
  <si>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</si>
  <si>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</si>
  <si>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</si>
  <si>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</si>
  <si>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</si>
  <si>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</si>
  <si>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</si>
  <si>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</si>
  <si>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</si>
  <si>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</si>
  <si>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</si>
  <si>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</si>
  <si>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</si>
  <si>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</si>
  <si>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</si>
  <si>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</si>
  <si>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</si>
  <si>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</si>
  <si>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</si>
  <si>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</si>
  <si>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</si>
  <si>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</si>
  <si>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</si>
  <si>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</si>
  <si>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</si>
  <si>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</si>
  <si>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</si>
  <si>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</si>
  <si>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</si>
  <si>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</si>
  <si>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</si>
  <si>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</si>
  <si>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</si>
  <si>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</si>
  <si>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</si>
  <si>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</si>
  <si>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</si>
  <si>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</si>
  <si>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</si>
  <si>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</si>
  <si>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</si>
  <si>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</si>
  <si>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</si>
  <si>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</si>
  <si>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</si>
  <si>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</si>
  <si>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</si>
  <si>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</si>
  <si>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</si>
  <si>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</si>
  <si>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</si>
  <si>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</si>
  <si>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</si>
  <si>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</si>
  <si>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</si>
  <si>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</si>
  <si>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</si>
  <si>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</si>
  <si>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</si>
  <si>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</si>
  <si>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</si>
  <si>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</si>
  <si>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</si>
  <si>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</si>
  <si>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</si>
  <si>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</si>
  <si>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</si>
  <si>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</si>
  <si>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</si>
  <si>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</si>
  <si>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</si>
  <si>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</si>
  <si>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</si>
  <si>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</si>
  <si>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</si>
  <si>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</si>
  <si>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</si>
  <si>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</si>
  <si>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</si>
  <si>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</si>
  <si>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</si>
  <si>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</si>
  <si>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</si>
  <si>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</si>
  <si>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</si>
  <si>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</si>
  <si>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</si>
  <si>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</si>
  <si>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</si>
  <si>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</si>
  <si>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</si>
  <si>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</si>
  <si>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</si>
  <si>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</si>
  <si>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</si>
  <si>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</si>
  <si>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</si>
  <si>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</si>
  <si>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</si>
  <si>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</si>
  <si>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</si>
  <si>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</si>
  <si>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</si>
  <si>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</si>
  <si>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</si>
  <si>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</si>
  <si>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</si>
  <si>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</si>
  <si>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</si>
  <si>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</si>
  <si>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</si>
  <si>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</si>
  <si>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</si>
  <si>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</si>
  <si>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</si>
  <si>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</si>
  <si>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</si>
  <si>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</si>
  <si>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</si>
  <si>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</si>
  <si>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</si>
  <si>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</si>
  <si>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</si>
  <si>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</si>
  <si>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</si>
  <si>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</si>
  <si>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</si>
  <si>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</si>
  <si>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</si>
  <si>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</si>
  <si>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</si>
  <si>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</si>
  <si>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</si>
  <si>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</si>
  <si>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</si>
  <si>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</si>
  <si>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</si>
  <si>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</si>
  <si>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</si>
  <si>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</si>
  <si>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</si>
  <si>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</si>
  <si>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</si>
  <si>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</si>
  <si>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</si>
  <si>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</si>
  <si>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</si>
  <si>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</si>
  <si>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</si>
  <si>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</si>
  <si>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</si>
  <si>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</si>
  <si>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</si>
  <si>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</si>
  <si>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</si>
  <si>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</si>
  <si>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</si>
  <si>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</si>
  <si>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</si>
  <si>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</si>
  <si>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</si>
  <si>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</si>
  <si>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</si>
  <si>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</si>
  <si>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</si>
  <si>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</si>
  <si>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</si>
  <si>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</si>
  <si>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</si>
  <si>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</si>
  <si>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</si>
  <si>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</si>
  <si>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</si>
  <si>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</si>
  <si>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</si>
  <si>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</si>
  <si>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</si>
  <si>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</si>
  <si>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</si>
  <si>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</si>
  <si>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</si>
  <si>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</si>
  <si>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</si>
  <si>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</si>
  <si>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</si>
  <si>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</si>
  <si>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</si>
  <si>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</si>
  <si>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</si>
  <si>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</si>
  <si>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</si>
  <si>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</si>
  <si>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</si>
  <si>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</si>
  <si>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</si>
  <si>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</si>
  <si>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</si>
  <si>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</si>
  <si>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</si>
  <si>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</si>
  <si>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</si>
  <si>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</si>
  <si>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</si>
  <si>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</si>
  <si>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</si>
  <si>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</si>
  <si>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</si>
  <si>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</si>
  <si>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</si>
  <si>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</si>
  <si>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</si>
  <si>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</si>
  <si>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</si>
  <si>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</si>
  <si>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</si>
  <si>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</si>
  <si>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</si>
  <si>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</si>
  <si>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</si>
  <si>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</si>
  <si>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</si>
  <si>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</si>
  <si>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</si>
  <si>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</si>
  <si>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</si>
  <si>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</si>
  <si>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</si>
  <si>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</si>
  <si>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</si>
  <si>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</si>
  <si>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</si>
  <si>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</si>
  <si>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</si>
  <si>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</si>
  <si>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</si>
  <si>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</si>
  <si>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</si>
  <si>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</si>
  <si>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</si>
  <si>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</si>
  <si>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</si>
  <si>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</si>
  <si>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</si>
  <si>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</si>
  <si>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</si>
  <si>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</si>
  <si>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</si>
  <si>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</si>
  <si>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</si>
  <si>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</si>
  <si>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</si>
  <si>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</si>
  <si>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</si>
  <si>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</si>
  <si>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</si>
  <si>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</si>
  <si>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</si>
  <si>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</si>
  <si>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</si>
  <si>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</si>
  <si>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</si>
  <si>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</si>
  <si>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</si>
  <si>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</si>
  <si>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</si>
  <si>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</si>
  <si>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</si>
  <si>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</si>
  <si>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</si>
  <si>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</si>
  <si>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</si>
  <si>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</si>
  <si>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</si>
  <si>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</si>
  <si>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</si>
  <si>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</si>
  <si>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</si>
  <si>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</si>
  <si>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</si>
  <si>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</si>
  <si>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</si>
  <si>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</si>
  <si>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</si>
  <si>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</si>
  <si>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</si>
  <si>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</si>
  <si>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</si>
  <si>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</si>
  <si>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</si>
  <si>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</si>
  <si>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</si>
  <si>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</si>
  <si>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</si>
  <si>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</si>
  <si>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</si>
  <si>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</si>
  <si>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</si>
  <si>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</si>
  <si>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</si>
  <si>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</si>
  <si>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</si>
  <si>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</si>
  <si>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</si>
  <si>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</si>
  <si>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</si>
  <si>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</si>
  <si>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</si>
  <si>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</si>
  <si>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</si>
  <si>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</si>
  <si>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</si>
  <si>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</si>
  <si>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</si>
  <si>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</si>
  <si>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</si>
  <si>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</si>
  <si>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</si>
  <si>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</si>
  <si>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</si>
  <si>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</si>
  <si>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</si>
  <si>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</si>
  <si>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</si>
  <si>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</si>
  <si>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</si>
  <si>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</si>
  <si>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</si>
  <si>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</si>
  <si>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</si>
  <si>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</si>
  <si>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</si>
  <si>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</si>
  <si>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</si>
  <si>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</si>
  <si>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</si>
  <si>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</si>
  <si>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</si>
  <si>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</si>
  <si>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</si>
  <si>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</si>
  <si>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</si>
  <si>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</si>
  <si>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</si>
  <si>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</si>
  <si>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</si>
  <si>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</si>
  <si>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</si>
  <si>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</si>
  <si>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</si>
  <si>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</si>
  <si>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</si>
  <si>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</si>
  <si>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</si>
  <si>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</si>
  <si>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</si>
  <si>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</si>
  <si>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</si>
  <si>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</si>
  <si>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</si>
  <si>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</si>
  <si>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</si>
  <si>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</si>
  <si>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</si>
  <si>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</si>
  <si>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</si>
  <si>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</si>
  <si>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</si>
  <si>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</si>
  <si>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</si>
  <si>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</si>
  <si>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</si>
  <si>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</si>
  <si>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</si>
  <si>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</si>
  <si>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</si>
  <si>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</si>
  <si>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</si>
  <si>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</si>
  <si>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</si>
  <si>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</si>
  <si>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</si>
  <si>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</si>
  <si>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</si>
  <si>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</si>
  <si>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</si>
  <si>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</si>
  <si>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</si>
  <si>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</si>
  <si>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</si>
  <si>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</si>
  <si>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</si>
  <si>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</si>
  <si>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</si>
  <si>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</si>
  <si>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</si>
  <si>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</si>
  <si>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</si>
  <si>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</si>
  <si>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</si>
  <si>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</si>
  <si>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</si>
  <si>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</si>
  <si>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</si>
  <si>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</si>
  <si>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</si>
  <si>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</si>
  <si>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</si>
  <si>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</si>
  <si>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</si>
  <si>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</si>
  <si>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</si>
  <si>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</si>
  <si>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</si>
  <si>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</si>
  <si>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</si>
  <si>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</si>
  <si>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</si>
  <si>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</si>
  <si>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</si>
  <si>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</si>
  <si>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</si>
  <si>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</si>
  <si>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</si>
  <si>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</si>
  <si>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</si>
  <si>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</si>
  <si>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</si>
  <si>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</si>
  <si>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</si>
  <si>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</si>
  <si>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</si>
  <si>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</si>
  <si>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</si>
  <si>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</si>
  <si>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</si>
  <si>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</si>
  <si>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</si>
  <si>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</si>
  <si>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</si>
  <si>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</si>
  <si>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</si>
  <si>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</si>
  <si>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</si>
  <si>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</si>
  <si>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</si>
  <si>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</si>
  <si>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</si>
  <si>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</si>
  <si>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</si>
  <si>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</si>
  <si>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</si>
  <si>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</si>
  <si>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</si>
  <si>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</si>
  <si>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</si>
  <si>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</si>
  <si>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</si>
  <si>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</si>
  <si>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</si>
  <si>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</si>
  <si>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</si>
  <si>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</si>
  <si>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</si>
  <si>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</si>
  <si>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</si>
  <si>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</si>
  <si>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</si>
  <si>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</si>
  <si>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</si>
  <si>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</si>
  <si>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</si>
  <si>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</si>
  <si>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</si>
  <si>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</si>
  <si>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</si>
  <si>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</si>
  <si>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</si>
  <si>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</si>
  <si>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</si>
  <si>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</si>
  <si>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</si>
  <si>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</si>
  <si>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</si>
  <si>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</si>
  <si>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</si>
  <si>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</si>
  <si>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</si>
  <si>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</si>
  <si>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</si>
  <si>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</si>
  <si>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</si>
  <si>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</si>
  <si>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</si>
  <si>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</si>
  <si>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</si>
  <si>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</si>
  <si>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</si>
  <si>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</si>
  <si>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</si>
  <si>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</si>
  <si>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</si>
  <si>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</si>
  <si>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</si>
  <si>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</si>
  <si>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</si>
  <si>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</si>
  <si>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</si>
  <si>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</si>
  <si>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</si>
  <si>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</si>
  <si>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</si>
  <si>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</si>
  <si>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</si>
  <si>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</si>
  <si>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</si>
  <si>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</si>
  <si>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</si>
  <si>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</si>
  <si>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</si>
  <si>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</si>
  <si>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</si>
  <si>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</si>
  <si>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</si>
  <si>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</si>
  <si>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</si>
  <si>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</si>
  <si>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</si>
  <si>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</si>
  <si>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</si>
  <si>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</si>
  <si>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</si>
  <si>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</si>
  <si>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</si>
  <si>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</si>
  <si>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</si>
  <si>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</si>
  <si>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</si>
  <si>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</si>
  <si>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</si>
  <si>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</si>
  <si>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</si>
  <si>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</si>
  <si>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</si>
  <si>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</si>
  <si>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</si>
  <si>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</si>
  <si>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</si>
  <si>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</si>
  <si>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</si>
  <si>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</si>
  <si>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</si>
  <si>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</si>
  <si>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</si>
  <si>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</si>
  <si>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</si>
  <si>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</si>
  <si>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</si>
  <si>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</si>
  <si>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</si>
  <si>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</si>
  <si>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</si>
  <si>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</si>
  <si>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</si>
  <si>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</si>
  <si>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</si>
  <si>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</si>
  <si>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</si>
  <si>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</si>
  <si>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</si>
  <si>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</si>
  <si>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</si>
  <si>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</si>
  <si>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</si>
  <si>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</si>
  <si>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</si>
  <si>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</si>
  <si>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</si>
  <si>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</si>
  <si>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</si>
  <si>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</si>
  <si>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</si>
  <si>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</si>
  <si>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</si>
  <si>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</si>
  <si>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</si>
  <si>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</si>
  <si>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</si>
  <si>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</si>
  <si>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</si>
  <si>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</si>
  <si>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</si>
  <si>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</si>
  <si>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</si>
  <si>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</si>
  <si>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</si>
  <si>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</si>
  <si>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</si>
  <si>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</si>
  <si>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</si>
  <si>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</si>
  <si>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</si>
  <si>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</si>
  <si>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</si>
  <si>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</si>
  <si>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</si>
  <si>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</si>
  <si>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</si>
  <si>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</si>
  <si>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</si>
  <si>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</si>
  <si>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</si>
  <si>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</si>
  <si>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</si>
  <si>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</si>
  <si>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</si>
  <si>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</si>
  <si>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</si>
  <si>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</si>
  <si>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</si>
  <si>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</si>
  <si>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</si>
  <si>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</si>
  <si>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</si>
  <si>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</si>
  <si>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</si>
  <si>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</si>
  <si>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</si>
  <si>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</si>
  <si>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</si>
  <si>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</si>
  <si>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</si>
  <si>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</si>
  <si>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</si>
  <si>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</si>
  <si>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</si>
  <si>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</si>
  <si>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</si>
  <si>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</si>
  <si>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</si>
  <si>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</si>
  <si>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</si>
  <si>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</si>
  <si>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</si>
  <si>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</si>
  <si>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</si>
  <si>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</si>
  <si>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</si>
  <si>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</si>
  <si>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</si>
  <si>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</si>
  <si>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</si>
  <si>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</si>
  <si>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</si>
  <si>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</si>
  <si>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</si>
  <si>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</si>
  <si>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</si>
  <si>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</si>
  <si>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</si>
  <si>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</si>
  <si>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</si>
  <si>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</si>
  <si>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</si>
  <si>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</si>
  <si>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</si>
  <si>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</si>
  <si>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</si>
  <si>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</si>
  <si>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</si>
  <si>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</si>
  <si>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</si>
  <si>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</si>
  <si>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</si>
  <si>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</si>
  <si>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</si>
  <si>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</si>
  <si>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</si>
  <si>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</si>
  <si>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</si>
  <si>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</si>
  <si>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</si>
  <si>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</si>
  <si>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</si>
  <si>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</si>
  <si>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</si>
  <si>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</si>
  <si>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</si>
  <si>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</si>
  <si>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</si>
  <si>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</si>
  <si>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</si>
  <si>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</si>
  <si>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</si>
  <si>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</si>
  <si>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</si>
  <si>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</si>
  <si>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</si>
  <si>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</si>
  <si>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</si>
  <si>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</si>
  <si>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</si>
  <si>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</si>
  <si>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</si>
  <si>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</si>
  <si>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</si>
  <si>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</si>
  <si>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</si>
  <si>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</si>
  <si>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</si>
  <si>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</si>
  <si>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</si>
  <si>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</si>
  <si>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</si>
  <si>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</si>
  <si>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</si>
  <si>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</si>
  <si>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</si>
  <si>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</si>
  <si>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</si>
  <si>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</si>
  <si>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</si>
  <si>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</si>
  <si>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</si>
  <si>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</si>
  <si>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</si>
  <si>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</si>
  <si>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</si>
  <si>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</si>
  <si>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</si>
  <si>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</si>
  <si>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</si>
  <si>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</si>
  <si>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</si>
  <si>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</si>
  <si>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</si>
  <si>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</si>
  <si>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</si>
  <si>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</si>
  <si>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</si>
  <si>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</si>
  <si>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</si>
  <si>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</si>
  <si>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</si>
  <si>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</si>
  <si>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</si>
  <si>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</si>
  <si>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</si>
  <si>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</si>
  <si>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</si>
  <si>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</si>
  <si>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</si>
  <si>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</si>
  <si>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</si>
  <si>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</si>
  <si>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</si>
  <si>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</si>
  <si>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</si>
  <si>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</si>
  <si>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</si>
  <si>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</si>
  <si>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</si>
  <si>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</si>
  <si>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</si>
  <si>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</si>
  <si>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</si>
  <si>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</si>
  <si>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</si>
  <si>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</si>
  <si>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</si>
  <si>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</si>
  <si>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</si>
  <si>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</si>
  <si>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</si>
  <si>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</si>
  <si>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</si>
  <si>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</si>
  <si>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</si>
  <si>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</si>
  <si>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</si>
  <si>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</si>
  <si>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</si>
  <si>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</si>
  <si>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</si>
  <si>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</si>
  <si>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</si>
  <si>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</si>
  <si>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</si>
  <si>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</si>
  <si>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</si>
  <si>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</si>
  <si>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</si>
  <si>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</si>
  <si>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</si>
  <si>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</si>
  <si>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</si>
  <si>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</si>
  <si>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</si>
  <si>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</si>
  <si>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</si>
  <si>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</si>
  <si>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</si>
  <si>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</si>
  <si>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</si>
  <si>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</si>
  <si>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</si>
  <si>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</si>
  <si>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</si>
  <si>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</si>
  <si>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</si>
  <si>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</si>
  <si>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</si>
  <si>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</si>
  <si>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</si>
  <si>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</si>
  <si>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</si>
  <si>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</si>
  <si>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</si>
  <si>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</si>
  <si>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</si>
  <si>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</si>
  <si>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</si>
  <si>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</si>
  <si>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</si>
  <si>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</si>
  <si>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</si>
  <si>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</si>
  <si>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</si>
  <si>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</si>
  <si>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</si>
  <si>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</si>
  <si>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</si>
  <si>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</si>
  <si>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</si>
  <si>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</si>
  <si>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</si>
  <si>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</si>
  <si>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</si>
  <si>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</si>
  <si>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</si>
  <si>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</si>
  <si>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</si>
  <si>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</si>
  <si>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</si>
  <si>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</si>
  <si>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</si>
  <si>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</si>
  <si>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</si>
  <si>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</si>
  <si>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</si>
  <si>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</si>
  <si>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</si>
  <si>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</si>
  <si>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</si>
  <si>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</si>
  <si>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</si>
  <si>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</si>
  <si>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</si>
  <si>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</si>
  <si>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</si>
  <si>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</si>
  <si>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</si>
  <si>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</si>
  <si>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</si>
  <si>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</si>
  <si>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</si>
  <si>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</si>
  <si>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</si>
  <si>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</si>
  <si>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</si>
  <si>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</si>
  <si>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</si>
  <si>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</si>
  <si>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</si>
  <si>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</si>
  <si>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</si>
  <si>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</si>
  <si>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</si>
  <si>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</si>
  <si>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</si>
  <si>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</si>
  <si>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</si>
  <si>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</si>
  <si>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</si>
  <si>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</si>
  <si>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</si>
  <si>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</si>
  <si>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</si>
  <si>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</si>
  <si>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</si>
  <si>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</si>
  <si>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</si>
  <si>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</si>
  <si>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</si>
  <si>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</si>
  <si>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</si>
  <si>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</si>
  <si>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</si>
  <si>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</si>
  <si>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</si>
  <si>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</si>
  <si>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</si>
  <si>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</si>
  <si>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</si>
  <si>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</si>
  <si>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</si>
  <si>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</si>
  <si>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</si>
  <si>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</si>
  <si>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</si>
  <si>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</si>
  <si>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</si>
  <si>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</si>
  <si>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</si>
  <si>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</si>
  <si>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</si>
  <si>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</si>
  <si>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</si>
  <si>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</si>
  <si>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</si>
  <si>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</si>
  <si>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</si>
  <si>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</si>
  <si>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</si>
  <si>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</si>
  <si>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</si>
  <si>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</si>
  <si>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</si>
  <si>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</si>
  <si>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</si>
  <si>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</si>
  <si>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</si>
  <si>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</si>
  <si>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</si>
  <si>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</si>
  <si>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</si>
  <si>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</si>
  <si>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</si>
  <si>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</si>
  <si>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</si>
  <si>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</si>
  <si>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</si>
  <si>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</si>
  <si>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</si>
  <si>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</si>
  <si>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</si>
  <si>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</si>
  <si>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</si>
  <si>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</si>
  <si>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</si>
  <si>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</si>
  <si>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</si>
  <si>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</si>
  <si>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</si>
  <si>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</si>
  <si>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</si>
  <si>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</si>
  <si>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</si>
  <si>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</si>
  <si>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</si>
  <si>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</si>
  <si>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</si>
  <si>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</si>
  <si>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</si>
  <si>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</si>
  <si>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</si>
  <si>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</si>
  <si>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</si>
  <si>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</si>
  <si>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</si>
  <si>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</si>
  <si>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</si>
  <si>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</si>
  <si>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</si>
  <si>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</si>
  <si>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</si>
  <si>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</si>
  <si>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</si>
  <si>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</si>
  <si>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</si>
  <si>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</si>
  <si>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</si>
  <si>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</si>
  <si>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</si>
  <si>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</si>
  <si>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</si>
  <si>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</si>
  <si>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</si>
  <si>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</si>
  <si>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</si>
  <si>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</si>
  <si>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</si>
  <si>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</si>
  <si>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</si>
  <si>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</si>
  <si>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</si>
  <si>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</si>
  <si>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</si>
  <si>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</si>
  <si>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</si>
  <si>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</si>
  <si>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</si>
  <si>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</si>
  <si>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</si>
  <si>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</si>
  <si>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</si>
  <si>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</si>
  <si>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</si>
  <si>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</si>
  <si>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</si>
  <si>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</si>
  <si>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</si>
  <si>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</si>
  <si>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</si>
  <si>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</si>
  <si>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</si>
  <si>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</si>
  <si>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</si>
  <si>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</si>
  <si>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</si>
  <si>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</si>
  <si>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</si>
  <si>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</si>
  <si>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</si>
  <si>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</si>
  <si>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</si>
  <si>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</si>
  <si>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</si>
  <si>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</si>
  <si>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</si>
  <si>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</si>
  <si>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</si>
  <si>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</si>
  <si>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</si>
  <si>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</si>
  <si>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</si>
  <si>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</si>
  <si>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</si>
  <si>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</si>
  <si>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</si>
  <si>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</si>
  <si>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</si>
  <si>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</si>
  <si>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</si>
  <si>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</si>
  <si>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</si>
  <si>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</si>
  <si>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</si>
  <si>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</si>
  <si>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</si>
  <si>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</si>
  <si>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</si>
  <si>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</si>
  <si>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</si>
  <si>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</si>
  <si>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</si>
  <si>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</si>
  <si>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</si>
  <si>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</si>
  <si>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</si>
  <si>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</si>
  <si>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</si>
  <si>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</si>
  <si>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</si>
  <si>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</si>
  <si>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</si>
  <si>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</si>
  <si>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</si>
  <si>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</si>
  <si>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</si>
  <si>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</si>
  <si>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</si>
  <si>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</si>
  <si>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</si>
  <si>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</si>
  <si>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</si>
  <si>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</si>
  <si>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</si>
  <si>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</si>
  <si>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</si>
  <si>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</si>
  <si>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</si>
  <si>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</si>
  <si>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</si>
  <si>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</si>
  <si>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</si>
  <si>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</si>
  <si>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</si>
  <si>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</si>
  <si>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</si>
  <si>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</si>
  <si>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</si>
  <si>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</si>
  <si>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</si>
  <si>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</si>
  <si>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</si>
  <si>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</si>
  <si>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</si>
  <si>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</si>
  <si>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</si>
  <si>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</si>
  <si>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</si>
  <si>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</si>
  <si>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</si>
  <si>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</si>
  <si>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</si>
  <si>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</si>
  <si>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</si>
  <si>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</si>
  <si>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</si>
  <si>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</si>
  <si>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</si>
  <si>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</si>
  <si>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</si>
  <si>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</si>
  <si>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</si>
  <si>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</si>
  <si>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</si>
  <si>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</si>
  <si>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</si>
  <si>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</si>
  <si>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</si>
  <si>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</si>
  <si>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</si>
  <si>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</si>
  <si>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</si>
  <si>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</si>
  <si>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</si>
  <si>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</si>
  <si>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</si>
  <si>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</si>
  <si>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</si>
  <si>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</si>
  <si>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</si>
  <si>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</si>
  <si>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</si>
  <si>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</si>
  <si>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</si>
  <si>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</si>
  <si>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</si>
  <si>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</si>
  <si>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</si>
  <si>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</si>
  <si>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</si>
  <si>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</si>
  <si>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</si>
  <si>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</si>
  <si>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</si>
  <si>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</si>
  <si>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</si>
  <si>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</si>
  <si>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</si>
  <si>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</si>
  <si>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</si>
  <si>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</si>
  <si>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</si>
  <si>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</si>
  <si>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</si>
  <si>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</si>
  <si>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</si>
  <si>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</si>
  <si>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</si>
  <si>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</si>
  <si>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</si>
  <si>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</si>
  <si>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</si>
  <si>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</si>
  <si>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</si>
  <si>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</si>
  <si>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</si>
  <si>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</si>
  <si>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</si>
  <si>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</si>
  <si>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</si>
  <si>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</si>
  <si>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</si>
  <si>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</si>
  <si>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</si>
  <si>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</si>
  <si>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</si>
  <si>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</si>
  <si>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</si>
  <si>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</si>
  <si>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</si>
  <si>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</si>
  <si>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</si>
  <si>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</si>
  <si>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</si>
  <si>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</si>
  <si>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</si>
  <si>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</si>
  <si>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</si>
  <si>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</si>
  <si>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</si>
  <si>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</si>
  <si>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</si>
  <si>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</si>
  <si>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</si>
  <si>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</si>
  <si>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</si>
  <si>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</si>
  <si>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</si>
  <si>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</si>
  <si>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</si>
  <si>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</si>
  <si>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</si>
  <si>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</si>
  <si>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</si>
  <si>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</si>
  <si>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</si>
  <si>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</si>
  <si>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</si>
  <si>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</si>
  <si>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</si>
  <si>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</si>
  <si>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</si>
  <si>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</si>
  <si>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</si>
  <si>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</si>
  <si>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</si>
  <si>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</si>
  <si>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</si>
  <si>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</si>
  <si>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</si>
  <si>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</si>
  <si>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</si>
  <si>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</si>
  <si>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</si>
  <si>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</si>
  <si>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</si>
  <si>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</si>
  <si>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</si>
  <si>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</si>
  <si>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</si>
  <si>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</si>
  <si>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</si>
  <si>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</si>
  <si>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</si>
  <si>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</si>
  <si>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</si>
  <si>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</si>
  <si>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</si>
  <si>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</si>
  <si>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</si>
  <si>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</si>
  <si>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</si>
  <si>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</si>
  <si>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</si>
  <si>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</si>
  <si>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</si>
  <si>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</si>
  <si>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</si>
  <si>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</si>
  <si>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</si>
  <si>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</si>
  <si>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</si>
  <si>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</si>
  <si>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</si>
  <si>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</si>
  <si>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</si>
  <si>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</si>
  <si>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</si>
  <si>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</si>
  <si>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</si>
  <si>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</si>
  <si>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</si>
  <si>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</si>
  <si>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</si>
  <si>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</si>
  <si>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</si>
  <si>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</si>
  <si>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</si>
  <si>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</si>
  <si>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</si>
  <si>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</si>
  <si>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</si>
  <si>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</si>
  <si>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</si>
  <si>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</si>
  <si>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</si>
  <si>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</si>
  <si>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</si>
  <si>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</si>
  <si>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</si>
  <si>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</si>
  <si>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</si>
  <si>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</si>
  <si>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</si>
  <si>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</si>
  <si>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</si>
  <si>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</si>
  <si>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</si>
  <si>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</si>
  <si>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</si>
  <si>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</si>
  <si>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</si>
  <si>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</si>
  <si>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</si>
  <si>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</si>
  <si>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</si>
  <si>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</si>
  <si>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</si>
  <si>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</si>
  <si>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</si>
  <si>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</si>
  <si>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</si>
  <si>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</si>
  <si>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</si>
  <si>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</si>
  <si>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</si>
  <si>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</si>
  <si>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</si>
  <si>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</si>
  <si>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</si>
  <si>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</si>
  <si>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</si>
  <si>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</si>
  <si>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</si>
  <si>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</si>
  <si>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</si>
  <si>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</si>
  <si>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</si>
  <si>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</si>
  <si>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</si>
  <si>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</si>
  <si>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</si>
  <si>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</si>
  <si>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</si>
  <si>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</si>
  <si>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</si>
  <si>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</si>
  <si>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</si>
  <si>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</si>
  <si>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</si>
  <si>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</si>
  <si>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</si>
  <si>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</si>
  <si>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</si>
  <si>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</si>
  <si>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</si>
  <si>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</si>
  <si>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</si>
  <si>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</si>
  <si>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</si>
  <si>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</si>
  <si>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</si>
  <si>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</si>
  <si>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</si>
  <si>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</si>
  <si>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</si>
  <si>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</si>
  <si>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</si>
  <si>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</si>
  <si>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</si>
  <si>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</si>
  <si>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</si>
  <si>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</si>
  <si>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</si>
  <si>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</si>
  <si>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</si>
  <si>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</si>
  <si>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</si>
  <si>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</si>
  <si>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</si>
  <si>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</si>
  <si>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</si>
  <si>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</si>
  <si>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</si>
  <si>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</si>
  <si>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</si>
  <si>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</si>
  <si>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</si>
  <si>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</si>
  <si>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</si>
  <si>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</si>
  <si>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</si>
  <si>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</si>
  <si>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</si>
  <si>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</si>
  <si>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</si>
  <si>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</si>
  <si>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</si>
  <si>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</si>
  <si>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</si>
  <si>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</si>
  <si>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</si>
  <si>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</si>
  <si>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</si>
  <si>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</si>
  <si>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</si>
  <si>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</si>
  <si>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</si>
  <si>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</si>
  <si>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</si>
  <si>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</si>
  <si>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</si>
  <si>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</si>
  <si>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</si>
  <si>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</si>
  <si>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</si>
  <si>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</si>
  <si>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</si>
  <si>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</si>
  <si>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</si>
  <si>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</si>
  <si>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</si>
  <si>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</si>
  <si>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</si>
  <si>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</si>
  <si>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</si>
  <si>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</si>
  <si>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</si>
  <si>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</si>
  <si>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</si>
  <si>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</si>
  <si>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</si>
  <si>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</si>
  <si>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</si>
  <si>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</si>
  <si>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</si>
  <si>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</si>
  <si>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</si>
  <si>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</si>
  <si>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</si>
  <si>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</si>
  <si>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</si>
  <si>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</si>
  <si>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</si>
  <si>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</si>
  <si>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</si>
  <si>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</si>
  <si>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</si>
  <si>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</si>
  <si>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</si>
  <si>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</si>
  <si>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</si>
  <si>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</si>
  <si>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</si>
  <si>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</si>
  <si>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</si>
  <si>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</si>
  <si>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</si>
  <si>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</si>
  <si>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</si>
  <si>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</si>
  <si>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</si>
  <si>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</si>
  <si>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</si>
  <si>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</si>
  <si>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</si>
  <si>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</si>
  <si>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</si>
  <si>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</si>
  <si>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</si>
  <si>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</si>
  <si>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</si>
  <si>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</si>
  <si>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</si>
  <si>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</si>
  <si>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</si>
  <si>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</si>
  <si>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</si>
  <si>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</si>
  <si>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</si>
  <si>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</si>
  <si>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</si>
  <si>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</si>
  <si>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</si>
  <si>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</si>
  <si>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</si>
  <si>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</si>
  <si>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</si>
  <si>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</si>
  <si>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</si>
  <si>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</si>
  <si>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</si>
  <si>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</si>
  <si>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</si>
  <si>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</si>
  <si>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</si>
  <si>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</si>
  <si>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</si>
  <si>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</si>
  <si>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</si>
  <si>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</si>
  <si>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</si>
  <si>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</si>
  <si>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</si>
  <si>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</si>
  <si>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</si>
  <si>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</si>
  <si>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</si>
  <si>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</si>
  <si>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</si>
  <si>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</si>
  <si>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</si>
  <si>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</si>
  <si>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</si>
  <si>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</si>
  <si>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</si>
  <si>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</si>
  <si>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</si>
  <si>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</si>
  <si>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</si>
  <si>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</si>
  <si>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</si>
  <si>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</si>
  <si>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</si>
  <si>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</si>
  <si>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</si>
  <si>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</si>
  <si>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</si>
  <si>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</si>
  <si>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</si>
  <si>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</si>
  <si>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</si>
  <si>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</si>
  <si>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</si>
  <si>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</si>
  <si>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</si>
  <si>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</si>
  <si>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</si>
  <si>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</si>
  <si>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</si>
  <si>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</si>
  <si>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</si>
  <si>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</si>
  <si>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</si>
  <si>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</si>
  <si>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</si>
  <si>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</si>
  <si>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</si>
  <si>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</si>
  <si>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</si>
  <si>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</si>
  <si>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</si>
  <si>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</si>
  <si>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</si>
  <si>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</si>
  <si>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</si>
  <si>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</si>
  <si>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</si>
  <si>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</si>
  <si>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</si>
  <si>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</si>
  <si>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</si>
  <si>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</si>
  <si>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</si>
  <si>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</si>
  <si>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</si>
  <si>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</si>
  <si>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</si>
  <si>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</si>
  <si>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</si>
  <si>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</si>
  <si>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</si>
  <si>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</si>
  <si>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</si>
  <si>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</si>
  <si>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</si>
  <si>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</si>
  <si>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</si>
  <si>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</si>
  <si>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</si>
  <si>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</si>
  <si>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</si>
  <si>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</si>
  <si>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</si>
  <si>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</si>
  <si>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</si>
  <si>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</si>
  <si>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</si>
  <si>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</si>
  <si>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</si>
  <si>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</si>
  <si>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</si>
  <si>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</si>
  <si>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</si>
  <si>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</si>
  <si>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</si>
  <si>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</si>
  <si>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</si>
  <si>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</si>
  <si>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</si>
  <si>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</si>
  <si>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</si>
  <si>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</si>
  <si>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</si>
  <si>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</si>
  <si>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</si>
  <si>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</si>
  <si>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</si>
  <si>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</si>
  <si>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</si>
  <si>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</si>
  <si>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</si>
  <si>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</si>
  <si>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</si>
  <si>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</si>
  <si>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</si>
  <si>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</si>
  <si>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</si>
  <si>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</si>
  <si>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</si>
  <si>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</si>
  <si>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</si>
  <si>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</si>
  <si>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</si>
  <si>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</si>
  <si>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</si>
  <si>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</si>
  <si>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</si>
  <si>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</si>
  <si>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</si>
  <si>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</si>
  <si>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</si>
  <si>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</si>
  <si>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</si>
  <si>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</si>
  <si>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</si>
  <si>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</si>
  <si>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</si>
  <si>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</si>
  <si>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</si>
  <si>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</si>
  <si>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</si>
  <si>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</si>
  <si>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</si>
  <si>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</si>
  <si>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</si>
  <si>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</si>
  <si>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</si>
  <si>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</si>
  <si>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</si>
  <si>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</si>
  <si>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</si>
  <si>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</si>
  <si>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</si>
  <si>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</si>
  <si>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</si>
  <si>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</si>
  <si>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</si>
  <si>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</si>
  <si>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</si>
  <si>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</si>
  <si>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</si>
  <si>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</si>
  <si>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</si>
  <si>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</si>
  <si>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</si>
  <si>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</si>
  <si>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</si>
  <si>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</si>
  <si>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</si>
  <si>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</si>
  <si>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</si>
  <si>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</si>
  <si>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</si>
  <si>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</si>
  <si>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</si>
  <si>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</si>
  <si>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</si>
  <si>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</si>
  <si>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</si>
  <si>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</si>
  <si>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</si>
  <si>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</si>
  <si>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</si>
  <si>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</si>
  <si>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</si>
  <si>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</si>
  <si>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</si>
  <si>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</si>
  <si>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</si>
  <si>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</si>
  <si>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</si>
  <si>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</si>
  <si>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</si>
  <si>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</si>
  <si>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</si>
  <si>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</si>
  <si>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</si>
  <si>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</si>
  <si>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</si>
  <si>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</si>
  <si>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</si>
  <si>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</si>
  <si>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</si>
  <si>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</si>
  <si>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</si>
  <si>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</si>
  <si>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</si>
  <si>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</si>
  <si>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</si>
  <si>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</si>
  <si>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</si>
  <si>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</si>
  <si>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</si>
  <si>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</si>
  <si>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</si>
  <si>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</si>
  <si>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</si>
  <si>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</si>
  <si>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</si>
  <si>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</si>
  <si>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</si>
  <si>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</si>
  <si>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</si>
  <si>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</si>
  <si>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</si>
  <si>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</si>
  <si>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</si>
  <si>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</si>
  <si>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</si>
  <si>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</si>
  <si>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</si>
  <si>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</si>
  <si>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</si>
  <si>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</si>
  <si>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</si>
  <si>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</si>
  <si>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</si>
  <si>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</si>
  <si>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</si>
  <si>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</si>
  <si>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</si>
  <si>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</si>
  <si>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</si>
  <si>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</si>
  <si>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</si>
  <si>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</si>
  <si>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</si>
  <si>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</si>
  <si>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</si>
  <si>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</si>
  <si>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</si>
  <si>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</si>
  <si>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</si>
  <si>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</si>
  <si>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</si>
  <si>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</si>
  <si>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</si>
  <si>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</si>
  <si>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</si>
  <si>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</si>
  <si>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</si>
  <si>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</si>
  <si>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</si>
  <si>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</si>
  <si>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</si>
  <si>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</si>
  <si>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</si>
  <si>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</si>
  <si>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</si>
  <si>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</si>
  <si>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</si>
  <si>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</si>
  <si>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</si>
  <si>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</si>
  <si>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</si>
  <si>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</si>
  <si>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</si>
  <si>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</si>
  <si>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</si>
  <si>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</si>
  <si>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</si>
  <si>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</si>
  <si>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</si>
  <si>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</si>
  <si>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</si>
  <si>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</si>
  <si>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</si>
  <si>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</si>
  <si>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</si>
  <si>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</si>
  <si>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</si>
  <si>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</si>
  <si>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</si>
  <si>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</si>
  <si>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</si>
  <si>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</si>
  <si>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</si>
  <si>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</si>
  <si>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</si>
  <si>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</si>
  <si>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</si>
  <si>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</si>
  <si>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</si>
  <si>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</si>
  <si>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</si>
  <si>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</si>
  <si>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</si>
  <si>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</si>
  <si>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</si>
  <si>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</si>
  <si>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</si>
  <si>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</si>
  <si>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</si>
  <si>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</si>
  <si>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</si>
  <si>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</si>
  <si>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</si>
  <si>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</si>
  <si>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</si>
  <si>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</si>
  <si>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</si>
  <si>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</si>
  <si>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</si>
  <si>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</si>
  <si>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</si>
  <si>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</si>
  <si>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</si>
  <si>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</si>
  <si>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</si>
  <si>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</si>
  <si>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</si>
  <si>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</si>
  <si>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</si>
  <si>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</si>
  <si>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</si>
  <si>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</si>
  <si>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</si>
  <si>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</si>
  <si>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</si>
  <si>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</si>
  <si>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</si>
  <si>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</si>
  <si>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</si>
  <si>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</si>
  <si>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</si>
  <si>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</si>
  <si>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</si>
  <si>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</si>
  <si>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</si>
  <si>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</si>
  <si>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</si>
  <si>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</si>
  <si>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</si>
  <si>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</si>
  <si>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</si>
  <si>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</si>
  <si>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</si>
  <si>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</si>
  <si>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</si>
  <si>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</si>
  <si>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</si>
  <si>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</si>
  <si>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</si>
  <si>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</si>
  <si>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</si>
  <si>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</si>
  <si>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</si>
  <si>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</si>
  <si>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</si>
  <si>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</si>
  <si>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</si>
  <si>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</si>
  <si>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</si>
  <si>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</si>
  <si>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</si>
  <si>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</si>
  <si>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</si>
  <si>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</si>
  <si>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</si>
  <si>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</si>
  <si>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</si>
  <si>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</si>
  <si>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</si>
  <si>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</si>
  <si>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</si>
  <si>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</si>
  <si>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</si>
  <si>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</si>
  <si>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</si>
  <si>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</si>
  <si>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</si>
  <si>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</si>
  <si>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</si>
  <si>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</si>
  <si>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</si>
  <si>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</si>
  <si>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</si>
  <si>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</si>
  <si>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</si>
  <si>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</si>
  <si>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</si>
  <si>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</si>
  <si>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</si>
  <si>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</si>
  <si>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</si>
  <si>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</si>
  <si>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</si>
  <si>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</si>
  <si>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</si>
  <si>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</si>
  <si>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</si>
  <si>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</si>
  <si>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</si>
  <si>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</si>
  <si>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</si>
  <si>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</si>
  <si>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</si>
  <si>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</si>
  <si>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</si>
  <si>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</si>
  <si>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</si>
  <si>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</si>
  <si>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</si>
  <si>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</si>
  <si>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</si>
  <si>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</si>
  <si>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</si>
  <si>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</si>
  <si>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</si>
  <si>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</si>
  <si>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</si>
  <si>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</si>
  <si>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</si>
  <si>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</si>
  <si>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</si>
  <si>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</si>
  <si>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</si>
  <si>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</si>
  <si>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</si>
  <si>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</si>
  <si>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</si>
  <si>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</si>
  <si>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</si>
  <si>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</si>
  <si>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</si>
  <si>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</si>
  <si>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</si>
  <si>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</si>
  <si>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</si>
  <si>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</si>
  <si>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</si>
  <si>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</si>
  <si>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</si>
  <si>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</si>
  <si>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</si>
  <si>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</si>
  <si>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</si>
  <si>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</si>
  <si>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</si>
  <si>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</si>
  <si>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</si>
  <si>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</si>
  <si>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</si>
  <si>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</si>
  <si>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</si>
  <si>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</si>
  <si>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</si>
  <si>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</si>
  <si>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</si>
  <si>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</si>
  <si>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</si>
  <si>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</si>
  <si>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</si>
  <si>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</si>
  <si>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</si>
  <si>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</si>
  <si>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</si>
  <si>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</si>
  <si>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</si>
  <si>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</si>
  <si>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</si>
  <si>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</si>
  <si>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</si>
  <si>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</si>
  <si>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</si>
  <si>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</si>
  <si>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</si>
  <si>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</si>
  <si>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</si>
  <si>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</si>
  <si>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</si>
  <si>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</si>
  <si>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</si>
  <si>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</si>
  <si>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</si>
  <si>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</si>
  <si>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</si>
  <si>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</si>
  <si>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</si>
  <si>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</si>
  <si>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</si>
  <si>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</si>
  <si>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</si>
  <si>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</si>
  <si>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</si>
  <si>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</si>
  <si>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</si>
  <si>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</si>
  <si>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</si>
  <si>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</si>
  <si>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</si>
  <si>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</si>
  <si>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</si>
  <si>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</si>
  <si>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</si>
  <si>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</si>
  <si>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</si>
  <si>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</si>
  <si>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</si>
  <si>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</si>
  <si>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</si>
  <si>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</si>
  <si>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</si>
  <si>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</si>
  <si>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</si>
  <si>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</si>
  <si>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</si>
  <si>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</si>
  <si>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</si>
  <si>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</si>
  <si>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</si>
  <si>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</si>
  <si>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</si>
  <si>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</si>
  <si>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</si>
  <si>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</si>
  <si>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</si>
  <si>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</si>
  <si>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</si>
  <si>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</si>
  <si>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</si>
  <si>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</si>
  <si>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</si>
  <si>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</si>
  <si>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</si>
  <si>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</si>
  <si>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</si>
  <si>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</si>
  <si>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</si>
  <si>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</si>
  <si>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</si>
  <si>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</si>
  <si>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</si>
  <si>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</si>
  <si>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</si>
  <si>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</si>
  <si>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</si>
  <si>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</si>
  <si>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</si>
  <si>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</si>
  <si>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</si>
  <si>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</si>
  <si>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</si>
  <si>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</si>
  <si>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</si>
  <si>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</si>
  <si>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</si>
  <si>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</si>
  <si>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</si>
  <si>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</si>
  <si>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</si>
  <si>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</si>
  <si>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</si>
  <si>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</si>
  <si>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</si>
  <si>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</si>
  <si>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</si>
  <si>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</si>
  <si>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</si>
  <si>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</si>
  <si>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</si>
  <si>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</si>
  <si>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</si>
  <si>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</si>
  <si>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</si>
  <si>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</si>
  <si>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</si>
  <si>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</si>
  <si>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</si>
  <si>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</si>
  <si>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</si>
  <si>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</si>
  <si>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</si>
  <si>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</si>
  <si>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</si>
  <si>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</si>
  <si>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</si>
  <si>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</si>
  <si>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</si>
  <si>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</si>
  <si>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</si>
  <si>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</si>
  <si>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</si>
  <si>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</si>
  <si>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</si>
  <si>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</si>
  <si>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</si>
  <si>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</si>
  <si>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</si>
  <si>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</si>
  <si>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</si>
  <si>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</si>
  <si>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</si>
  <si>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</si>
  <si>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</si>
  <si>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</si>
  <si>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</si>
  <si>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</si>
  <si>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</si>
  <si>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</si>
  <si>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</si>
  <si>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</si>
  <si>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</si>
  <si>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</si>
  <si>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</si>
  <si>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</si>
  <si>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</si>
  <si>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</si>
  <si>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</si>
  <si>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</si>
  <si>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</si>
  <si>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</si>
  <si>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</si>
  <si>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</si>
  <si>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</si>
  <si>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</si>
  <si>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</si>
  <si>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</si>
  <si>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</si>
  <si>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</si>
  <si>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</si>
  <si>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</si>
  <si>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</si>
  <si>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</si>
  <si>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</si>
  <si>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</si>
  <si>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</si>
  <si>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</si>
  <si>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</si>
  <si>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</si>
  <si>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</si>
  <si>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</si>
  <si>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</si>
  <si>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</si>
  <si>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</si>
  <si>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</si>
  <si>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</si>
  <si>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</si>
  <si>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</si>
  <si>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</si>
  <si>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</si>
  <si>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</si>
  <si>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</si>
  <si>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</si>
  <si>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</si>
  <si>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</si>
  <si>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</si>
  <si>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</si>
  <si>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</si>
  <si>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</si>
  <si>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</si>
  <si>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</si>
  <si>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</si>
  <si>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</si>
  <si>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</si>
  <si>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</si>
  <si>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</si>
  <si>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</si>
  <si>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</si>
  <si>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</si>
  <si>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</si>
  <si>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</si>
  <si>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</si>
  <si>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</si>
  <si>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</si>
  <si>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</si>
  <si>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</si>
  <si>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</si>
  <si>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</si>
  <si>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</si>
  <si>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</si>
  <si>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</si>
  <si>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</si>
  <si>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</si>
  <si>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</si>
  <si>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</si>
  <si>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</si>
  <si>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</si>
  <si>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</si>
  <si>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</si>
  <si>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</si>
  <si>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</si>
  <si>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</si>
  <si>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</si>
  <si>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</si>
  <si>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</si>
  <si>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</si>
  <si>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</si>
  <si>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</si>
  <si>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</si>
  <si>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</si>
  <si>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</si>
  <si>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</si>
  <si>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</si>
  <si>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</si>
  <si>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</si>
  <si>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</si>
  <si>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</si>
  <si>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</si>
  <si>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</si>
  <si>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</si>
  <si>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</si>
  <si>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</si>
  <si>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</si>
  <si>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</si>
  <si>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</si>
  <si>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</si>
  <si>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</si>
  <si>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</si>
  <si>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</si>
  <si>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</si>
  <si>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</si>
  <si>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</si>
  <si>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</si>
  <si>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</si>
  <si>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</si>
  <si>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</si>
  <si>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</si>
  <si>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</si>
  <si>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</si>
  <si>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</si>
  <si>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</si>
  <si>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</si>
  <si>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</si>
  <si>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</si>
  <si>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</si>
  <si>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</si>
  <si>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</si>
  <si>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</si>
  <si>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</si>
  <si>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</si>
  <si>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</si>
  <si>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</si>
  <si>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</si>
  <si>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</si>
  <si>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</si>
  <si>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</si>
  <si>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</si>
  <si>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</si>
  <si>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</si>
  <si>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</si>
  <si>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</si>
  <si>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</si>
  <si>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</si>
  <si>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</si>
  <si>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</si>
  <si>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</si>
  <si>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</si>
  <si>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</si>
  <si>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</si>
  <si>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</si>
  <si>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</si>
  <si>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</si>
  <si>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</si>
  <si>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</si>
  <si>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</si>
  <si>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</si>
  <si>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</si>
  <si>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</si>
  <si>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</si>
  <si>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</si>
  <si>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</si>
  <si>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</si>
  <si>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</si>
  <si>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</si>
  <si>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</si>
  <si>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</si>
  <si>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</si>
  <si>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</si>
  <si>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</si>
  <si>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</si>
  <si>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</si>
  <si>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</si>
  <si>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</si>
  <si>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</si>
  <si>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</si>
  <si>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</si>
  <si>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</si>
  <si>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</si>
  <si>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</si>
  <si>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</si>
  <si>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</si>
  <si>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</si>
  <si>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</si>
  <si>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</si>
  <si>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</si>
  <si>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</si>
  <si>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</si>
  <si>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</si>
  <si>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</si>
  <si>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</si>
  <si>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</si>
  <si>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</si>
  <si>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</si>
  <si>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</si>
  <si>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</si>
  <si>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</si>
  <si>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</si>
  <si>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</si>
  <si>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</si>
  <si>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</si>
  <si>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</si>
  <si>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</si>
  <si>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</si>
  <si>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</si>
  <si>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</si>
  <si>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</si>
  <si>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</si>
  <si>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</si>
  <si>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</si>
  <si>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</si>
  <si>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</si>
  <si>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</si>
  <si>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</si>
  <si>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</si>
  <si>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</si>
  <si>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</si>
  <si>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</si>
  <si>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</si>
  <si>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</si>
  <si>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</si>
  <si>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</si>
  <si>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</si>
  <si>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</si>
  <si>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</si>
  <si>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</si>
  <si>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</si>
  <si>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</si>
  <si>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</si>
  <si>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</si>
  <si>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</si>
  <si>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</si>
  <si>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</si>
  <si>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</si>
  <si>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</si>
  <si>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</si>
  <si>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</si>
  <si>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</si>
  <si>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</si>
  <si>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</si>
  <si>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</si>
  <si>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</si>
  <si>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</si>
  <si>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</si>
  <si>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</si>
  <si>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</si>
  <si>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</si>
  <si>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</si>
  <si>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</si>
  <si>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</si>
  <si>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</si>
  <si>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</si>
  <si>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</si>
  <si>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</si>
  <si>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</si>
  <si>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</si>
  <si>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</si>
  <si>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</si>
  <si>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</si>
  <si>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</si>
  <si>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</si>
  <si>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</si>
  <si>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</si>
  <si>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</si>
  <si>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</si>
  <si>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</si>
  <si>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</si>
  <si>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</si>
  <si>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</si>
  <si>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</si>
  <si>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</si>
  <si>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</si>
  <si>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</si>
  <si>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</si>
  <si>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</si>
  <si>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</si>
  <si>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</si>
  <si>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</si>
  <si>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</si>
  <si>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</si>
  <si>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</si>
  <si>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</si>
  <si>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</si>
  <si>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</si>
  <si>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</si>
  <si>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</si>
  <si>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</si>
  <si>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</si>
  <si>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</si>
  <si>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</si>
  <si>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</si>
  <si>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</si>
  <si>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</si>
  <si>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</si>
  <si>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</si>
  <si>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</si>
  <si>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</si>
  <si>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</si>
  <si>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</si>
  <si>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</si>
  <si>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</si>
  <si>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</si>
  <si>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</si>
  <si>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</si>
  <si>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</si>
  <si>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</si>
  <si>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</si>
  <si>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</si>
  <si>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</si>
  <si>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</si>
  <si>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</si>
  <si>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</si>
  <si>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</si>
  <si>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</si>
  <si>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</si>
  <si>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</si>
  <si>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</si>
  <si>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</si>
  <si>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</si>
  <si>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</si>
  <si>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</si>
  <si>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</si>
  <si>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</si>
  <si>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</si>
  <si>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</si>
  <si>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</si>
  <si>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</si>
  <si>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</si>
  <si>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</si>
  <si>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</si>
  <si>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</si>
  <si>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</si>
  <si>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</si>
  <si>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</si>
  <si>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</si>
  <si>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</si>
  <si>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</si>
  <si>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</si>
  <si>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</si>
  <si>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</si>
  <si>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</si>
  <si>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</si>
  <si>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</si>
  <si>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</si>
  <si>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</si>
  <si>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</si>
  <si>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</si>
  <si>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</si>
  <si>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</si>
  <si>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</si>
  <si>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</si>
  <si>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</si>
  <si>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</si>
  <si>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</si>
  <si>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</si>
  <si>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</si>
  <si>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</si>
  <si>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</si>
  <si>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</si>
  <si>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</si>
  <si>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</si>
  <si>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</si>
  <si>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</si>
  <si>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</si>
  <si>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</si>
  <si>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</si>
  <si>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</si>
  <si>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</si>
  <si>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</si>
  <si>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</si>
  <si>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</si>
  <si>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</si>
  <si>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</si>
  <si>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</si>
  <si>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</si>
  <si>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</si>
  <si>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</si>
  <si>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</si>
  <si>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</si>
  <si>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</si>
  <si>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</si>
  <si>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</si>
  <si>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</si>
  <si>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</si>
  <si>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</si>
  <si>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</si>
  <si>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</si>
  <si>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</si>
  <si>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</si>
  <si>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</si>
  <si>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</si>
  <si>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</si>
  <si>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</si>
  <si>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</si>
  <si>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</si>
  <si>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</si>
  <si>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</si>
  <si>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</si>
  <si>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</si>
  <si>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</si>
  <si>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</si>
  <si>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</si>
  <si>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</si>
  <si>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</si>
  <si>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</si>
  <si>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</si>
  <si>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</si>
  <si>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</si>
  <si>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</si>
  <si>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</si>
  <si>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</si>
  <si>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</si>
  <si>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</si>
  <si>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</si>
  <si>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</si>
  <si>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</si>
  <si>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</si>
  <si>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</si>
  <si>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</si>
  <si>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</si>
  <si>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</si>
  <si>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</si>
  <si>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</si>
  <si>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</si>
  <si>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</si>
  <si>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</si>
  <si>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</si>
  <si>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</si>
  <si>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</si>
  <si>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</si>
  <si>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</si>
  <si>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</si>
  <si>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</si>
  <si>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</si>
  <si>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</si>
  <si>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</si>
  <si>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</si>
  <si>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</si>
  <si>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</si>
  <si>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</si>
  <si>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</si>
  <si>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</si>
  <si>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</si>
  <si>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</si>
  <si>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</si>
  <si>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</si>
  <si>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</si>
  <si>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</si>
  <si>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</si>
  <si>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</si>
  <si>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</si>
  <si>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</si>
  <si>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</si>
  <si>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</si>
  <si>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</si>
  <si>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</si>
  <si>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</si>
  <si>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</si>
  <si>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</si>
  <si>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</si>
  <si>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</si>
  <si>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</si>
  <si>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</si>
  <si>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</si>
  <si>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</si>
  <si>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</si>
  <si>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</si>
  <si>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</si>
  <si>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</si>
  <si>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</si>
  <si>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</si>
  <si>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</si>
  <si>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</si>
  <si>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</si>
  <si>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</si>
  <si>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</si>
  <si>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</si>
  <si>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</si>
  <si>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</si>
  <si>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</si>
  <si>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</si>
  <si>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</si>
  <si>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</si>
  <si>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</si>
  <si>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</si>
  <si>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</si>
  <si>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</si>
  <si>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</si>
  <si>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</si>
  <si>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</si>
  <si>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</si>
  <si>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</si>
  <si>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</si>
  <si>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</si>
  <si>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</si>
  <si>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</si>
  <si>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</si>
  <si>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</si>
  <si>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</si>
  <si>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</si>
  <si>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</si>
  <si>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</si>
  <si>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</si>
  <si>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</si>
  <si>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</si>
  <si>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</si>
  <si>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</si>
  <si>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</si>
  <si>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</si>
  <si>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</si>
  <si>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</si>
  <si>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</si>
  <si>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</si>
  <si>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</si>
  <si>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</si>
  <si>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</si>
  <si>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</si>
  <si>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</si>
  <si>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</si>
  <si>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</si>
  <si>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</si>
  <si>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</si>
  <si>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</si>
  <si>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</si>
  <si>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</si>
  <si>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</si>
  <si>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</si>
  <si>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</si>
  <si>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</si>
  <si>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</si>
  <si>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</si>
  <si>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</si>
  <si>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</si>
  <si>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</si>
  <si>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</si>
  <si>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</si>
  <si>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</si>
  <si>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</si>
  <si>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</si>
  <si>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</si>
  <si>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</si>
  <si>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</si>
  <si>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</si>
  <si>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</si>
  <si>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</si>
  <si>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</si>
  <si>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</si>
  <si>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</si>
  <si>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</si>
  <si>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</si>
  <si>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</si>
  <si>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</si>
  <si>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</si>
  <si>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</si>
  <si>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</si>
  <si>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</si>
  <si>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</si>
  <si>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</si>
  <si>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</si>
  <si>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</si>
  <si>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</si>
  <si>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</si>
  <si>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</si>
  <si>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</si>
  <si>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</si>
  <si>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</si>
  <si>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</si>
  <si>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</si>
  <si>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</si>
  <si>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</si>
  <si>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</si>
  <si>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</si>
  <si>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</si>
  <si>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</si>
  <si>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</si>
  <si>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</si>
  <si>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</si>
  <si>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</si>
  <si>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</si>
  <si>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</si>
  <si>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</si>
  <si>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</si>
  <si>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</si>
  <si>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</si>
  <si>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</si>
  <si>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</si>
  <si>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</si>
  <si>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</si>
  <si>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</si>
  <si>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</si>
  <si>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</si>
  <si>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</si>
  <si>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</si>
  <si>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</si>
  <si>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</si>
  <si>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</si>
  <si>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</si>
  <si>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</si>
  <si>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</si>
  <si>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</si>
  <si>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</si>
  <si>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</si>
  <si>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</si>
  <si>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</si>
  <si>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</si>
  <si>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</si>
  <si>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</si>
  <si>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</si>
  <si>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</si>
  <si>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</si>
  <si>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</si>
  <si>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</si>
  <si>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</si>
  <si>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</si>
  <si>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</si>
  <si>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</si>
  <si>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</si>
  <si>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</si>
  <si>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</si>
  <si>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</si>
  <si>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</si>
  <si>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</si>
  <si>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</si>
  <si>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</si>
  <si>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</si>
  <si>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</si>
  <si>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</si>
  <si>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</si>
  <si>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</si>
  <si>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</si>
  <si>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</si>
  <si>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</si>
  <si>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</si>
  <si>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</si>
  <si>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</si>
  <si>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</si>
  <si>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</si>
  <si>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</si>
  <si>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</si>
  <si>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</si>
  <si>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</si>
  <si>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</si>
  <si>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</si>
  <si>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</si>
  <si>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</si>
  <si>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</si>
  <si>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</si>
  <si>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</si>
  <si>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</si>
  <si>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</si>
  <si>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</si>
  <si>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</si>
  <si>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</si>
  <si>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</si>
  <si>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</si>
  <si>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</si>
  <si>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</si>
  <si>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</si>
  <si>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</si>
  <si>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</si>
  <si>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</si>
  <si>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</si>
  <si>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</si>
  <si>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</si>
  <si>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</si>
  <si>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</si>
  <si>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</si>
  <si>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</si>
  <si>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</si>
  <si>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</si>
  <si>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</si>
  <si>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</si>
  <si>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</si>
  <si>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</si>
  <si>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</si>
  <si>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</si>
  <si>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</si>
  <si>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</si>
  <si>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</si>
  <si>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</si>
  <si>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</si>
  <si>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</si>
  <si>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</si>
  <si>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</si>
  <si>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</si>
  <si>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</si>
  <si>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</si>
  <si>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</si>
  <si>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</si>
  <si>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</si>
  <si>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</si>
  <si>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</si>
  <si>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</si>
  <si>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</si>
  <si>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</si>
  <si>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</si>
  <si>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</si>
  <si>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</si>
  <si>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</si>
  <si>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</si>
  <si>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</si>
  <si>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</si>
  <si>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</si>
  <si>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</si>
  <si>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</si>
  <si>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</si>
  <si>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</si>
  <si>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</si>
  <si>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</si>
  <si>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</si>
  <si>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</si>
  <si>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</si>
  <si>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</si>
  <si>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</si>
  <si>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</si>
  <si>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</si>
  <si>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</si>
  <si>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</si>
  <si>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</si>
  <si>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</si>
  <si>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</si>
  <si>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</si>
  <si>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</si>
  <si>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</si>
  <si>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</si>
  <si>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</si>
  <si>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</si>
  <si>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</si>
  <si>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</si>
  <si>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</si>
  <si>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</si>
  <si>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</si>
  <si>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</si>
  <si>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</si>
  <si>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</si>
  <si>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</si>
  <si>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</si>
  <si>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</si>
  <si>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</si>
  <si>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</si>
  <si>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</si>
  <si>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</si>
  <si>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</si>
  <si>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</si>
  <si>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</si>
  <si>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</si>
  <si>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</si>
  <si>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</si>
  <si>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</si>
  <si>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</si>
  <si>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</si>
  <si>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</si>
  <si>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</si>
  <si>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</si>
  <si>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</si>
  <si>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</si>
  <si>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</si>
  <si>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</si>
  <si>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</si>
  <si>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</si>
  <si>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</si>
  <si>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</si>
  <si>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</si>
  <si>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</si>
  <si>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</si>
  <si>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</si>
  <si>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</si>
  <si>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</si>
  <si>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</si>
  <si>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</si>
  <si>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</si>
  <si>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</si>
  <si>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</si>
  <si>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</si>
  <si>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</si>
  <si>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</si>
  <si>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</si>
  <si>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</si>
  <si>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</si>
  <si>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</si>
  <si>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</si>
  <si>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</si>
  <si>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</si>
  <si>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</si>
  <si>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</si>
  <si>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</si>
  <si>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</si>
  <si>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</si>
  <si>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</si>
  <si>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</si>
  <si>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</si>
  <si>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</si>
  <si>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</si>
  <si>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</si>
  <si>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</si>
  <si>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</si>
  <si>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</si>
  <si>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</si>
  <si>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</si>
  <si>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</si>
  <si>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</si>
  <si>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</si>
  <si>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</si>
  <si>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</si>
  <si>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</si>
  <si>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</si>
  <si>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</si>
  <si>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</si>
  <si>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</si>
  <si>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</si>
  <si>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</si>
  <si>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</si>
  <si>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</si>
  <si>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</si>
  <si>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</si>
  <si>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</si>
  <si>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</si>
  <si>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</si>
  <si>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</si>
  <si>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</si>
  <si>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</si>
  <si>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</si>
  <si>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</si>
  <si>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</si>
  <si>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</si>
  <si>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</si>
  <si>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</si>
  <si>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</si>
  <si>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</si>
  <si>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</si>
  <si>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</si>
  <si>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</si>
  <si>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</si>
  <si>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</si>
  <si>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</si>
  <si>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</si>
  <si>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</si>
  <si>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</si>
  <si>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</si>
  <si>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</si>
  <si>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</si>
  <si>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</si>
  <si>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</si>
  <si>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</si>
  <si>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</si>
  <si>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</si>
  <si>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</si>
  <si>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</si>
  <si>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</si>
  <si>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</si>
  <si>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</si>
  <si>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</si>
  <si>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</si>
  <si>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</si>
  <si>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</si>
  <si>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</si>
  <si>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</si>
  <si>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</si>
  <si>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</si>
  <si>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</si>
  <si>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</si>
  <si>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</si>
  <si>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</si>
  <si>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</si>
  <si>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</si>
  <si>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</si>
  <si>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</si>
  <si>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</si>
  <si>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</si>
  <si>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</si>
  <si>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</si>
  <si>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</si>
  <si>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</si>
  <si>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</si>
  <si>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</si>
  <si>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</si>
  <si>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</si>
  <si>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</si>
  <si>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</si>
  <si>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</si>
  <si>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</si>
  <si>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</si>
  <si>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</si>
  <si>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</si>
  <si>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</si>
  <si>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</si>
  <si>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</si>
  <si>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</si>
  <si>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</si>
  <si>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</si>
  <si>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</si>
  <si>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</si>
  <si>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</si>
  <si>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</si>
  <si>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</si>
  <si>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</si>
  <si>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</si>
  <si>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</si>
  <si>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</si>
  <si>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</si>
  <si>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</si>
  <si>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</si>
  <si>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</si>
  <si>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</si>
  <si>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</si>
  <si>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</si>
  <si>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</si>
  <si>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</si>
  <si>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</si>
  <si>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</si>
  <si>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</si>
  <si>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</si>
  <si>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</si>
  <si>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</si>
  <si>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</si>
  <si>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</si>
  <si>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</si>
  <si>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</si>
  <si>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</si>
  <si>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</si>
  <si>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</si>
  <si>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</si>
  <si>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</si>
  <si>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</si>
  <si>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</si>
  <si>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</si>
  <si>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</si>
  <si>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</si>
  <si>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</si>
  <si>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</si>
  <si>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</si>
  <si>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</si>
  <si>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</si>
  <si>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</si>
  <si>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</si>
  <si>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</si>
  <si>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</si>
  <si>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</si>
  <si>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</si>
  <si>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</si>
  <si>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</si>
  <si>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</si>
  <si>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</si>
  <si>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</si>
  <si>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</si>
  <si>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</si>
  <si>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</si>
  <si>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</si>
  <si>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</si>
  <si>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</si>
  <si>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</si>
  <si>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</si>
  <si>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</si>
  <si>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</si>
  <si>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</si>
  <si>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</si>
  <si>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</si>
  <si>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</si>
  <si>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</si>
  <si>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</si>
  <si>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</si>
  <si>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</si>
  <si>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</si>
  <si>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</si>
  <si>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</si>
  <si>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</si>
  <si>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</si>
  <si>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</si>
  <si>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</si>
  <si>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</si>
  <si>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</si>
  <si>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</si>
  <si>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</si>
  <si>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</si>
  <si>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</si>
  <si>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</si>
  <si>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</si>
  <si>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</si>
  <si>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</si>
  <si>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</si>
  <si>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</si>
  <si>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</si>
  <si>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</si>
  <si>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</si>
  <si>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</si>
  <si>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</si>
  <si>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</si>
  <si>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</si>
  <si>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</si>
  <si>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</si>
  <si>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</si>
  <si>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</si>
  <si>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</si>
  <si>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</si>
  <si>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</si>
  <si>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</si>
  <si>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</si>
  <si>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</si>
  <si>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</si>
  <si>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</si>
  <si>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</si>
  <si>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</si>
  <si>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</si>
  <si>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</si>
  <si>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</si>
  <si>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</si>
  <si>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</si>
  <si>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</si>
  <si>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</si>
  <si>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</si>
  <si>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</si>
  <si>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</si>
  <si>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</si>
  <si>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</si>
  <si>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</si>
  <si>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</si>
  <si>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</si>
  <si>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</si>
  <si>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</si>
  <si>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</si>
  <si>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</si>
  <si>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</si>
  <si>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</si>
  <si>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</si>
  <si>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</si>
  <si>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</si>
  <si>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</si>
  <si>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</si>
  <si>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</si>
  <si>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</si>
  <si>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</si>
  <si>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</si>
  <si>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</si>
  <si>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</si>
  <si>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</si>
  <si>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</si>
  <si>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</si>
  <si>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</si>
  <si>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</si>
  <si>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</si>
  <si>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</si>
  <si>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</si>
  <si>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</si>
  <si>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</si>
  <si>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</si>
  <si>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</si>
  <si>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</si>
  <si>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</si>
  <si>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</si>
  <si>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</si>
  <si>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</si>
  <si>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</si>
  <si>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</si>
  <si>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</si>
  <si>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</si>
  <si>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</si>
  <si>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</si>
  <si>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</si>
  <si>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</si>
  <si>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</si>
  <si>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</si>
  <si>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</si>
  <si>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</si>
  <si>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</si>
  <si>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</si>
  <si>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</si>
  <si>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</si>
  <si>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</si>
  <si>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</si>
  <si>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</si>
  <si>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</si>
  <si>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</si>
  <si>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</si>
  <si>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</si>
  <si>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</si>
  <si>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</si>
  <si>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</si>
  <si>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</si>
  <si>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</si>
  <si>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</si>
  <si>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</si>
  <si>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</si>
  <si>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</si>
  <si>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</si>
  <si>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</si>
  <si>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</si>
  <si>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</si>
  <si>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</si>
  <si>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</si>
  <si>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</si>
  <si>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</si>
  <si>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</si>
  <si>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</si>
  <si>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</si>
  <si>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</si>
  <si>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</si>
  <si>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</si>
  <si>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</si>
  <si>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</si>
  <si>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</si>
  <si>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</si>
  <si>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</si>
  <si>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</si>
  <si>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</si>
  <si>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</si>
  <si>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</si>
  <si>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</si>
  <si>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</si>
  <si>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</si>
  <si>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</si>
  <si>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</si>
  <si>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</si>
  <si>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</si>
  <si>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</si>
  <si>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</si>
  <si>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</si>
  <si>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</si>
  <si>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</si>
  <si>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</si>
  <si>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</si>
  <si>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</si>
  <si>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</si>
  <si>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</si>
  <si>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</si>
  <si>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</si>
  <si>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</si>
  <si>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</si>
  <si>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</si>
  <si>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</si>
  <si>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</si>
  <si>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</si>
  <si>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</si>
  <si>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</si>
  <si>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</si>
  <si>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</si>
  <si>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</si>
  <si>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</si>
  <si>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</si>
  <si>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</si>
  <si>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</si>
  <si>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</si>
  <si>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</si>
  <si>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</si>
  <si>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</si>
  <si>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</si>
  <si>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</si>
  <si>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</si>
  <si>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</si>
  <si>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</si>
  <si>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</si>
  <si>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</si>
  <si>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</si>
  <si>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</si>
  <si>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</si>
  <si>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</si>
  <si>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</si>
  <si>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</si>
  <si>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</si>
  <si>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</si>
  <si>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</si>
  <si>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</si>
  <si>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</si>
  <si>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</si>
  <si>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</si>
  <si>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</si>
  <si>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</si>
  <si>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</si>
  <si>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</si>
  <si>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</si>
  <si>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</si>
  <si>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</si>
  <si>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</si>
  <si>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</si>
  <si>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</si>
  <si>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</si>
  <si>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</si>
  <si>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</si>
  <si>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</si>
  <si>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</si>
  <si>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</si>
  <si>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</si>
  <si>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</si>
  <si>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</si>
  <si>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</si>
  <si>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</si>
  <si>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</si>
  <si>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</si>
  <si>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</si>
  <si>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</si>
  <si>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</si>
  <si>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</si>
  <si>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</si>
  <si>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</si>
  <si>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</si>
  <si>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</si>
  <si>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</si>
  <si>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</si>
  <si>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</si>
  <si>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</si>
  <si>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</si>
  <si>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</si>
  <si>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</si>
  <si>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</si>
  <si>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</si>
  <si>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</si>
  <si>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</si>
  <si>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</si>
  <si>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</si>
  <si>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</si>
  <si>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</si>
  <si>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</si>
  <si>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</si>
  <si>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</si>
  <si>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</si>
  <si>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</si>
  <si>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</si>
  <si>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</si>
  <si>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</si>
  <si>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</si>
  <si>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</si>
  <si>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</si>
  <si>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</si>
  <si>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</si>
  <si>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</si>
  <si>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</si>
  <si>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</si>
  <si>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</si>
  <si>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</si>
  <si>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</si>
  <si>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</si>
  <si>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</si>
  <si>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</si>
  <si>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</si>
  <si>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</si>
  <si>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</si>
  <si>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</si>
  <si>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</si>
  <si>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</si>
  <si>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</si>
  <si>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</si>
  <si>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</si>
  <si>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</si>
  <si>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</si>
  <si>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</si>
  <si>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</si>
  <si>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</si>
  <si>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</si>
  <si>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</si>
  <si>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</si>
  <si>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</si>
  <si>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</si>
  <si>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</si>
  <si>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</si>
  <si>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</si>
  <si>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</si>
  <si>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</si>
  <si>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</si>
  <si>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</si>
  <si>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</si>
  <si>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</si>
  <si>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</si>
  <si>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</si>
  <si>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</si>
  <si>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</si>
  <si>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</si>
  <si>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</si>
  <si>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</si>
  <si>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</si>
  <si>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</si>
  <si>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</si>
  <si>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</si>
  <si>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</si>
  <si>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</si>
  <si>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</si>
  <si>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</si>
  <si>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</si>
  <si>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</si>
  <si>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</si>
  <si>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</si>
  <si>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</si>
  <si>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</si>
  <si>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</si>
  <si>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</si>
  <si>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</si>
  <si>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</si>
  <si>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</si>
  <si>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</si>
  <si>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</si>
  <si>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</si>
  <si>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</si>
  <si>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</si>
  <si>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</si>
  <si>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</si>
  <si>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</si>
  <si>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</si>
  <si>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</si>
  <si>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</si>
  <si>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</si>
  <si>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</si>
  <si>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</si>
  <si>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</si>
  <si>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</si>
  <si>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</si>
  <si>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</si>
  <si>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</si>
  <si>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</si>
  <si>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</si>
  <si>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</si>
  <si>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</si>
  <si>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</si>
  <si>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</si>
  <si>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</si>
  <si>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</si>
  <si>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</si>
  <si>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</si>
  <si>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</si>
  <si>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</si>
  <si>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</si>
  <si>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</si>
  <si>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</si>
  <si>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</si>
  <si>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</si>
  <si>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</si>
  <si>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</si>
  <si>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</si>
  <si>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</si>
  <si>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</si>
  <si>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</si>
  <si>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</si>
  <si>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</si>
  <si>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</si>
  <si>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</si>
  <si>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</si>
  <si>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</si>
  <si>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</si>
  <si>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</si>
  <si>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</si>
  <si>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</si>
  <si>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</si>
  <si>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</si>
  <si>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</si>
  <si>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</si>
  <si>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</si>
  <si>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</si>
  <si>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</si>
  <si>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</si>
  <si>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</si>
  <si>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</si>
  <si>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</si>
  <si>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</si>
  <si>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</si>
  <si>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</si>
  <si>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</si>
  <si>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</si>
  <si>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</si>
  <si>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</si>
  <si>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</si>
  <si>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</si>
  <si>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</si>
  <si>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</si>
  <si>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</si>
  <si>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</si>
  <si>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</si>
  <si>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</si>
  <si>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</si>
  <si>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</si>
  <si>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</si>
  <si>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</si>
  <si>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</si>
  <si>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</si>
  <si>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</si>
  <si>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</si>
  <si>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</si>
  <si>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</si>
  <si>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</si>
  <si>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</si>
  <si>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</si>
  <si>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</si>
  <si>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</si>
  <si>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</si>
  <si>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</si>
  <si>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</si>
  <si>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</si>
  <si>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</si>
  <si>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</si>
  <si>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</si>
  <si>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</si>
  <si>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</si>
  <si>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</si>
  <si>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</si>
  <si>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</si>
  <si>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</si>
  <si>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</si>
  <si>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</si>
  <si>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</si>
  <si>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</si>
  <si>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</si>
  <si>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</si>
  <si>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</si>
  <si>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</si>
  <si>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</si>
  <si>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</si>
  <si>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</si>
  <si>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</si>
  <si>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</si>
  <si>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</si>
  <si>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</si>
  <si>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</si>
  <si>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</si>
  <si>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</si>
  <si>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</si>
  <si>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</si>
  <si>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</si>
  <si>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</si>
  <si>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</si>
  <si>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</si>
  <si>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</si>
  <si>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</si>
  <si>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</si>
  <si>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</si>
  <si>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</si>
  <si>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</si>
  <si>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</si>
  <si>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</si>
  <si>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</si>
  <si>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</si>
  <si>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</si>
  <si>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</si>
  <si>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</si>
  <si>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</si>
  <si>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</si>
  <si>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</si>
  <si>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</si>
  <si>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</si>
  <si>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</si>
  <si>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</si>
  <si>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</si>
  <si>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</si>
  <si>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</si>
  <si>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</si>
  <si>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</si>
  <si>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</si>
  <si>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</si>
  <si>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</si>
  <si>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</si>
  <si>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</si>
  <si>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</si>
  <si>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</si>
  <si>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</si>
  <si>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</si>
  <si>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</si>
  <si>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</si>
  <si>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</si>
  <si>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</si>
  <si>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</si>
  <si>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</si>
  <si>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</si>
  <si>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</si>
  <si>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</si>
  <si>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</si>
  <si>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</si>
  <si>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</si>
  <si>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</si>
  <si>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</si>
  <si>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</si>
  <si>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</si>
  <si>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</si>
  <si>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</si>
  <si>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</si>
  <si>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</si>
  <si>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</si>
  <si>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</si>
  <si>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</si>
  <si>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</si>
  <si>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</si>
  <si>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</si>
  <si>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</si>
  <si>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</si>
  <si>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</si>
  <si>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</si>
  <si>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</si>
  <si>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</si>
  <si>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</si>
  <si>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</si>
  <si>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</si>
  <si>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</si>
  <si>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</si>
  <si>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</si>
  <si>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</si>
  <si>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</si>
  <si>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</si>
  <si>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</si>
  <si>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</si>
  <si>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</si>
  <si>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</si>
  <si>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</si>
  <si>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</si>
  <si>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</si>
  <si>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</si>
  <si>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</si>
  <si>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</si>
  <si>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</si>
  <si>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</si>
  <si>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</si>
  <si>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</si>
  <si>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</si>
  <si>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</si>
  <si>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</si>
  <si>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</si>
  <si>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</si>
  <si>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</si>
  <si>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</si>
  <si>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</si>
  <si>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</si>
  <si>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</si>
  <si>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</si>
  <si>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</si>
  <si>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</si>
  <si>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</si>
  <si>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</si>
  <si>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</si>
  <si>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</si>
  <si>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</si>
  <si>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</si>
  <si>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</si>
  <si>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</si>
  <si>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</si>
  <si>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</si>
  <si>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</si>
  <si>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</si>
  <si>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</si>
  <si>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</si>
  <si>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</si>
  <si>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</si>
  <si>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</si>
  <si>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</si>
  <si>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</si>
  <si>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</si>
  <si>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</si>
  <si>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</si>
  <si>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</si>
  <si>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</si>
  <si>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</si>
  <si>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</si>
  <si>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</si>
  <si>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</si>
  <si>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</si>
  <si>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</si>
  <si>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</si>
  <si>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</si>
  <si>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</si>
  <si>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</si>
  <si>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</si>
  <si>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</si>
  <si>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</si>
  <si>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</si>
  <si>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</si>
  <si>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</si>
  <si>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</si>
  <si>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</si>
  <si>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</si>
  <si>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</si>
  <si>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</si>
  <si>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</si>
  <si>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</si>
  <si>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</si>
  <si>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</si>
  <si>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</si>
  <si>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</si>
  <si>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</si>
  <si>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</si>
  <si>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</si>
  <si>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</si>
  <si>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</si>
  <si>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</si>
  <si>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</si>
  <si>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</si>
  <si>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</si>
  <si>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</si>
  <si>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</si>
  <si>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</si>
  <si>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</si>
  <si>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</si>
  <si>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</si>
  <si>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</si>
  <si>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</si>
  <si>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</si>
  <si>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</si>
  <si>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</si>
  <si>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</si>
  <si>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</si>
  <si>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</si>
  <si>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</si>
  <si>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</si>
  <si>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</si>
  <si>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</si>
  <si>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</si>
  <si>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</si>
  <si>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</si>
  <si>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</si>
  <si>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</si>
  <si>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</si>
  <si>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</si>
  <si>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</si>
  <si>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</si>
  <si>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</si>
  <si>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</si>
  <si>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</si>
  <si>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</si>
  <si>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</si>
  <si>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</si>
  <si>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</si>
  <si>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</si>
  <si>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</si>
  <si>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</si>
  <si>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</si>
  <si>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</si>
  <si>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</si>
  <si>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</si>
  <si>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</si>
  <si>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</si>
  <si>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</si>
  <si>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</si>
  <si>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</si>
  <si>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</si>
  <si>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</si>
  <si>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</si>
  <si>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</si>
  <si>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</si>
  <si>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</si>
  <si>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</si>
  <si>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</si>
  <si>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</si>
  <si>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</si>
  <si>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</si>
  <si>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</si>
  <si>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</si>
  <si>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</si>
  <si>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</si>
  <si>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</si>
  <si>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</si>
  <si>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</si>
  <si>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</si>
  <si>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</si>
  <si>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</si>
  <si>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</si>
  <si>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</si>
  <si>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</si>
  <si>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</si>
  <si>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</si>
  <si>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</si>
  <si>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</si>
  <si>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</si>
  <si>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</si>
  <si>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</si>
  <si>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</si>
  <si>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</si>
  <si>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</si>
  <si>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</si>
  <si>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</si>
  <si>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</si>
  <si>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</si>
  <si>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</si>
  <si>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</si>
  <si>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</si>
  <si>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</si>
  <si>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</si>
  <si>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</si>
  <si>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</si>
  <si>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</si>
  <si>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</si>
  <si>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</si>
  <si>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</si>
  <si>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</si>
  <si>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</si>
  <si>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</si>
  <si>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</si>
  <si>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</si>
  <si>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</si>
  <si>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</si>
  <si>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</si>
  <si>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</si>
  <si>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</si>
  <si>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</si>
  <si>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</si>
  <si>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</si>
  <si>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</si>
  <si>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</si>
  <si>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</si>
  <si>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</si>
  <si>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</si>
  <si>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</si>
  <si>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</si>
  <si>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</si>
  <si>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</si>
  <si>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</si>
  <si>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</si>
  <si>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</si>
  <si>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</si>
  <si>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</si>
  <si>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</si>
  <si>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</si>
  <si>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</si>
  <si>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</si>
  <si>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</si>
  <si>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</si>
  <si>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</si>
  <si>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</si>
  <si>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</si>
  <si>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</si>
  <si>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</si>
  <si>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</si>
  <si>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</si>
  <si>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</si>
  <si>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</si>
  <si>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</si>
  <si>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</si>
  <si>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</si>
  <si>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</si>
  <si>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</si>
  <si>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</si>
  <si>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</si>
  <si>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</si>
  <si>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</si>
  <si>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</si>
  <si>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</si>
  <si>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</si>
  <si>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</si>
  <si>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</si>
  <si>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</si>
  <si>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</si>
  <si>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</si>
  <si>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</si>
  <si>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</si>
  <si>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</si>
  <si>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</si>
  <si>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</si>
  <si>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</si>
  <si>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</si>
  <si>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</si>
  <si>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</si>
  <si>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</si>
  <si>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</si>
  <si>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</si>
  <si>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</si>
  <si>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</si>
  <si>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</si>
  <si>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</si>
  <si>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</si>
  <si>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</si>
  <si>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</si>
  <si>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</si>
  <si>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</si>
  <si>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</si>
  <si>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</si>
  <si>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</si>
  <si>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</si>
  <si>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</si>
  <si>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</si>
  <si>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</si>
  <si>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</si>
  <si>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</si>
  <si>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</si>
  <si>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</si>
  <si>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</si>
  <si>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</si>
  <si>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</si>
  <si>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</si>
  <si>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</si>
  <si>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</si>
  <si>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</si>
  <si>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</si>
  <si>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</si>
  <si>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</si>
  <si>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</si>
  <si>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</si>
  <si>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</si>
  <si>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</si>
  <si>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</si>
  <si>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</si>
  <si>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</si>
  <si>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</si>
  <si>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</si>
  <si>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</si>
  <si>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</si>
  <si>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</si>
  <si>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</si>
  <si>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</si>
  <si>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</si>
  <si>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</si>
  <si>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</si>
  <si>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</si>
  <si>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</si>
  <si>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</si>
  <si>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</si>
  <si>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</si>
  <si>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</si>
  <si>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</si>
  <si>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</si>
  <si>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</si>
  <si>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</si>
  <si>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</si>
  <si>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</si>
  <si>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</si>
  <si>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</si>
  <si>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</si>
  <si>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</si>
  <si>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</si>
  <si>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</si>
  <si>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</si>
  <si>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</si>
  <si>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</si>
  <si>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</si>
  <si>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</si>
  <si>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</si>
  <si>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</si>
  <si>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</si>
  <si>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</si>
  <si>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</si>
  <si>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</si>
  <si>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</si>
  <si>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</si>
  <si>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</si>
  <si>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</si>
  <si>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</si>
  <si>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</si>
  <si>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</si>
  <si>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</si>
  <si>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</si>
  <si>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</si>
  <si>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</si>
  <si>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</si>
  <si>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</si>
  <si>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</si>
  <si>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</si>
  <si>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</si>
  <si>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</si>
  <si>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</si>
  <si>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</si>
  <si>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</si>
  <si>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</si>
  <si>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</si>
  <si>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</si>
  <si>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</si>
  <si>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</si>
  <si>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</si>
  <si>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</si>
  <si>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</si>
  <si>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</si>
  <si>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</si>
  <si>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</si>
  <si>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</si>
  <si>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</si>
  <si>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</si>
  <si>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</si>
  <si>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</si>
  <si>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</si>
  <si>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</si>
  <si>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</si>
  <si>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</si>
  <si>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</si>
  <si>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</si>
  <si>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</si>
  <si>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</si>
  <si>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</si>
  <si>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</si>
  <si>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</si>
  <si>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</si>
  <si>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</si>
  <si>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</si>
  <si>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</si>
  <si>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</si>
  <si>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</si>
  <si>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</si>
  <si>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</si>
  <si>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</si>
  <si>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</si>
  <si>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</si>
  <si>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</si>
  <si>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</si>
  <si>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</si>
  <si>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</si>
  <si>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</si>
  <si>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</si>
  <si>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</si>
  <si>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</si>
  <si>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</si>
  <si>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</si>
  <si>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</si>
  <si>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</si>
  <si>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</si>
  <si>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</si>
  <si>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</si>
  <si>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</si>
  <si>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</si>
  <si>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</si>
  <si>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</si>
  <si>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</si>
  <si>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</si>
  <si>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</si>
  <si>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</si>
  <si>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</si>
  <si>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</si>
  <si>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</si>
  <si>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</si>
  <si>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</si>
  <si>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</si>
  <si>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</si>
  <si>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</si>
  <si>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</si>
  <si>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</si>
  <si>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</si>
  <si>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</si>
  <si>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</si>
  <si>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</si>
  <si>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</si>
  <si>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</si>
  <si>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</si>
  <si>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</si>
  <si>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</si>
  <si>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</si>
  <si>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</si>
  <si>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</si>
  <si>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</si>
  <si>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</si>
  <si>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</si>
  <si>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</si>
  <si>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</si>
  <si>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</si>
  <si>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</si>
  <si>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</si>
  <si>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</si>
  <si>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</si>
  <si>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</si>
  <si>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</si>
  <si>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</si>
  <si>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</si>
  <si>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</si>
  <si>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</si>
  <si>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</si>
  <si>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</si>
  <si>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</si>
  <si>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</si>
  <si>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</si>
  <si>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</si>
  <si>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</si>
  <si>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</si>
  <si>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</si>
  <si>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</si>
  <si>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</si>
  <si>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</si>
  <si>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</si>
  <si>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</si>
  <si>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</si>
  <si>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</si>
  <si>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</si>
  <si>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</si>
  <si>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</si>
  <si>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</si>
  <si>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</si>
  <si>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</si>
  <si>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</si>
  <si>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</si>
  <si>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</si>
  <si>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</si>
  <si>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</si>
  <si>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</si>
  <si>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</si>
  <si>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</si>
  <si>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</si>
  <si>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</si>
  <si>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</si>
  <si>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</si>
  <si>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</si>
  <si>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</si>
  <si>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</si>
  <si>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</si>
  <si>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</si>
  <si>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</si>
  <si>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</si>
  <si>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</si>
  <si>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</si>
  <si>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</si>
  <si>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</si>
  <si>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</si>
  <si>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</si>
  <si>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</si>
  <si>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</si>
  <si>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</si>
  <si>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</si>
  <si>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</si>
  <si>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</si>
  <si>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</si>
  <si>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</si>
  <si>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</si>
  <si>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</si>
  <si>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</si>
  <si>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</si>
  <si>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</si>
  <si>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</si>
  <si>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</si>
  <si>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</si>
  <si>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</si>
  <si>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</si>
  <si>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</si>
  <si>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</si>
  <si>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</si>
  <si>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</si>
  <si>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</si>
  <si>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</si>
  <si>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</si>
  <si>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</si>
  <si>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</si>
  <si>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</si>
  <si>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</si>
  <si>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</si>
  <si>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</si>
  <si>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</si>
  <si>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</si>
  <si>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</si>
  <si>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</si>
  <si>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</si>
  <si>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</si>
  <si>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</si>
  <si>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</si>
  <si>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</si>
  <si>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</si>
  <si>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</si>
  <si>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</si>
  <si>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</si>
  <si>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</si>
  <si>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</si>
  <si>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</si>
  <si>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</si>
  <si>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</si>
  <si>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</si>
  <si>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</si>
  <si>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</si>
  <si>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</si>
  <si>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</si>
  <si>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</si>
  <si>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</si>
  <si>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</si>
  <si>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</si>
  <si>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</si>
  <si>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</si>
  <si>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</si>
  <si>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</si>
  <si>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</si>
  <si>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</si>
  <si>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</si>
  <si>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</si>
  <si>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</si>
  <si>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</si>
  <si>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</si>
  <si>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</si>
  <si>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</si>
  <si>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</si>
  <si>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</si>
  <si>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</si>
  <si>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</si>
  <si>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</si>
  <si>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</si>
  <si>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</si>
  <si>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</si>
  <si>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</si>
  <si>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</si>
  <si>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</si>
  <si>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</si>
  <si>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</si>
  <si>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</si>
  <si>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</si>
  <si>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</si>
  <si>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</si>
  <si>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</si>
  <si>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</si>
  <si>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</si>
  <si>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</si>
  <si>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</si>
  <si>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</si>
  <si>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</si>
  <si>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</si>
  <si>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</si>
  <si>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</si>
  <si>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</si>
  <si>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</si>
  <si>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</si>
  <si>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</si>
  <si>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</si>
  <si>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</si>
  <si>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</si>
  <si>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</si>
  <si>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</si>
  <si>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</si>
  <si>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</si>
  <si>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</si>
  <si>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</si>
  <si>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</si>
  <si>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</si>
  <si>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</si>
  <si>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</si>
  <si>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</si>
  <si>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</si>
  <si>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</si>
  <si>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</si>
  <si>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</si>
  <si>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</si>
  <si>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</si>
  <si>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</si>
  <si>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</si>
  <si>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</si>
  <si>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</si>
  <si>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</si>
  <si>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</si>
  <si>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</si>
  <si>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</si>
  <si>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</si>
  <si>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</si>
  <si>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</si>
  <si>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</si>
  <si>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</si>
  <si>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</si>
  <si>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</si>
  <si>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</si>
  <si>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</si>
  <si>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</si>
  <si>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</si>
  <si>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</si>
  <si>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</si>
  <si>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</si>
  <si>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</si>
  <si>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</si>
  <si>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</si>
  <si>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</si>
  <si>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</si>
  <si>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</si>
  <si>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</si>
  <si>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</si>
  <si>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</si>
  <si>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</si>
  <si>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</si>
  <si>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</si>
  <si>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</si>
  <si>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</si>
  <si>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</si>
  <si>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</si>
  <si>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</si>
  <si>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</si>
  <si>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</si>
  <si>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</si>
  <si>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</si>
  <si>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</si>
  <si>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</si>
  <si>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</si>
  <si>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</si>
  <si>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</si>
  <si>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</si>
  <si>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</si>
  <si>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</si>
  <si>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</si>
  <si>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</si>
  <si>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</si>
  <si>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</si>
  <si>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</si>
  <si>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</si>
  <si>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</si>
  <si>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</si>
  <si>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</si>
  <si>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</si>
  <si>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</si>
  <si>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</si>
  <si>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</si>
  <si>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</si>
  <si>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</si>
  <si>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</si>
  <si>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</si>
  <si>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</si>
  <si>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</si>
  <si>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</si>
  <si>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</si>
  <si>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</si>
  <si>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</si>
  <si>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</si>
  <si>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</si>
  <si>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</si>
  <si>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</si>
  <si>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</si>
  <si>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</si>
  <si>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</si>
  <si>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</si>
  <si>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</si>
  <si>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</si>
  <si>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</si>
  <si>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</si>
  <si>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</si>
  <si>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</si>
  <si>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</si>
  <si>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</si>
  <si>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</si>
  <si>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</si>
  <si>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</si>
  <si>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</si>
  <si>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</si>
  <si>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</si>
  <si>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</si>
  <si>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</si>
  <si>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</si>
  <si>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</si>
  <si>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</si>
  <si>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</si>
  <si>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</si>
  <si>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</si>
  <si>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</si>
  <si>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</si>
  <si>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</si>
  <si>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</si>
  <si>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</si>
  <si>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</si>
  <si>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</si>
  <si>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</si>
  <si>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</si>
  <si>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</si>
  <si>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</si>
  <si>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</si>
  <si>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</si>
  <si>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</si>
  <si>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</si>
  <si>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</si>
  <si>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</si>
  <si>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</si>
  <si>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</si>
  <si>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</si>
  <si>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</si>
  <si>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</si>
  <si>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</si>
  <si>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</si>
  <si>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</si>
  <si>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</si>
  <si>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</si>
  <si>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</si>
  <si>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</si>
  <si>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</si>
  <si>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</si>
  <si>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</si>
  <si>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</si>
  <si>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</si>
  <si>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</si>
  <si>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</si>
  <si>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</si>
  <si>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</si>
  <si>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</si>
  <si>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</si>
  <si>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</si>
  <si>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</si>
  <si>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</si>
  <si>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</si>
  <si>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</si>
  <si>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</si>
  <si>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</si>
  <si>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</si>
  <si>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</si>
  <si>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</si>
  <si>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</si>
  <si>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</si>
  <si>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</si>
  <si>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</si>
  <si>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</si>
  <si>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</si>
  <si>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</si>
  <si>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</si>
  <si>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</si>
  <si>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</si>
  <si>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</si>
  <si>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</si>
  <si>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</si>
  <si>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</si>
  <si>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</si>
  <si>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</si>
  <si>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</si>
  <si>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</si>
  <si>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</si>
  <si>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</si>
  <si>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</si>
  <si>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</si>
  <si>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</si>
  <si>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</si>
  <si>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</si>
  <si>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</si>
  <si>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</si>
  <si>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</si>
  <si>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</si>
  <si>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</si>
  <si>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</si>
  <si>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</si>
  <si>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</si>
  <si>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</si>
  <si>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</si>
  <si>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</si>
  <si>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</si>
  <si>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</si>
  <si>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</si>
  <si>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</si>
  <si>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</si>
  <si>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</si>
  <si>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</si>
  <si>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</si>
  <si>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</si>
  <si>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</si>
  <si>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</si>
  <si>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</si>
  <si>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</si>
  <si>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</si>
  <si>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</si>
  <si>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</si>
  <si>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</si>
  <si>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</si>
  <si>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</si>
  <si>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</si>
  <si>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</si>
  <si>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</si>
  <si>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</si>
  <si>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</si>
  <si>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</si>
  <si>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</si>
  <si>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</si>
  <si>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</si>
  <si>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</si>
  <si>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</si>
  <si>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</si>
  <si>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</si>
  <si>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</si>
  <si>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</si>
  <si>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</si>
  <si>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</si>
  <si>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</si>
  <si>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</si>
  <si>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</si>
  <si>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</si>
  <si>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</si>
  <si>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</si>
  <si>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</si>
  <si>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</si>
  <si>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</si>
  <si>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</si>
  <si>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</si>
  <si>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</si>
  <si>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</si>
  <si>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</si>
  <si>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</si>
  <si>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</si>
  <si>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</si>
  <si>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</si>
  <si>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</si>
  <si>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</si>
  <si>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</si>
  <si>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</si>
  <si>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</si>
  <si>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</si>
  <si>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</si>
  <si>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</si>
  <si>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</si>
  <si>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</si>
  <si>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</si>
  <si>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</si>
  <si>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</si>
  <si>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</si>
  <si>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</si>
  <si>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</si>
  <si>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</si>
  <si>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</si>
  <si>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</si>
  <si>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</si>
  <si>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</si>
  <si>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</si>
  <si>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</si>
  <si>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</si>
  <si>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</si>
  <si>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</si>
  <si>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</si>
  <si>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</si>
  <si>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</si>
  <si>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</si>
  <si>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</si>
  <si>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</si>
  <si>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</si>
  <si>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</si>
  <si>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</si>
  <si>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</si>
  <si>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</si>
  <si>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</si>
  <si>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</si>
  <si>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</si>
  <si>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</si>
  <si>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</si>
  <si>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</si>
  <si>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</si>
  <si>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</si>
  <si>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</si>
  <si>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</si>
  <si>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</si>
  <si>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</si>
  <si>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</si>
  <si>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</si>
  <si>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</si>
  <si>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</si>
  <si>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</si>
  <si>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</si>
  <si>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</si>
  <si>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</si>
  <si>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</si>
  <si>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</si>
  <si>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</si>
  <si>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</si>
  <si>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</si>
  <si>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</si>
  <si>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</si>
  <si>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</si>
  <si>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</si>
  <si>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</si>
  <si>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</si>
  <si>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</si>
  <si>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</si>
  <si>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</si>
  <si>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</si>
  <si>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</si>
  <si>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</si>
  <si>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</si>
  <si>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</si>
  <si>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</si>
  <si>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</si>
  <si>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</si>
  <si>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</si>
  <si>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</si>
  <si>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</si>
  <si>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</si>
  <si>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</si>
  <si>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</si>
  <si>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</si>
  <si>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</si>
  <si>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</si>
  <si>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</si>
  <si>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</si>
  <si>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</si>
  <si>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</si>
  <si>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</si>
  <si>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</si>
  <si>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</si>
  <si>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</si>
  <si>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</si>
  <si>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</si>
  <si>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</si>
  <si>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</si>
  <si>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</si>
  <si>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</si>
  <si>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</si>
  <si>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</si>
  <si>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</si>
  <si>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</si>
  <si>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</si>
  <si>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</si>
  <si>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</si>
  <si>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</si>
  <si>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</si>
  <si>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</si>
  <si>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</si>
  <si>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</si>
  <si>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</si>
  <si>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</si>
  <si>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</si>
  <si>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</si>
  <si>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</si>
  <si>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</si>
  <si>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</si>
  <si>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</si>
  <si>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</si>
  <si>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</si>
  <si>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</si>
  <si>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</si>
  <si>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</si>
  <si>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</si>
  <si>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</si>
  <si>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</si>
  <si>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</si>
  <si>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</si>
  <si>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</si>
  <si>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</si>
  <si>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</si>
  <si>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</si>
  <si>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</si>
  <si>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</si>
  <si>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</si>
  <si>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</si>
  <si>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</si>
  <si>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</si>
  <si>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</si>
  <si>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</si>
  <si>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</si>
  <si>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</si>
  <si>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</si>
  <si>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</si>
  <si>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</si>
  <si>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</si>
  <si>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</si>
  <si>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</si>
  <si>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</si>
  <si>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</si>
  <si>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</si>
  <si>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</si>
  <si>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</si>
  <si>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</si>
  <si>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</si>
  <si>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</si>
  <si>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</si>
  <si>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</si>
  <si>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</si>
  <si>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</si>
  <si>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</si>
  <si>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</si>
  <si>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</si>
  <si>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</si>
  <si>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</si>
  <si>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</si>
  <si>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</si>
  <si>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</si>
  <si>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</si>
  <si>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</si>
  <si>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</si>
  <si>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</si>
  <si>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</si>
  <si>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</si>
  <si>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</si>
  <si>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</si>
  <si>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</si>
  <si>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</si>
  <si>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</si>
  <si>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</si>
  <si>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</si>
  <si>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</si>
  <si>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</si>
  <si>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</si>
  <si>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</si>
  <si>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</si>
  <si>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</si>
  <si>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</si>
  <si>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</si>
  <si>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</si>
  <si>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</si>
  <si>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</si>
  <si>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</si>
  <si>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</si>
  <si>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</si>
  <si>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</si>
  <si>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</si>
  <si>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</si>
  <si>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</si>
  <si>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</si>
  <si>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</si>
  <si>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</si>
  <si>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</si>
  <si>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</si>
  <si>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</si>
  <si>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</si>
  <si>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</si>
  <si>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</si>
  <si>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</si>
  <si>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</si>
  <si>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</si>
  <si>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</si>
  <si>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</si>
  <si>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</si>
  <si>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</si>
  <si>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</si>
  <si>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</si>
  <si>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</si>
  <si>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</si>
  <si>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</si>
  <si>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</si>
  <si>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</si>
  <si>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</si>
  <si>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</si>
  <si>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</si>
  <si>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</si>
  <si>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</si>
  <si>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</si>
  <si>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</si>
  <si>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</si>
  <si>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</si>
  <si>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</si>
  <si>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</si>
  <si>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</si>
  <si>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</si>
  <si>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</si>
  <si>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</si>
  <si>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</si>
  <si>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</si>
  <si>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</si>
  <si>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</si>
  <si>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</si>
  <si>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</si>
  <si>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</si>
  <si>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</si>
  <si>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</si>
  <si>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</si>
  <si>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</si>
  <si>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</si>
  <si>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</si>
  <si>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</si>
  <si>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</si>
  <si>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</si>
  <si>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</si>
  <si>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</si>
  <si>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</si>
  <si>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</si>
  <si>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</si>
  <si>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</si>
  <si>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</si>
  <si>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</si>
  <si>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</si>
  <si>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</si>
  <si>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</si>
  <si>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</si>
  <si>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</si>
  <si>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</si>
  <si>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</si>
  <si>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</si>
  <si>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</si>
  <si>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</si>
  <si>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</si>
  <si>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</si>
  <si>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</si>
  <si>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</si>
  <si>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</si>
  <si>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</si>
  <si>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</si>
  <si>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</si>
  <si>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</si>
  <si>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</si>
  <si>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</si>
  <si>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</si>
  <si>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</si>
  <si>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</si>
  <si>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</si>
  <si>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</si>
  <si>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</si>
  <si>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</si>
  <si>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</si>
  <si>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</si>
  <si>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</si>
  <si>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</si>
  <si>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</si>
  <si>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</si>
  <si>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</si>
  <si>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</si>
  <si>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</si>
  <si>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</si>
  <si>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</si>
  <si>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</si>
  <si>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</si>
  <si>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</si>
  <si>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</si>
  <si>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</si>
  <si>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</si>
  <si>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</si>
  <si>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</si>
  <si>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</si>
  <si>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</si>
  <si>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</si>
  <si>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</si>
  <si>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</si>
  <si>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</si>
  <si>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</si>
  <si>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</si>
  <si>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</si>
  <si>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</si>
  <si>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</si>
  <si>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</si>
  <si>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</si>
  <si>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</si>
  <si>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</si>
  <si>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</si>
  <si>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</si>
  <si>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</si>
  <si>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</si>
  <si>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</si>
  <si>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</si>
  <si>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</si>
  <si>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</si>
  <si>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</si>
  <si>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</si>
  <si>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</si>
  <si>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</si>
  <si>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</si>
  <si>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</si>
  <si>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</si>
  <si>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</si>
  <si>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</si>
  <si>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</si>
  <si>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</si>
  <si>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</si>
  <si>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</si>
  <si>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</si>
  <si>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</si>
  <si>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</si>
  <si>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</si>
  <si>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</si>
  <si>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</si>
  <si>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</si>
  <si>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</si>
  <si>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</si>
  <si>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</si>
  <si>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</si>
  <si>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</si>
  <si>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</si>
  <si>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</si>
  <si>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</si>
  <si>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</si>
  <si>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</si>
  <si>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</si>
  <si>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</si>
  <si>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</si>
  <si>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</si>
  <si>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</si>
  <si>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</si>
  <si>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</si>
  <si>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</si>
  <si>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</si>
  <si>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</si>
  <si>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</si>
  <si>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</si>
  <si>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</si>
  <si>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</si>
  <si>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</si>
  <si>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</si>
  <si>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</si>
  <si>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</si>
  <si>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</si>
  <si>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</si>
  <si>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</si>
  <si>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</si>
  <si>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</si>
  <si>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</si>
  <si>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</si>
  <si>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</si>
  <si>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</si>
  <si>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</si>
  <si>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</si>
  <si>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</si>
  <si>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</si>
  <si>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</si>
  <si>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</si>
  <si>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</si>
  <si>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</si>
  <si>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</si>
  <si>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</si>
  <si>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</si>
  <si>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</si>
  <si>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</si>
  <si>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</si>
  <si>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</si>
  <si>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</si>
  <si>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</si>
  <si>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</si>
  <si>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</si>
  <si>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</si>
  <si>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</si>
  <si>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</si>
  <si>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</si>
  <si>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</si>
  <si>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</si>
  <si>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</si>
  <si>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</si>
  <si>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</si>
  <si>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</si>
  <si>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</si>
  <si>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</si>
  <si>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</si>
  <si>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</si>
  <si>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</si>
  <si>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</si>
  <si>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</si>
  <si>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</si>
  <si>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</si>
  <si>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</si>
  <si>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</si>
  <si>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</si>
  <si>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</si>
  <si>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</si>
  <si>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</si>
  <si>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</si>
  <si>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</si>
  <si>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</si>
  <si>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</si>
  <si>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</si>
  <si>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</si>
  <si>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</si>
  <si>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</si>
  <si>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</si>
  <si>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</si>
  <si>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</si>
  <si>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</si>
  <si>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</si>
  <si>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</si>
  <si>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</si>
  <si>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</si>
  <si>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</si>
  <si>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</si>
  <si>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</si>
  <si>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</si>
  <si>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</si>
  <si>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</si>
  <si>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</si>
  <si>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</si>
  <si>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</si>
  <si>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</si>
  <si>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</si>
  <si>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</si>
  <si>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</si>
  <si>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</si>
  <si>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</si>
  <si>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</si>
  <si>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</si>
  <si>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</si>
  <si>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</si>
  <si>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</si>
  <si>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</si>
  <si>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</si>
  <si>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</si>
  <si>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</si>
  <si>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</si>
  <si>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</si>
  <si>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</si>
  <si>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</si>
  <si>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</si>
  <si>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</si>
  <si>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</si>
  <si>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</si>
  <si>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</si>
  <si>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</si>
  <si>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</si>
  <si>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</si>
  <si>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</si>
  <si>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</si>
  <si>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</si>
  <si>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</si>
  <si>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</si>
  <si>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</si>
  <si>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</si>
  <si>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</si>
  <si>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</si>
  <si>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</si>
  <si>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</si>
  <si>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</si>
  <si>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</si>
  <si>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</si>
  <si>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</si>
  <si>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</si>
  <si>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</si>
  <si>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</si>
  <si>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</si>
  <si>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</si>
  <si>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</si>
  <si>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</si>
  <si>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</si>
  <si>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</si>
  <si>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</si>
  <si>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</si>
  <si>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</si>
  <si>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</si>
  <si>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</si>
  <si>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</si>
  <si>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</si>
  <si>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</si>
  <si>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</si>
  <si>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</si>
  <si>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</si>
  <si>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</si>
  <si>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</si>
  <si>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</si>
  <si>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</si>
  <si>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</si>
  <si>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</si>
  <si>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</si>
  <si>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</si>
  <si>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</si>
  <si>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</si>
  <si>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</si>
  <si>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</si>
  <si>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</si>
  <si>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</si>
  <si>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</si>
  <si>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</si>
  <si>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</si>
  <si>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</si>
  <si>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</si>
  <si>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</si>
  <si>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</si>
  <si>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</si>
  <si>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</si>
  <si>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</si>
  <si>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</si>
  <si>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</si>
  <si>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</si>
  <si>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</si>
  <si>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</si>
  <si>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</si>
  <si>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</si>
  <si>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</si>
  <si>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</si>
  <si>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</si>
  <si>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</si>
  <si>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</si>
  <si>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</si>
  <si>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</si>
  <si>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</si>
  <si>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</si>
  <si>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</si>
  <si>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</si>
  <si>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</si>
  <si>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</si>
  <si>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</si>
  <si>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</si>
  <si>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</si>
  <si>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</si>
  <si>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</si>
  <si>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</si>
  <si>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</si>
  <si>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</si>
  <si>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</si>
  <si>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</si>
  <si>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</si>
  <si>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</si>
  <si>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</si>
  <si>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</si>
  <si>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</si>
  <si>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</si>
  <si>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</si>
  <si>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</si>
  <si>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</si>
  <si>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</si>
  <si>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</si>
  <si>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</si>
  <si>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</si>
  <si>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</si>
  <si>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</si>
  <si>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</si>
  <si>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</si>
  <si>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</si>
  <si>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</si>
  <si>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</si>
  <si>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</si>
  <si>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</si>
  <si>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</si>
  <si>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</si>
  <si>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</si>
  <si>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</si>
  <si>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</si>
  <si>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</si>
  <si>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</si>
  <si>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</si>
  <si>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</si>
  <si>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</si>
  <si>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</si>
  <si>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</si>
  <si>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</si>
  <si>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</si>
  <si>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</si>
  <si>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</si>
  <si>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</si>
  <si>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</si>
  <si>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</si>
  <si>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</si>
  <si>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</si>
  <si>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</si>
  <si>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</si>
  <si>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</si>
  <si>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</si>
  <si>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</si>
  <si>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</si>
  <si>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</si>
  <si>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</si>
  <si>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</si>
  <si>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</si>
  <si>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</si>
  <si>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</si>
  <si>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</si>
  <si>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</si>
  <si>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</si>
  <si>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</si>
  <si>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</si>
  <si>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</si>
  <si>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</si>
  <si>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</si>
  <si>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</si>
  <si>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</si>
  <si>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</si>
  <si>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</si>
  <si>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</si>
  <si>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</si>
  <si>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</si>
  <si>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</si>
  <si>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</si>
  <si>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</si>
  <si>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</si>
  <si>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</si>
  <si>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</si>
  <si>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</si>
  <si>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</si>
  <si>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</si>
  <si>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</si>
  <si>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</si>
  <si>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</si>
  <si>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</si>
  <si>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</si>
  <si>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</si>
  <si>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</si>
  <si>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</si>
  <si>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</si>
  <si>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</si>
  <si>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</si>
  <si>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</si>
  <si>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</si>
  <si>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</si>
  <si>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</si>
  <si>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</si>
  <si>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</si>
  <si>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</si>
  <si>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</si>
  <si>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</si>
  <si>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</si>
  <si>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</si>
  <si>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</si>
  <si>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</si>
  <si>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</si>
  <si>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</si>
  <si>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</si>
  <si>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</si>
  <si>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</si>
  <si>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</si>
  <si>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</si>
  <si>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</si>
  <si>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</si>
  <si>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</si>
  <si>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</si>
  <si>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</si>
  <si>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</si>
  <si>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</si>
  <si>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</si>
  <si>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</si>
  <si>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</si>
  <si>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</si>
  <si>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</si>
  <si>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</si>
  <si>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</si>
  <si>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</si>
  <si>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</si>
  <si>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</si>
  <si>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</si>
  <si>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</si>
  <si>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</si>
  <si>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</si>
  <si>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</si>
  <si>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</si>
  <si>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</si>
  <si>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</si>
  <si>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</si>
  <si>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</si>
  <si>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</si>
  <si>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</si>
  <si>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</si>
  <si>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</si>
  <si>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</si>
  <si>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</si>
  <si>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</si>
  <si>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</si>
  <si>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</si>
  <si>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</si>
  <si>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</si>
  <si>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</si>
  <si>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</si>
  <si>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</si>
  <si>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</si>
  <si>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</si>
  <si>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</si>
  <si>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</si>
  <si>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</si>
  <si>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</si>
  <si>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</si>
  <si>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</si>
  <si>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</si>
  <si>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</si>
  <si>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</si>
  <si>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</si>
  <si>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</si>
  <si>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</si>
  <si>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</si>
  <si>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</si>
  <si>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</si>
  <si>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</si>
  <si>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</si>
  <si>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</si>
  <si>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</si>
  <si>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</si>
  <si>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</si>
  <si>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</si>
  <si>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</si>
  <si>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</si>
  <si>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</si>
  <si>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</si>
  <si>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</si>
  <si>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</si>
  <si>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</si>
  <si>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</si>
  <si>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</si>
  <si>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</si>
  <si>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</si>
  <si>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</si>
  <si>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</si>
  <si>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</si>
  <si>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</si>
  <si>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</si>
  <si>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</si>
  <si>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</si>
  <si>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</si>
  <si>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</si>
  <si>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</si>
  <si>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</si>
  <si>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</si>
  <si>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</si>
  <si>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</si>
  <si>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</si>
  <si>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</si>
  <si>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</si>
  <si>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</si>
  <si>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</si>
  <si>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</si>
  <si>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</si>
  <si>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</si>
  <si>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</si>
  <si>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</si>
  <si>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</si>
  <si>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</si>
  <si>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</si>
  <si>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</si>
  <si>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</si>
  <si>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</si>
  <si>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</si>
  <si>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</si>
  <si>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</si>
  <si>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</si>
  <si>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</si>
  <si>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</si>
  <si>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</si>
  <si>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</si>
  <si>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</si>
  <si>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</si>
  <si>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</si>
  <si>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</si>
  <si>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</si>
  <si>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</si>
  <si>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</si>
  <si>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</si>
  <si>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</si>
  <si>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</si>
  <si>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</si>
  <si>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</si>
  <si>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</si>
  <si>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</si>
  <si>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</si>
  <si>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</si>
  <si>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</si>
  <si>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</si>
  <si>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</si>
  <si>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</si>
  <si>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</si>
  <si>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</si>
  <si>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</si>
  <si>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</si>
  <si>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</si>
  <si>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</si>
  <si>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</si>
  <si>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</si>
  <si>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</si>
  <si>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</si>
  <si>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</si>
  <si>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</si>
  <si>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</si>
  <si>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</si>
  <si>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</si>
  <si>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</si>
  <si>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</si>
  <si>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</si>
  <si>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</si>
  <si>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</si>
  <si>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</si>
  <si>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</si>
  <si>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</si>
  <si>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</si>
  <si>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</si>
  <si>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</si>
  <si>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</si>
  <si>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</si>
  <si>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</si>
  <si>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</si>
  <si>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</si>
  <si>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</si>
  <si>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</si>
  <si>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</si>
  <si>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</si>
  <si>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</si>
  <si>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</si>
  <si>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</si>
  <si>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</si>
  <si>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</si>
  <si>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</si>
  <si>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</si>
  <si>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</si>
  <si>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</si>
  <si>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</si>
  <si>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</si>
  <si>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</si>
  <si>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</si>
  <si>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</si>
  <si>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</si>
  <si>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</si>
  <si>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</si>
  <si>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</si>
  <si>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</si>
  <si>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</si>
  <si>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</si>
  <si>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</si>
  <si>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</si>
  <si>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</si>
  <si>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</si>
  <si>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</si>
  <si>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</si>
  <si>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</si>
  <si>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</si>
  <si>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</si>
  <si>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</si>
  <si>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</si>
  <si>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</si>
  <si>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</si>
  <si>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</si>
  <si>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</si>
  <si>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</si>
  <si>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</si>
  <si>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</si>
  <si>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</si>
  <si>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</si>
  <si>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</si>
  <si>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</si>
  <si>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</si>
  <si>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</si>
  <si>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</si>
  <si>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</si>
  <si>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</si>
  <si>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</si>
  <si>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</si>
  <si>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</si>
  <si>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</si>
  <si>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</si>
  <si>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</si>
  <si>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</si>
  <si>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</si>
  <si>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</si>
  <si>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</si>
  <si>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</si>
  <si>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</si>
  <si>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</si>
  <si>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</si>
  <si>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</si>
  <si>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</si>
  <si>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</si>
  <si>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</si>
  <si>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</si>
  <si>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</si>
  <si>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</si>
  <si>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</si>
  <si>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</si>
  <si>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</si>
  <si>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</si>
  <si>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</si>
  <si>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</si>
  <si>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</si>
  <si>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</si>
  <si>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</si>
  <si>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</si>
  <si>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</si>
  <si>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</si>
  <si>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</si>
  <si>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</si>
  <si>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</si>
  <si>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</si>
  <si>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</si>
  <si>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</si>
  <si>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</si>
  <si>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</si>
  <si>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</si>
  <si>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</si>
  <si>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</si>
  <si>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</si>
  <si>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</si>
  <si>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</si>
  <si>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</si>
  <si>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</si>
  <si>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</si>
  <si>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</si>
  <si>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</si>
  <si>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</si>
  <si>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</si>
  <si>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</si>
  <si>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</si>
  <si>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</si>
  <si>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</si>
  <si>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</si>
  <si>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</si>
  <si>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</si>
  <si>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</si>
  <si>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</si>
  <si>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</si>
  <si>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</si>
  <si>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</si>
  <si>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</si>
  <si>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</si>
  <si>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</si>
  <si>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</si>
  <si>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</si>
  <si>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</si>
  <si>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</si>
  <si>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</si>
  <si>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</si>
  <si>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</si>
  <si>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</si>
  <si>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</si>
  <si>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</si>
  <si>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</si>
  <si>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</si>
  <si>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</si>
  <si>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</si>
  <si>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</si>
  <si>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</si>
  <si>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</si>
  <si>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</si>
  <si>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</si>
  <si>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</si>
  <si>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</si>
  <si>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</si>
  <si>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</si>
  <si>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</si>
  <si>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</si>
  <si>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</si>
  <si>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</si>
  <si>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</si>
  <si>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</si>
  <si>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</si>
  <si>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</si>
  <si>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</si>
  <si>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</si>
  <si>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</si>
  <si>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</si>
  <si>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</si>
  <si>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</si>
  <si>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</si>
  <si>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</si>
  <si>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</si>
  <si>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</si>
  <si>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</si>
  <si>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</si>
  <si>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</si>
  <si>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</si>
  <si>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</si>
  <si>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</si>
  <si>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</si>
  <si>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</si>
  <si>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</si>
  <si>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</si>
  <si>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</si>
  <si>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</si>
  <si>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</si>
  <si>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</si>
  <si>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</si>
  <si>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</si>
  <si>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</si>
  <si>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</si>
  <si>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</si>
  <si>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</si>
  <si>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</si>
  <si>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</si>
  <si>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</si>
  <si>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</si>
  <si>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</si>
  <si>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</si>
  <si>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</si>
  <si>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</si>
  <si>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</si>
  <si>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</si>
  <si>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</si>
  <si>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</si>
  <si>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</si>
  <si>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</si>
  <si>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</si>
  <si>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</si>
  <si>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</si>
  <si>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</si>
  <si>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</si>
  <si>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</si>
  <si>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</si>
  <si>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</si>
  <si>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</si>
  <si>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</si>
  <si>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</si>
  <si>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</si>
  <si>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</si>
  <si>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</si>
  <si>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</si>
  <si>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</si>
  <si>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</si>
  <si>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</si>
  <si>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</si>
  <si>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</si>
  <si>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</si>
  <si>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</si>
  <si>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</si>
  <si>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</si>
  <si>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</si>
  <si>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</si>
  <si>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</si>
  <si>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</si>
  <si>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</si>
  <si>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</si>
  <si>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</si>
  <si>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</si>
  <si>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</si>
  <si>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</si>
  <si>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</si>
  <si>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</si>
  <si>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</si>
  <si>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</si>
  <si>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</si>
  <si>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</si>
  <si>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</si>
  <si>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</si>
  <si>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</si>
  <si>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</si>
  <si>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</si>
  <si>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</si>
  <si>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</si>
  <si>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</si>
  <si>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</si>
  <si>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</si>
  <si>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</si>
  <si>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</si>
  <si>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</si>
  <si>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</si>
  <si>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</si>
  <si>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</si>
  <si>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</si>
  <si>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</si>
  <si>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</si>
  <si>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</si>
  <si>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</si>
  <si>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</si>
  <si>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</si>
  <si>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</si>
  <si>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</si>
  <si>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</si>
  <si>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</si>
  <si>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</si>
  <si>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</si>
  <si>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</si>
  <si>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</si>
  <si>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</si>
  <si>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</si>
  <si>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</si>
  <si>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</si>
  <si>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</si>
  <si>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</si>
  <si>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</si>
  <si>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</si>
  <si>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</si>
  <si>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</si>
  <si>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</si>
  <si>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</si>
  <si>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</si>
  <si>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</si>
  <si>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</si>
  <si>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</si>
  <si>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</si>
  <si>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</si>
  <si>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</si>
  <si>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</si>
  <si>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</si>
  <si>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</si>
  <si>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</si>
  <si>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</si>
  <si>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</si>
  <si>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</si>
  <si>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</si>
  <si>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</si>
  <si>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</si>
  <si>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</si>
  <si>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</si>
  <si>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</si>
  <si>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</si>
  <si>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</si>
  <si>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</si>
  <si>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</si>
  <si>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</si>
  <si>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</si>
  <si>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</si>
  <si>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</si>
  <si>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</si>
  <si>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</si>
  <si>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</si>
  <si>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</si>
  <si>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</si>
  <si>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</si>
  <si>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</si>
  <si>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</si>
  <si>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</si>
  <si>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</si>
  <si>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</si>
  <si>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</si>
  <si>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</si>
  <si>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</si>
  <si>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</si>
  <si>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</si>
  <si>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</si>
  <si>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</si>
  <si>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</si>
  <si>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</si>
  <si>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</si>
  <si>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</si>
  <si>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</si>
  <si>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</si>
  <si>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</si>
  <si>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</si>
  <si>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</si>
  <si>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</si>
  <si>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</si>
  <si>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</si>
  <si>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</si>
  <si>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</si>
  <si>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</si>
  <si>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</si>
  <si>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</si>
  <si>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</si>
  <si>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</si>
  <si>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</si>
  <si>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</si>
  <si>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</si>
  <si>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</si>
  <si>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</si>
  <si>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</si>
  <si>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</si>
  <si>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</si>
  <si>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</si>
  <si>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</si>
  <si>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</si>
  <si>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</si>
  <si>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</si>
  <si>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</si>
  <si>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</si>
  <si>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</si>
  <si>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</si>
  <si>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</si>
  <si>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</si>
  <si>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</si>
  <si>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</si>
  <si>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</si>
  <si>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</si>
  <si>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</si>
  <si>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</si>
  <si>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</si>
  <si>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</si>
  <si>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</si>
  <si>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</si>
  <si>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</si>
  <si>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</si>
  <si>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</si>
  <si>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</si>
  <si>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</si>
  <si>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</si>
  <si>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</si>
  <si>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</si>
  <si>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</si>
  <si>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</si>
  <si>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</si>
  <si>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</si>
  <si>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</si>
  <si>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</si>
  <si>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</si>
  <si>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</si>
  <si>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</si>
  <si>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</si>
  <si>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</si>
  <si>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</si>
  <si>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</si>
  <si>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</si>
  <si>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</si>
  <si>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</si>
  <si>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</si>
  <si>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</si>
  <si>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</si>
  <si>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</si>
  <si>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</si>
  <si>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</si>
  <si>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</si>
  <si>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</si>
  <si>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</si>
  <si>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</si>
  <si>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</si>
  <si>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</si>
  <si>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</si>
  <si>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</si>
  <si>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</si>
  <si>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</si>
  <si>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</si>
  <si>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</si>
  <si>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</si>
  <si>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</si>
  <si>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</si>
  <si>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</si>
  <si>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</si>
  <si>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</si>
  <si>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</si>
  <si>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</si>
  <si>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</si>
  <si>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</si>
  <si>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</si>
  <si>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</si>
  <si>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</si>
  <si>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</si>
  <si>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</si>
  <si>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</si>
  <si>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</si>
  <si>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</si>
  <si>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</si>
  <si>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</si>
  <si>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</si>
  <si>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</si>
  <si>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</si>
  <si>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</si>
  <si>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</si>
  <si>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</si>
  <si>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</si>
  <si>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</si>
  <si>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</si>
  <si>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</si>
  <si>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</si>
  <si>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</si>
  <si>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</si>
  <si>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</si>
  <si>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</si>
  <si>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</si>
  <si>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</si>
  <si>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</si>
  <si>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</si>
  <si>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</si>
  <si>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</si>
  <si>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</si>
  <si>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</si>
  <si>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</si>
  <si>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</si>
  <si>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</si>
  <si>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</si>
  <si>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</si>
  <si>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</si>
  <si>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</si>
  <si>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</si>
  <si>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</si>
  <si>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</si>
  <si>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</si>
  <si>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</si>
  <si>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</si>
  <si>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</si>
  <si>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</si>
  <si>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</si>
  <si>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</si>
  <si>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</si>
  <si>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</si>
  <si>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</si>
  <si>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</si>
  <si>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</si>
  <si>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</si>
  <si>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</si>
  <si>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</si>
  <si>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</si>
  <si>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</si>
  <si>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</si>
  <si>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</si>
  <si>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</si>
  <si>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</si>
  <si>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</si>
  <si>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</si>
  <si>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</si>
  <si>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</si>
  <si>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</si>
  <si>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</si>
  <si>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</si>
  <si>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</si>
  <si>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</si>
  <si>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</si>
  <si>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</si>
  <si>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</si>
  <si>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</si>
  <si>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</si>
  <si>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</si>
  <si>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</si>
  <si>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</si>
  <si>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</si>
  <si>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</si>
  <si>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</si>
  <si>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</si>
  <si>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</si>
  <si>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</si>
  <si>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</si>
  <si>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</si>
  <si>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</si>
  <si>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</si>
  <si>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</si>
  <si>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</si>
  <si>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</si>
  <si>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</si>
  <si>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</si>
  <si>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</si>
  <si>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</si>
  <si>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</si>
  <si>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</si>
  <si>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</si>
  <si>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</si>
  <si>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</si>
  <si>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</si>
  <si>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</si>
  <si>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</si>
  <si>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</si>
  <si>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</si>
  <si>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</si>
  <si>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</si>
  <si>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</si>
  <si>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</si>
  <si>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</si>
  <si>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</si>
  <si>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</si>
  <si>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</si>
  <si>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</si>
  <si>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</si>
  <si>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</si>
  <si>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</si>
  <si>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</si>
  <si>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</si>
  <si>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</si>
  <si>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</si>
  <si>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</si>
  <si>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</si>
  <si>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</si>
  <si>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</si>
  <si>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</si>
  <si>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</si>
  <si>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</si>
  <si>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</si>
  <si>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</si>
  <si>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</si>
  <si>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</si>
  <si>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</si>
  <si>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</si>
  <si>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</si>
  <si>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</si>
  <si>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</si>
  <si>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</si>
  <si>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</si>
  <si>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</si>
  <si>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</si>
  <si>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</si>
  <si>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</si>
  <si>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</si>
  <si>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</si>
  <si>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</si>
  <si>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</si>
  <si>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</si>
  <si>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</si>
  <si>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</si>
  <si>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</si>
  <si>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</si>
  <si>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</si>
  <si>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</si>
  <si>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</si>
  <si>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</si>
  <si>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</si>
  <si>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</si>
  <si>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</si>
  <si>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</si>
  <si>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</si>
  <si>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</si>
  <si>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</si>
  <si>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</si>
  <si>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</si>
  <si>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</si>
  <si>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</si>
  <si>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</si>
  <si>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</si>
  <si>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</si>
  <si>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</si>
  <si>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</si>
  <si>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</si>
  <si>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</si>
  <si>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</si>
  <si>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</si>
  <si>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</si>
  <si>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</si>
  <si>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</si>
  <si>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</si>
  <si>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</si>
  <si>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</si>
  <si>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</si>
  <si>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</si>
  <si>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</si>
  <si>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</si>
  <si>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</si>
  <si>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</si>
  <si>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</si>
  <si>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</si>
  <si>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</si>
  <si>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</si>
  <si>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</si>
  <si>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</si>
  <si>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</si>
  <si>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</si>
  <si>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</si>
  <si>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</si>
  <si>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</si>
  <si>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</si>
  <si>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</si>
  <si>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</si>
  <si>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</si>
  <si>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</si>
  <si>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</si>
  <si>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</si>
  <si>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</si>
  <si>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</si>
  <si>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</si>
  <si>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</si>
  <si>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</si>
  <si>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</si>
  <si>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</si>
  <si>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</si>
  <si>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</si>
  <si>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</si>
  <si>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</si>
  <si>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</si>
  <si>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</si>
  <si>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</si>
  <si>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</si>
  <si>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</si>
  <si>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</si>
  <si>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</si>
  <si>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</si>
  <si>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</si>
  <si>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</si>
  <si>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</si>
  <si>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</si>
  <si>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</si>
  <si>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</si>
  <si>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</si>
  <si>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</si>
  <si>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</si>
  <si>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</si>
  <si>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</si>
  <si>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</si>
  <si>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</si>
  <si>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</si>
  <si>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</si>
  <si>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</si>
  <si>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</si>
  <si>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</si>
  <si>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</si>
  <si>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</si>
  <si>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</si>
  <si>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</si>
  <si>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</si>
  <si>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</si>
  <si>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</si>
  <si>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</si>
  <si>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</si>
  <si>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</si>
  <si>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</si>
  <si>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</si>
  <si>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</si>
  <si>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</si>
  <si>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</si>
  <si>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</si>
  <si>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</si>
  <si>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</si>
  <si>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</si>
  <si>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</si>
  <si>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</si>
  <si>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</si>
  <si>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</si>
  <si>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</si>
  <si>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</si>
  <si>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</si>
  <si>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</si>
  <si>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</si>
  <si>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</si>
  <si>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</si>
  <si>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</si>
  <si>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</si>
  <si>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</si>
  <si>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</si>
  <si>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</si>
  <si>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</si>
  <si>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</si>
  <si>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</si>
  <si>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</si>
  <si>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</si>
  <si>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</si>
  <si>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</si>
  <si>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</si>
  <si>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</si>
  <si>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</si>
  <si>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</si>
  <si>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</si>
  <si>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</si>
  <si>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</si>
  <si>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</si>
  <si>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</si>
  <si>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</si>
  <si>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</si>
  <si>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</si>
  <si>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</si>
  <si>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</si>
  <si>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</si>
  <si>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</si>
  <si>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</si>
  <si>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</si>
  <si>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</si>
  <si>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</si>
  <si>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</si>
  <si>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</si>
  <si>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</si>
  <si>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</si>
  <si>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</si>
  <si>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</si>
  <si>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</si>
  <si>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</si>
  <si>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</si>
  <si>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</si>
  <si>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</si>
  <si>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</si>
  <si>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</si>
  <si>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</si>
  <si>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</si>
  <si>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</si>
  <si>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</si>
  <si>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</si>
  <si>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</si>
  <si>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</si>
  <si>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</si>
  <si>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</si>
  <si>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</si>
  <si>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</si>
  <si>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</si>
  <si>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</si>
  <si>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</si>
  <si>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</si>
  <si>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</si>
  <si>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</si>
  <si>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</si>
  <si>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</si>
  <si>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</si>
  <si>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</si>
  <si>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</si>
  <si>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</si>
  <si>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</si>
  <si>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</si>
  <si>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</si>
  <si>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</si>
  <si>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</si>
  <si>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</si>
  <si>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</si>
  <si>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</si>
  <si>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</si>
  <si>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</si>
  <si>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</si>
  <si>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</si>
  <si>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</si>
  <si>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</si>
  <si>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</si>
  <si>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</si>
  <si>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</si>
  <si>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</si>
  <si>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</si>
  <si>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</si>
  <si>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</si>
  <si>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</si>
  <si>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</si>
  <si>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</si>
  <si>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</si>
  <si>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</si>
  <si>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</si>
  <si>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</si>
  <si>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</si>
  <si>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</si>
  <si>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</si>
  <si>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</si>
  <si>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</si>
  <si>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</si>
  <si>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</si>
  <si>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</si>
  <si>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</si>
  <si>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</si>
  <si>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</si>
  <si>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</si>
  <si>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</si>
  <si>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</si>
  <si>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</si>
  <si>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</si>
  <si>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</si>
  <si>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</si>
  <si>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</si>
  <si>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</si>
  <si>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</si>
  <si>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</si>
  <si>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</si>
  <si>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</si>
  <si>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</si>
  <si>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</si>
  <si>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</si>
  <si>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</si>
  <si>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</si>
  <si>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</si>
  <si>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</si>
  <si>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</si>
  <si>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</si>
  <si>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</si>
  <si>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</si>
  <si>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</si>
  <si>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</si>
  <si>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</si>
  <si>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</si>
  <si>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</si>
  <si>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</si>
  <si>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</si>
  <si>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</si>
  <si>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</si>
  <si>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</si>
  <si>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</si>
  <si>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</si>
  <si>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</si>
  <si>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</si>
  <si>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</si>
  <si>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</si>
  <si>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</si>
  <si>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</si>
  <si>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</si>
  <si>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</si>
  <si>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</si>
  <si>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</si>
  <si>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</si>
  <si>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</si>
  <si>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</si>
  <si>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</si>
  <si>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</si>
  <si>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</si>
  <si>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</si>
  <si>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</si>
  <si>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</si>
  <si>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</si>
  <si>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</si>
  <si>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</si>
  <si>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</si>
  <si>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</si>
  <si>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</si>
  <si>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</si>
  <si>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</si>
  <si>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</si>
  <si>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</si>
  <si>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</si>
  <si>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</si>
  <si>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</si>
  <si>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</si>
  <si>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</si>
  <si>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</si>
  <si>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</si>
  <si>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</si>
  <si>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</si>
  <si>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</si>
  <si>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</si>
  <si>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</si>
  <si>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</si>
  <si>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</si>
  <si>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</si>
  <si>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</si>
  <si>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</si>
  <si>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</si>
  <si>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</si>
  <si>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</si>
  <si>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</si>
  <si>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</si>
  <si>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</si>
  <si>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</si>
  <si>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</si>
  <si>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</si>
  <si>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</si>
  <si>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</si>
  <si>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</si>
  <si>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</si>
  <si>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</si>
  <si>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</si>
  <si>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</si>
  <si>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</si>
  <si>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</si>
  <si>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</si>
  <si>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</si>
  <si>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</si>
  <si>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</si>
  <si>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</si>
  <si>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</si>
  <si>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</si>
  <si>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</si>
  <si>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</si>
  <si>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</si>
  <si>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</si>
  <si>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</si>
  <si>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</si>
  <si>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</si>
  <si>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</si>
  <si>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</si>
  <si>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</si>
  <si>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</si>
  <si>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</si>
  <si>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</si>
  <si>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</si>
  <si>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</si>
  <si>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</si>
  <si>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</si>
  <si>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</si>
  <si>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</si>
  <si>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</si>
  <si>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</si>
  <si>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</si>
  <si>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</si>
  <si>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</si>
  <si>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</si>
  <si>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</si>
  <si>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</si>
  <si>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</si>
  <si>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</si>
  <si>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</si>
  <si>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</si>
  <si>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</si>
  <si>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</si>
  <si>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</si>
  <si>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</si>
  <si>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</si>
  <si>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</si>
  <si>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</si>
  <si>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</si>
  <si>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</si>
  <si>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</si>
  <si>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</si>
  <si>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</si>
  <si>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</si>
  <si>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</si>
  <si>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</si>
  <si>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</si>
  <si>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</si>
  <si>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</si>
  <si>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</si>
  <si>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</si>
  <si>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</si>
  <si>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</si>
  <si>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</si>
  <si>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</si>
  <si>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</si>
  <si>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</si>
  <si>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</si>
  <si>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</si>
  <si>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</si>
  <si>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</si>
  <si>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</si>
  <si>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</si>
  <si>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</si>
  <si>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</si>
  <si>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</si>
  <si>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</si>
  <si>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</si>
  <si>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</si>
  <si>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</si>
  <si>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</si>
  <si>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</si>
  <si>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</si>
  <si>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</si>
  <si>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</si>
  <si>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</si>
  <si>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</si>
  <si>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</si>
  <si>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</si>
  <si>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</si>
  <si>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</si>
  <si>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</si>
  <si>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</si>
  <si>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</si>
  <si>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</si>
  <si>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</si>
  <si>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</si>
  <si>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</si>
  <si>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</si>
  <si>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</si>
  <si>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</si>
  <si>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</si>
  <si>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</si>
  <si>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</si>
  <si>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</si>
  <si>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</si>
  <si>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</si>
  <si>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</si>
  <si>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</si>
  <si>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</si>
  <si>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</si>
  <si>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</si>
  <si>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</si>
  <si>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</si>
  <si>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</si>
  <si>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</si>
  <si>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</si>
  <si>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</si>
  <si>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</si>
  <si>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</si>
  <si>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</si>
  <si>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</si>
  <si>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</si>
  <si>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</si>
  <si>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</si>
  <si>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</si>
  <si>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</si>
  <si>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</si>
  <si>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</si>
  <si>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</si>
  <si>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</si>
  <si>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</si>
  <si>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</si>
  <si>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</si>
  <si>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</si>
  <si>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</si>
  <si>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</si>
  <si>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</si>
  <si>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</si>
  <si>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</si>
  <si>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</si>
  <si>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</si>
  <si>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</si>
  <si>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</si>
  <si>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</si>
  <si>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</si>
  <si>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</si>
  <si>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</si>
  <si>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</si>
  <si>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</si>
  <si>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</si>
  <si>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</si>
  <si>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</si>
  <si>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</si>
  <si>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</si>
  <si>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</si>
  <si>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</si>
  <si>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</si>
  <si>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</si>
  <si>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</si>
  <si>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</si>
  <si>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</si>
  <si>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</si>
  <si>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</si>
  <si>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</si>
  <si>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</si>
  <si>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</si>
  <si>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</si>
  <si>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</si>
  <si>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</si>
  <si>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</si>
  <si>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</si>
  <si>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</si>
  <si>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</si>
  <si>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</si>
  <si>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</si>
  <si>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</si>
  <si>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</si>
  <si>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</si>
  <si>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</si>
  <si>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</si>
  <si>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</si>
  <si>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</si>
  <si>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</si>
  <si>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</si>
  <si>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</si>
  <si>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</si>
  <si>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</si>
  <si>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</si>
  <si>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</si>
  <si>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</si>
  <si>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</si>
  <si>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</si>
  <si>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</si>
  <si>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</si>
  <si>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</si>
  <si>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</si>
  <si>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</si>
  <si>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</si>
  <si>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</si>
  <si>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</si>
  <si>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</si>
  <si>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</si>
  <si>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</si>
  <si>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</si>
  <si>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</si>
  <si>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</si>
  <si>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</si>
  <si>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</si>
  <si>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</si>
  <si>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</si>
  <si>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</si>
  <si>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</si>
  <si>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</si>
  <si>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</si>
  <si>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</si>
  <si>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</si>
  <si>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</si>
  <si>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</si>
  <si>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</si>
  <si>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</si>
  <si>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</si>
  <si>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</si>
  <si>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</si>
  <si>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</si>
  <si>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</si>
  <si>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</si>
  <si>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</si>
  <si>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</si>
  <si>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</si>
  <si>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</si>
  <si>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</si>
  <si>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</si>
  <si>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</si>
  <si>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</si>
  <si>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</si>
  <si>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</si>
  <si>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</si>
  <si>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</si>
  <si>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</si>
  <si>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</si>
  <si>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</si>
  <si>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</si>
  <si>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</si>
  <si>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</si>
  <si>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</si>
  <si>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</si>
  <si>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</si>
  <si>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</si>
  <si>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</si>
  <si>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</si>
  <si>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</si>
  <si>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</si>
  <si>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</si>
  <si>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</si>
  <si>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</si>
  <si>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</si>
  <si>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</si>
  <si>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</si>
  <si>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</si>
  <si>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</si>
  <si>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</si>
  <si>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</si>
  <si>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</si>
  <si>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</si>
  <si>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</si>
  <si>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</si>
  <si>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</si>
  <si>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</si>
  <si>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</si>
  <si>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</si>
  <si>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</si>
  <si>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</si>
  <si>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</si>
  <si>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</si>
  <si>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</si>
  <si>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</si>
  <si>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</si>
  <si>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</si>
  <si>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</si>
  <si>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</si>
  <si>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</si>
  <si>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</si>
  <si>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</si>
  <si>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</si>
  <si>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</si>
  <si>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</si>
  <si>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</si>
  <si>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</si>
  <si>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</si>
  <si>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</si>
  <si>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</si>
  <si>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</si>
  <si>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</si>
  <si>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</si>
  <si>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</si>
  <si>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</si>
  <si>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</si>
  <si>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</si>
  <si>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</si>
  <si>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</si>
  <si>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</si>
  <si>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</si>
  <si>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</si>
  <si>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</si>
  <si>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</si>
  <si>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</si>
  <si>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</si>
  <si>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</si>
  <si>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</si>
  <si>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</si>
  <si>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</si>
  <si>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</si>
  <si>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</si>
  <si>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</si>
  <si>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</si>
  <si>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</si>
  <si>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</si>
  <si>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</si>
  <si>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</si>
  <si>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</si>
  <si>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</si>
  <si>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</si>
  <si>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</si>
  <si>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</si>
  <si>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</si>
  <si>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</si>
  <si>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</si>
  <si>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</si>
  <si>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</si>
  <si>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</si>
  <si>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</si>
  <si>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</si>
  <si>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</si>
  <si>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</si>
  <si>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</si>
  <si>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</si>
  <si>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</si>
  <si>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</si>
  <si>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</si>
  <si>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</si>
  <si>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</si>
  <si>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</si>
  <si>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</si>
  <si>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</si>
  <si>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</si>
  <si>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</si>
  <si>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</si>
  <si>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</si>
  <si>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</si>
  <si>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</si>
  <si>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</si>
  <si>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</si>
  <si>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</si>
  <si>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</si>
  <si>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</si>
  <si>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</si>
  <si>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</si>
  <si>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</si>
  <si>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</si>
  <si>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</si>
  <si>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</si>
  <si>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</si>
  <si>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</si>
  <si>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</si>
  <si>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</si>
  <si>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</si>
  <si>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</si>
  <si>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</si>
  <si>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</si>
  <si>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</si>
  <si>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</si>
  <si>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</si>
  <si>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</si>
  <si>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</si>
  <si>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</si>
  <si>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</si>
  <si>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</si>
  <si>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</si>
  <si>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</si>
  <si>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</si>
  <si>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</si>
  <si>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</si>
  <si>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</si>
  <si>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</si>
  <si>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</si>
  <si>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</si>
  <si>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</si>
  <si>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</si>
  <si>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</si>
  <si>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</si>
  <si>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</si>
  <si>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</si>
  <si>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</si>
  <si>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</si>
  <si>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</si>
  <si>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</si>
  <si>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</si>
  <si>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</si>
  <si>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</si>
  <si>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</si>
  <si>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</si>
  <si>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</si>
  <si>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</si>
  <si>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</si>
  <si>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</si>
  <si>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</si>
  <si>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</si>
  <si>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</si>
  <si>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</si>
  <si>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</si>
  <si>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</si>
  <si>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</si>
  <si>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</si>
  <si>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</si>
  <si>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</si>
  <si>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</si>
  <si>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</si>
  <si>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</si>
  <si>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</si>
  <si>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</si>
  <si>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</si>
  <si>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</si>
  <si>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</si>
  <si>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</si>
  <si>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</si>
  <si>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</si>
  <si>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</si>
  <si>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</si>
  <si>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</si>
  <si>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</si>
  <si>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</si>
  <si>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</si>
  <si>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</si>
  <si>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</si>
  <si>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</si>
  <si>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</si>
  <si>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</si>
  <si>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</si>
  <si>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</si>
  <si>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</si>
  <si>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</si>
  <si>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</si>
  <si>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</si>
  <si>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</si>
  <si>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</si>
  <si>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</si>
  <si>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</si>
  <si>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</si>
  <si>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</si>
  <si>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</si>
  <si>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</si>
  <si>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</si>
  <si>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</si>
  <si>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</si>
  <si>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</si>
  <si>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</si>
  <si>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</si>
  <si>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</si>
  <si>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</si>
  <si>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</si>
  <si>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</si>
  <si>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</si>
  <si>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</si>
  <si>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</si>
  <si>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</si>
  <si>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</si>
  <si>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</si>
  <si>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</si>
  <si>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</si>
  <si>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</si>
  <si>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</si>
  <si>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</si>
  <si>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</si>
  <si>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</si>
  <si>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</si>
  <si>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</si>
  <si>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</si>
  <si>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</si>
  <si>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</si>
  <si>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</si>
  <si>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</si>
  <si>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</si>
  <si>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</si>
  <si>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</si>
  <si>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</si>
  <si>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</si>
  <si>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</si>
  <si>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</si>
  <si>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</si>
  <si>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</si>
  <si>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</si>
  <si>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</si>
  <si>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</si>
  <si>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</si>
  <si>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</si>
  <si>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</si>
  <si>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</si>
  <si>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</si>
  <si>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</si>
  <si>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</si>
  <si>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</si>
  <si>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</si>
  <si>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</si>
  <si>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</si>
  <si>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</si>
  <si>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</si>
  <si>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</si>
  <si>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</si>
  <si>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</si>
  <si>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</si>
  <si>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</si>
  <si>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</si>
  <si>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</si>
  <si>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</si>
  <si>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</si>
  <si>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</si>
  <si>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</si>
  <si>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</si>
  <si>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</si>
  <si>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</si>
  <si>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</si>
  <si>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</si>
  <si>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</si>
  <si>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</si>
  <si>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</si>
  <si>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</si>
  <si>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</si>
  <si>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</si>
  <si>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</si>
  <si>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</si>
  <si>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</si>
  <si>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</si>
  <si>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</si>
  <si>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</si>
  <si>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</si>
  <si>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</si>
  <si>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</si>
  <si>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</si>
  <si>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</si>
  <si>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</si>
  <si>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</si>
  <si>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</si>
  <si>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</si>
  <si>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</si>
  <si>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</si>
  <si>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</si>
  <si>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</si>
  <si>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</si>
  <si>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</si>
  <si>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</si>
  <si>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</si>
  <si>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</si>
  <si>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</si>
  <si>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</si>
  <si>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</si>
  <si>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</si>
  <si>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</si>
  <si>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</si>
  <si>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</si>
  <si>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</si>
  <si>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</si>
  <si>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</si>
  <si>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</si>
  <si>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</si>
  <si>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</si>
  <si>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</si>
  <si>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</si>
  <si>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</si>
  <si>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</si>
  <si>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</si>
  <si>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</si>
  <si>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</si>
  <si>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</si>
  <si>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</si>
  <si>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</si>
  <si>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</si>
  <si>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</si>
  <si>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</si>
  <si>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</si>
  <si>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</si>
  <si>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</si>
  <si>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</si>
  <si>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</si>
  <si>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</si>
  <si>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</si>
  <si>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</si>
  <si>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</si>
  <si>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</si>
  <si>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</si>
  <si>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</si>
  <si>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</si>
  <si>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</si>
  <si>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</si>
  <si>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</si>
  <si>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</si>
  <si>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</si>
  <si>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</si>
  <si>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</si>
  <si>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</si>
  <si>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</si>
  <si>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</si>
  <si>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</si>
  <si>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</si>
  <si>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</si>
  <si>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</si>
  <si>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</si>
  <si>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</si>
  <si>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</si>
  <si>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</si>
  <si>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</si>
  <si>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</si>
  <si>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</si>
  <si>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</si>
  <si>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</si>
  <si>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</si>
  <si>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</si>
  <si>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</si>
  <si>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</si>
  <si>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</si>
  <si>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</si>
  <si>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</si>
  <si>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</si>
  <si>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</si>
  <si>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</si>
  <si>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</si>
  <si>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</si>
  <si>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</si>
  <si>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</si>
  <si>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</si>
  <si>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</si>
  <si>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</si>
  <si>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</si>
  <si>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</si>
  <si>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</si>
  <si>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</si>
  <si>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</si>
  <si>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</si>
  <si>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</si>
  <si>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</si>
  <si>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</si>
  <si>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</si>
  <si>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</si>
  <si>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</si>
  <si>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</si>
  <si>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</si>
  <si>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</si>
  <si>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</si>
  <si>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</si>
  <si>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</si>
  <si>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</si>
  <si>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</si>
  <si>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</si>
  <si>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</si>
  <si>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</si>
  <si>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</si>
  <si>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</si>
  <si>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</si>
  <si>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</si>
  <si>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</si>
  <si>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</si>
  <si>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</si>
  <si>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</si>
  <si>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</si>
  <si>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</si>
  <si>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</si>
  <si>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</si>
  <si>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</si>
  <si>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</si>
  <si>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</si>
  <si>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</si>
  <si>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</si>
  <si>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</si>
  <si>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</si>
  <si>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</si>
  <si>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</si>
  <si>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</si>
  <si>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</si>
  <si>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</si>
  <si>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</si>
  <si>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</si>
  <si>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</si>
  <si>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</si>
  <si>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</si>
  <si>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</si>
  <si>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</si>
  <si>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</si>
  <si>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</si>
  <si>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</si>
  <si>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</si>
  <si>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</si>
  <si>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</si>
  <si>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</si>
  <si>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</si>
  <si>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</si>
  <si>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</si>
  <si>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</si>
  <si>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</si>
  <si>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</si>
  <si>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</si>
  <si>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</si>
  <si>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</si>
  <si>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</si>
  <si>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</si>
  <si>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</si>
  <si>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</si>
  <si>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</si>
  <si>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</si>
  <si>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</si>
  <si>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</si>
  <si>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</si>
  <si>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</si>
  <si>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</si>
  <si>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</si>
  <si>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</si>
  <si>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</si>
  <si>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</si>
  <si>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</si>
  <si>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</si>
  <si>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</si>
  <si>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</si>
  <si>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</si>
  <si>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</si>
  <si>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</si>
  <si>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</si>
  <si>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</si>
  <si>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</si>
  <si>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</si>
  <si>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</si>
  <si>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</si>
  <si>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</si>
  <si>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</si>
  <si>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</si>
  <si>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</si>
  <si>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</si>
  <si>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</si>
  <si>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</si>
  <si>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</si>
  <si>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</si>
  <si>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</si>
  <si>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</si>
  <si>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</si>
  <si>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</si>
  <si>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</si>
  <si>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</si>
  <si>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</si>
  <si>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</si>
  <si>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</si>
  <si>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</si>
  <si>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</si>
  <si>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</si>
  <si>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</si>
  <si>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</si>
  <si>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</si>
  <si>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</si>
  <si>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</si>
  <si>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</si>
  <si>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</si>
  <si>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</si>
  <si>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</si>
  <si>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</si>
  <si>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</si>
  <si>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</si>
  <si>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</si>
  <si>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</si>
  <si>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</si>
  <si>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</si>
  <si>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</si>
  <si>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</si>
  <si>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</si>
  <si>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</si>
  <si>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</si>
  <si>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</si>
  <si>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</si>
  <si>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</si>
  <si>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</si>
  <si>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</si>
  <si>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</si>
  <si>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</si>
  <si>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</si>
  <si>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</si>
  <si>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</si>
  <si>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</si>
  <si>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</si>
  <si>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</si>
  <si>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</si>
  <si>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</si>
  <si>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</si>
  <si>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</si>
  <si>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</si>
  <si>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</si>
  <si>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</si>
  <si>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</si>
  <si>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</si>
  <si>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</si>
  <si>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</si>
  <si>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</si>
  <si>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</si>
  <si>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</si>
  <si>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</si>
  <si>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</si>
  <si>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</si>
  <si>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</si>
  <si>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</si>
  <si>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</si>
  <si>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</si>
  <si>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</si>
  <si>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</si>
  <si>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</si>
  <si>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</si>
  <si>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</si>
  <si>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</si>
  <si>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</si>
  <si>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</si>
  <si>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</si>
  <si>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</si>
  <si>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</si>
  <si>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</si>
  <si>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</si>
  <si>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</si>
  <si>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</si>
  <si>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</si>
  <si>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</si>
  <si>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</si>
  <si>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</si>
  <si>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</si>
  <si>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</si>
  <si>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</si>
  <si>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</si>
  <si>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</si>
  <si>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</si>
  <si>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</si>
  <si>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</si>
  <si>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</si>
  <si>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</si>
  <si>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</si>
  <si>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</si>
  <si>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</si>
  <si>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</si>
  <si>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</si>
  <si>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</si>
  <si>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</si>
  <si>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</si>
  <si>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</si>
  <si>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</si>
  <si>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</si>
  <si>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</si>
  <si>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</si>
  <si>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</si>
  <si>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</si>
  <si>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</si>
  <si>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</si>
  <si>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</si>
  <si>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</si>
  <si>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</si>
  <si>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</si>
  <si>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</si>
  <si>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</si>
  <si>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</si>
  <si>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</si>
  <si>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</si>
  <si>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</si>
  <si>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</si>
  <si>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</si>
  <si>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</si>
  <si>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</si>
  <si>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</si>
  <si>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</si>
  <si>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</si>
  <si>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</si>
  <si>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</si>
  <si>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</si>
  <si>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</si>
  <si>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</si>
  <si>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</si>
  <si>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</si>
  <si>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</si>
  <si>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</si>
  <si>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</si>
  <si>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</si>
  <si>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</si>
  <si>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</si>
  <si>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</si>
  <si>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</si>
  <si>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</si>
  <si>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</si>
  <si>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</si>
  <si>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</si>
  <si>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</si>
  <si>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</si>
  <si>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</si>
  <si>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</si>
  <si>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</si>
  <si>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</si>
  <si>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</si>
  <si>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</si>
  <si>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</si>
  <si>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</si>
  <si>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</si>
  <si>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</si>
  <si>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</si>
  <si>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</si>
  <si>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</si>
  <si>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</si>
  <si>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</si>
  <si>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</si>
  <si>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</si>
  <si>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</si>
  <si>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</si>
  <si>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</si>
  <si>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</si>
  <si>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</si>
  <si>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</si>
  <si>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</si>
  <si>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</si>
  <si>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</si>
  <si>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</si>
  <si>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</si>
  <si>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</si>
  <si>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</si>
  <si>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</si>
  <si>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</si>
  <si>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</si>
  <si>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</si>
  <si>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</si>
  <si>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</si>
  <si>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</si>
  <si>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</si>
  <si>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</si>
  <si>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</si>
  <si>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</si>
  <si>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</si>
  <si>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</si>
  <si>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</si>
  <si>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</si>
  <si>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</si>
  <si>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</si>
  <si>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</si>
  <si>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</si>
  <si>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</si>
  <si>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</si>
  <si>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</si>
  <si>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</si>
  <si>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</si>
  <si>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</si>
  <si>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</si>
  <si>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</si>
  <si>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</si>
  <si>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</si>
  <si>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</si>
  <si>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</si>
  <si>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</si>
  <si>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</si>
  <si>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</si>
  <si>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</si>
  <si>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</si>
  <si>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</si>
  <si>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</si>
  <si>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</si>
  <si>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</si>
  <si>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</si>
  <si>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</si>
  <si>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</si>
  <si>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</si>
  <si>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</si>
  <si>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</si>
  <si>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</si>
  <si>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</si>
  <si>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</si>
  <si>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</si>
  <si>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</si>
  <si>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</si>
  <si>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</si>
  <si>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</si>
  <si>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</si>
  <si>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</si>
  <si>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</si>
  <si>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</si>
  <si>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</si>
  <si>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</si>
  <si>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</si>
  <si>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</si>
  <si>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</si>
  <si>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</si>
  <si>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</si>
  <si>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</si>
  <si>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</si>
  <si>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</si>
  <si>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</si>
  <si>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</si>
  <si>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</si>
  <si>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</si>
  <si>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</si>
  <si>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</si>
  <si>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</si>
  <si>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</si>
  <si>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</si>
  <si>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</si>
  <si>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</si>
  <si>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</si>
  <si>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</si>
  <si>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</si>
  <si>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</si>
  <si>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</si>
  <si>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</si>
  <si>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</si>
  <si>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</si>
  <si>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</si>
  <si>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</si>
  <si>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</si>
  <si>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</si>
  <si>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</si>
  <si>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</si>
  <si>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</si>
  <si>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</si>
  <si>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</si>
  <si>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</si>
  <si>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</si>
  <si>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</si>
  <si>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</si>
  <si>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</si>
  <si>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</si>
  <si>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</si>
  <si>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</si>
  <si>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</si>
  <si>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</si>
  <si>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</si>
  <si>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</si>
  <si>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</si>
  <si>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</si>
  <si>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</si>
  <si>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</si>
  <si>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</si>
  <si>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</si>
  <si>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</si>
  <si>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</si>
  <si>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</si>
  <si>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</si>
  <si>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</si>
  <si>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</si>
  <si>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</si>
  <si>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</si>
  <si>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</si>
  <si>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</si>
  <si>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</si>
  <si>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</si>
  <si>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</si>
  <si>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</si>
  <si>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</si>
  <si>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</si>
  <si>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</si>
  <si>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</si>
  <si>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</si>
  <si>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</si>
  <si>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</si>
  <si>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</si>
  <si>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</si>
  <si>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</si>
  <si>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</si>
  <si>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</si>
  <si>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</si>
  <si>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</si>
  <si>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</si>
  <si>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</si>
  <si>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</si>
  <si>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</si>
  <si>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</si>
  <si>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</si>
  <si>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</si>
  <si>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</si>
  <si>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</si>
  <si>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</si>
  <si>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</si>
  <si>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</si>
  <si>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</si>
  <si>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</si>
  <si>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</si>
  <si>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</si>
  <si>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</si>
  <si>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</si>
  <si>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</si>
  <si>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</si>
  <si>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</si>
  <si>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</si>
  <si>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</si>
  <si>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</si>
  <si>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</si>
  <si>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</si>
  <si>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</si>
  <si>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</si>
  <si>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</si>
  <si>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</si>
  <si>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</si>
  <si>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</si>
  <si>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</si>
  <si>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</si>
  <si>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</si>
  <si>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</si>
  <si>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</si>
  <si>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</si>
  <si>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</si>
  <si>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</si>
  <si>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</si>
  <si>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</si>
  <si>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</si>
  <si>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</si>
  <si>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</si>
  <si>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</si>
  <si>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</si>
  <si>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</si>
  <si>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</si>
  <si>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</si>
  <si>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</si>
  <si>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</si>
  <si>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</si>
  <si>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</si>
  <si>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</si>
  <si>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</si>
  <si>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</si>
  <si>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</si>
  <si>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</si>
  <si>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</si>
  <si>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</si>
  <si>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</si>
  <si>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</si>
  <si>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</si>
  <si>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</si>
  <si>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</si>
  <si>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</si>
  <si>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</si>
  <si>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</si>
  <si>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</si>
  <si>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</si>
  <si>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</si>
  <si>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</si>
  <si>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</si>
  <si>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</si>
  <si>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</si>
  <si>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</si>
  <si>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</si>
  <si>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</si>
  <si>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</si>
  <si>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</si>
  <si>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</si>
  <si>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</si>
  <si>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</si>
  <si>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</si>
  <si>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</si>
  <si>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</si>
  <si>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</si>
  <si>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</si>
  <si>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</si>
  <si>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</si>
  <si>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</si>
  <si>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</si>
  <si>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</si>
  <si>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</si>
  <si>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</si>
  <si>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</si>
  <si>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</si>
  <si>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</si>
  <si>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</si>
  <si>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</si>
  <si>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</si>
  <si>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</si>
  <si>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</si>
  <si>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</si>
  <si>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</si>
  <si>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</si>
  <si>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</si>
  <si>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</si>
  <si>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</si>
  <si>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</si>
  <si>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</si>
  <si>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</si>
  <si>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</si>
  <si>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</si>
  <si>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</si>
  <si>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</si>
  <si>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</si>
  <si>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</si>
  <si>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</si>
  <si>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</si>
  <si>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</si>
  <si>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</si>
  <si>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</si>
  <si>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</si>
  <si>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</si>
  <si>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</si>
  <si>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</si>
  <si>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</si>
  <si>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</si>
  <si>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</si>
  <si>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</si>
  <si>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</si>
  <si>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</si>
  <si>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</si>
  <si>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</si>
  <si>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</si>
  <si>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</si>
  <si>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</si>
  <si>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</si>
  <si>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</si>
  <si>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</si>
  <si>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</si>
  <si>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</si>
  <si>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</si>
  <si>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</si>
  <si>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</si>
  <si>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</si>
  <si>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</si>
  <si>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</si>
  <si>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</si>
  <si>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</si>
  <si>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</si>
  <si>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</si>
  <si>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</si>
  <si>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</si>
  <si>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</si>
  <si>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</si>
  <si>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</si>
  <si>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</si>
  <si>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</si>
  <si>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</si>
  <si>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</si>
  <si>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</si>
  <si>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</si>
  <si>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</si>
  <si>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</si>
  <si>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</si>
  <si>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</si>
  <si>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</si>
  <si>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</si>
  <si>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</si>
  <si>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</si>
  <si>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</si>
  <si>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</si>
  <si>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</si>
  <si>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</si>
  <si>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</si>
  <si>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</si>
  <si>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</si>
  <si>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</si>
  <si>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</si>
  <si>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</si>
  <si>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</si>
  <si>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</si>
  <si>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</si>
  <si>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</si>
  <si>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</si>
  <si>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</si>
  <si>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</si>
  <si>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</si>
  <si>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</si>
  <si>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</si>
  <si>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</si>
  <si>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</si>
  <si>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</si>
  <si>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</si>
  <si>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</si>
  <si>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</si>
  <si>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</si>
  <si>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</si>
  <si>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</si>
  <si>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</si>
  <si>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</si>
  <si>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</si>
  <si>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</si>
  <si>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</si>
  <si>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</si>
  <si>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</si>
  <si>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</si>
  <si>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</si>
  <si>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</si>
  <si>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</si>
  <si>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</si>
  <si>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</si>
  <si>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</si>
  <si>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</si>
  <si>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</si>
  <si>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</si>
  <si>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</si>
  <si>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</si>
  <si>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</si>
  <si>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</si>
  <si>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</si>
  <si>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</si>
  <si>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</si>
  <si>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</si>
  <si>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</si>
  <si>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</si>
  <si>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</si>
  <si>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</si>
  <si>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</si>
  <si>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</si>
  <si>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</si>
  <si>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</si>
  <si>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</si>
  <si>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</si>
  <si>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</si>
  <si>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</si>
  <si>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</si>
  <si>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</si>
  <si>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</si>
  <si>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</si>
  <si>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</si>
  <si>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</si>
  <si>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</si>
  <si>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</si>
  <si>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</si>
  <si>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</si>
  <si>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</si>
  <si>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</si>
  <si>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</si>
  <si>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</si>
  <si>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</si>
  <si>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</si>
  <si>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</si>
  <si>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</si>
  <si>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</si>
  <si>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</si>
  <si>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</si>
  <si>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</si>
  <si>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</si>
  <si>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</si>
  <si>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</si>
  <si>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</si>
  <si>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</si>
  <si>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</si>
  <si>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</si>
  <si>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</si>
  <si>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</si>
  <si>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</si>
  <si>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</si>
  <si>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</si>
  <si>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</si>
  <si>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</si>
  <si>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</si>
  <si>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</si>
  <si>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</si>
  <si>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</si>
  <si>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</si>
  <si>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</si>
  <si>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</si>
  <si>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</si>
  <si>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</si>
  <si>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</si>
  <si>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</si>
  <si>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</si>
  <si>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</si>
  <si>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</si>
  <si>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</si>
  <si>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</si>
  <si>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</si>
  <si>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</si>
  <si>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</si>
  <si>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</si>
  <si>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</si>
  <si>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</si>
  <si>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</si>
  <si>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</si>
  <si>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</si>
  <si>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</si>
  <si>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</si>
  <si>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</si>
  <si>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</si>
  <si>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</si>
  <si>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</si>
  <si>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</si>
  <si>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</si>
  <si>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</si>
  <si>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</si>
  <si>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</si>
  <si>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</si>
  <si>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</si>
  <si>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</si>
  <si>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</si>
  <si>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</si>
  <si>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</si>
  <si>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</si>
  <si>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</si>
  <si>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</si>
  <si>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</si>
  <si>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</si>
  <si>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</si>
  <si>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</si>
  <si>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</si>
  <si>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</si>
  <si>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</si>
  <si>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</si>
  <si>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</si>
  <si>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</si>
  <si>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</si>
  <si>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</si>
  <si>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</si>
  <si>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</si>
  <si>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</si>
  <si>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</si>
  <si>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</si>
  <si>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</si>
  <si>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</si>
  <si>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</si>
  <si>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</si>
  <si>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</si>
  <si>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</si>
  <si>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</si>
  <si>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</si>
  <si>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</si>
  <si>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</si>
  <si>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</si>
  <si>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</si>
  <si>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</si>
  <si>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</si>
  <si>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</si>
  <si>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</si>
  <si>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</si>
  <si>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</si>
  <si>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</si>
  <si>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</si>
  <si>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</si>
  <si>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</si>
  <si>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</si>
  <si>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</si>
  <si>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</si>
  <si>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</si>
  <si>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</si>
  <si>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</si>
  <si>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</si>
  <si>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</si>
  <si>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</si>
  <si>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</si>
  <si>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</si>
  <si>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</si>
  <si>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</si>
  <si>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</si>
  <si>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</si>
  <si>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</si>
  <si>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</si>
  <si>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</si>
  <si>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</si>
  <si>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</si>
  <si>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</si>
  <si>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</si>
  <si>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</si>
  <si>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</si>
  <si>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</si>
  <si>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</si>
  <si>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</si>
  <si>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</si>
  <si>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</si>
  <si>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</si>
  <si>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</si>
  <si>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</si>
  <si>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</si>
  <si>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</si>
  <si>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</si>
  <si>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</si>
  <si>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</si>
  <si>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</si>
  <si>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</si>
  <si>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</si>
  <si>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</si>
  <si>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</si>
  <si>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</si>
  <si>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</si>
  <si>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</si>
  <si>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</si>
  <si>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</si>
  <si>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</si>
  <si>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</si>
  <si>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</si>
  <si>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</si>
  <si>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</si>
  <si>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</si>
  <si>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</si>
  <si>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</si>
  <si>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</si>
  <si>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</si>
  <si>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</si>
  <si>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</si>
  <si>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</si>
  <si>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</si>
  <si>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</si>
  <si>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</si>
  <si>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</si>
  <si>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</si>
  <si>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</si>
  <si>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</si>
  <si>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</si>
  <si>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</si>
  <si>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</si>
  <si>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</si>
  <si>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</si>
  <si>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</si>
  <si>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</si>
  <si>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</si>
  <si>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</si>
  <si>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</si>
  <si>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</si>
  <si>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</si>
  <si>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</si>
  <si>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</si>
  <si>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</si>
  <si>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</si>
  <si>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</si>
  <si>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</si>
  <si>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</si>
  <si>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</si>
  <si>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</si>
  <si>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</si>
  <si>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</si>
  <si>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</si>
  <si>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</si>
  <si>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</si>
  <si>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</si>
  <si>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</si>
  <si>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</si>
  <si>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</si>
  <si>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</si>
  <si>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</si>
  <si>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</si>
  <si>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</si>
  <si>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</si>
  <si>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</si>
  <si>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</si>
  <si>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</si>
  <si>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</si>
  <si>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</si>
  <si>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</si>
  <si>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</si>
  <si>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</si>
  <si>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</si>
  <si>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</si>
  <si>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</si>
  <si>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</si>
  <si>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</si>
  <si>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</si>
  <si>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</si>
  <si>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</si>
  <si>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</si>
  <si>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</si>
  <si>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</si>
  <si>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</si>
  <si>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</si>
  <si>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</si>
  <si>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</si>
  <si>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</si>
  <si>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</si>
  <si>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</si>
  <si>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</si>
  <si>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</si>
  <si>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</si>
  <si>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</si>
  <si>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</si>
  <si>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</si>
  <si>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</si>
  <si>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</si>
  <si>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</si>
  <si>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</si>
  <si>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</si>
  <si>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</si>
  <si>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</si>
  <si>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</si>
  <si>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</si>
  <si>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</si>
  <si>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</si>
  <si>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</si>
  <si>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</si>
  <si>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</si>
  <si>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</si>
  <si>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</si>
  <si>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</si>
  <si>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</si>
  <si>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</si>
  <si>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</si>
  <si>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</si>
  <si>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</si>
  <si>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</si>
  <si>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</si>
  <si>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</si>
  <si>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</si>
  <si>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</si>
  <si>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</si>
  <si>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</si>
  <si>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</si>
  <si>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</si>
  <si>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</si>
  <si>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</si>
  <si>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</si>
  <si>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</si>
  <si>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</si>
  <si>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</si>
  <si>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</si>
  <si>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</si>
  <si>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</si>
  <si>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</si>
  <si>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</si>
  <si>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</si>
  <si>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</si>
  <si>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</si>
  <si>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</si>
  <si>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</si>
  <si>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</si>
  <si>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</si>
  <si>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</si>
  <si>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</si>
  <si>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</si>
  <si>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</si>
  <si>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</si>
  <si>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</si>
  <si>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</si>
  <si>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</si>
  <si>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</si>
  <si>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</si>
  <si>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</si>
  <si>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</si>
  <si>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</si>
  <si>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</si>
  <si>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</si>
  <si>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</si>
  <si>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</si>
  <si>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</si>
  <si>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</si>
  <si>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</si>
  <si>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</si>
  <si>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</si>
  <si>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</si>
  <si>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</si>
  <si>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</si>
  <si>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</si>
  <si>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</si>
  <si>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</si>
  <si>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</si>
  <si>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</si>
  <si>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</si>
  <si>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</si>
  <si>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</si>
  <si>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</si>
  <si>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</si>
  <si>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</si>
  <si>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</si>
  <si>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</si>
  <si>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</si>
  <si>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</si>
  <si>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</si>
  <si>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</si>
  <si>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</si>
  <si>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</si>
  <si>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</si>
  <si>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</si>
  <si>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</si>
  <si>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</si>
  <si>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</si>
  <si>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</si>
  <si>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</si>
  <si>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</si>
  <si>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</si>
  <si>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</si>
  <si>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</si>
  <si>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</si>
  <si>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</si>
  <si>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</si>
  <si>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</si>
  <si>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</si>
  <si>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</si>
  <si>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</si>
  <si>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</si>
  <si>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</si>
  <si>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</si>
  <si>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</si>
  <si>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</si>
  <si>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</si>
  <si>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</si>
  <si>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</si>
  <si>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</si>
  <si>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</si>
  <si>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</si>
  <si>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</si>
  <si>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</si>
  <si>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</si>
  <si>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</si>
  <si>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</si>
  <si>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</si>
  <si>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</si>
  <si>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</si>
  <si>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</si>
  <si>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</si>
  <si>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</si>
  <si>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</si>
  <si>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</si>
  <si>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</si>
  <si>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</si>
  <si>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</si>
  <si>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</si>
  <si>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</si>
  <si>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</si>
  <si>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</si>
  <si>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</si>
  <si>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</si>
  <si>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</si>
  <si>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</si>
  <si>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</si>
  <si>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</si>
  <si>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</si>
  <si>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</si>
  <si>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</si>
  <si>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</si>
  <si>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</si>
  <si>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</si>
  <si>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</si>
  <si>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</si>
  <si>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</si>
  <si>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</si>
  <si>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</si>
  <si>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</si>
  <si>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</si>
  <si>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</si>
  <si>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</si>
  <si>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</si>
  <si>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</si>
  <si>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</si>
  <si>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</si>
  <si>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</si>
  <si>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</si>
  <si>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</si>
  <si>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</si>
  <si>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</si>
  <si>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</si>
  <si>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</si>
  <si>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</si>
  <si>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</si>
  <si>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</si>
  <si>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</si>
  <si>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</si>
  <si>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</si>
  <si>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</si>
  <si>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</si>
  <si>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</si>
  <si>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</si>
  <si>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</si>
  <si>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</si>
  <si>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</si>
  <si>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</si>
  <si>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</si>
  <si>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</si>
  <si>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</si>
  <si>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</si>
  <si>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</si>
  <si>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</si>
  <si>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</si>
  <si>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</si>
  <si>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</si>
  <si>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</si>
  <si>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</si>
  <si>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</si>
  <si>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</si>
  <si>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</si>
  <si>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</si>
  <si>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</si>
  <si>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</si>
  <si>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</si>
  <si>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</si>
  <si>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</si>
  <si>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</si>
  <si>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</si>
  <si>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</si>
  <si>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</si>
  <si>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</si>
  <si>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</si>
  <si>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</si>
  <si>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</si>
  <si>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</si>
  <si>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</si>
  <si>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</si>
  <si>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</si>
  <si>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</si>
  <si>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</si>
  <si>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</si>
  <si>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</si>
  <si>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</si>
  <si>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</si>
  <si>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</si>
  <si>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</si>
  <si>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</si>
  <si>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</si>
  <si>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</si>
  <si>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</si>
  <si>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</si>
  <si>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</si>
  <si>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</si>
  <si>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</si>
  <si>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</si>
  <si>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</si>
  <si>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</si>
  <si>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</si>
  <si>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</si>
  <si>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</si>
  <si>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</si>
  <si>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</si>
  <si>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</si>
  <si>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</si>
  <si>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</si>
  <si>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</si>
  <si>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</si>
  <si>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</si>
  <si>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</si>
  <si>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</si>
  <si>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</si>
  <si>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</si>
  <si>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</si>
  <si>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</si>
  <si>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</si>
  <si>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</si>
  <si>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</si>
  <si>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</si>
  <si>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</si>
  <si>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</si>
  <si>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</si>
  <si>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</si>
  <si>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</si>
  <si>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</si>
  <si>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</si>
  <si>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</si>
  <si>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</si>
  <si>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</si>
  <si>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</si>
  <si>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</si>
  <si>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</si>
  <si>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</si>
  <si>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</si>
  <si>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</si>
  <si>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</si>
  <si>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</si>
  <si>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</si>
  <si>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</si>
  <si>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</si>
  <si>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</si>
  <si>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</si>
  <si>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</si>
  <si>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</si>
  <si>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</si>
  <si>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</si>
  <si>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</si>
  <si>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</si>
  <si>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</si>
  <si>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</si>
  <si>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</si>
  <si>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</si>
  <si>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</si>
  <si>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</si>
  <si>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</si>
  <si>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</si>
  <si>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</si>
  <si>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</si>
  <si>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</si>
  <si>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</si>
  <si>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</si>
  <si>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</si>
  <si>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</si>
  <si>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</si>
  <si>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</si>
  <si>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</si>
  <si>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</si>
  <si>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</si>
  <si>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</si>
  <si>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</si>
  <si>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</si>
  <si>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</si>
  <si>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</si>
  <si>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</si>
  <si>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</si>
  <si>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</si>
  <si>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</si>
  <si>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</si>
  <si>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</si>
  <si>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</si>
  <si>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</si>
  <si>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</si>
  <si>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</si>
  <si>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</si>
  <si>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</si>
  <si>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</si>
  <si>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</si>
  <si>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</si>
  <si>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</si>
  <si>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</si>
  <si>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</si>
  <si>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</si>
  <si>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</si>
  <si>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</si>
  <si>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</si>
  <si>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</si>
  <si>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</si>
  <si>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</si>
  <si>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</si>
  <si>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</si>
  <si>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</si>
  <si>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</si>
  <si>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</si>
  <si>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</si>
  <si>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</si>
  <si>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</si>
  <si>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</si>
  <si>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</si>
  <si>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</si>
  <si>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</si>
  <si>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</si>
  <si>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</si>
  <si>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</si>
  <si>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</si>
  <si>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</si>
  <si>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</si>
  <si>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</si>
  <si>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</si>
  <si>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</si>
  <si>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</si>
  <si>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</si>
  <si>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</si>
  <si>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</si>
  <si>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</si>
  <si>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</si>
  <si>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</si>
  <si>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</si>
  <si>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</si>
  <si>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</si>
  <si>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</si>
  <si>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</si>
  <si>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</si>
  <si>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</si>
  <si>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</si>
  <si>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</si>
  <si>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</si>
  <si>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</si>
  <si>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</si>
  <si>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</si>
  <si>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</si>
  <si>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</si>
  <si>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</si>
  <si>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</si>
  <si>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</si>
  <si>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</si>
  <si>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</si>
  <si>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</si>
  <si>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</si>
  <si>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</si>
  <si>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</si>
  <si>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</si>
  <si>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</si>
  <si>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</si>
  <si>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</si>
  <si>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</si>
  <si>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</si>
  <si>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</si>
  <si>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</si>
  <si>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</si>
  <si>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</si>
  <si>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</si>
  <si>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</si>
  <si>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</si>
  <si>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</si>
  <si>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</si>
  <si>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</si>
  <si>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</si>
  <si>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</si>
  <si>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</si>
  <si>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</si>
  <si>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</si>
  <si>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</si>
  <si>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</si>
  <si>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</si>
  <si>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</si>
  <si>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</si>
  <si>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</si>
  <si>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</si>
  <si>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</si>
  <si>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</si>
  <si>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</si>
  <si>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</si>
  <si>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</si>
  <si>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</si>
  <si>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</si>
  <si>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</si>
  <si>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</si>
  <si>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</si>
  <si>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</si>
  <si>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</si>
  <si>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</si>
  <si>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</si>
  <si>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</si>
  <si>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</si>
  <si>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</si>
  <si>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</si>
  <si>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</si>
  <si>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</si>
  <si>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</si>
  <si>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</si>
  <si>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</si>
  <si>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</si>
  <si>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</si>
  <si>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</si>
  <si>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</si>
  <si>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</si>
  <si>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</si>
  <si>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</si>
  <si>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</si>
  <si>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</si>
  <si>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</si>
  <si>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</si>
  <si>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</si>
  <si>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</si>
  <si>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</si>
  <si>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</si>
  <si>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</si>
  <si>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</si>
  <si>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</si>
  <si>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</si>
  <si>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</si>
  <si>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</si>
  <si>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</si>
  <si>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</si>
  <si>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</si>
  <si>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</si>
  <si>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</si>
  <si>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</si>
  <si>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</si>
  <si>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</si>
  <si>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</si>
  <si>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</si>
  <si>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</si>
  <si>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</si>
  <si>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</si>
  <si>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</si>
  <si>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</si>
  <si>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</si>
  <si>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</si>
  <si>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</si>
  <si>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</si>
  <si>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</si>
  <si>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</si>
  <si>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</si>
  <si>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</si>
  <si>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</si>
  <si>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</si>
  <si>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</si>
  <si>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</si>
  <si>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</si>
  <si>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</si>
  <si>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</si>
  <si>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</si>
  <si>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</si>
  <si>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</si>
  <si>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</si>
  <si>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</si>
  <si>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</si>
  <si>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</si>
  <si>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</si>
  <si>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</si>
  <si>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</si>
  <si>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</si>
  <si>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</si>
  <si>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</si>
  <si>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</si>
  <si>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</si>
  <si>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</si>
  <si>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</si>
  <si>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</si>
  <si>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</si>
  <si>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</si>
  <si>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</si>
  <si>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</si>
  <si>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</si>
  <si>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</si>
  <si>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</si>
  <si>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</si>
  <si>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</si>
  <si>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</si>
  <si>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</si>
  <si>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</si>
  <si>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</si>
  <si>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</si>
  <si>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</si>
  <si>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</si>
  <si>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</si>
  <si>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</si>
  <si>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</si>
  <si>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</si>
  <si>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</si>
  <si>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</si>
  <si>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</si>
  <si>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</si>
  <si>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</si>
  <si>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</si>
  <si>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</si>
  <si>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</si>
  <si>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</si>
  <si>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</si>
  <si>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</si>
  <si>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</si>
  <si>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</si>
  <si>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</si>
  <si>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</si>
  <si>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</si>
  <si>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</si>
  <si>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</si>
  <si>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</si>
  <si>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</si>
  <si>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</si>
  <si>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</si>
  <si>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</si>
  <si>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</si>
  <si>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</si>
  <si>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</si>
  <si>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</si>
  <si>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</si>
  <si>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</si>
  <si>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</si>
  <si>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</si>
  <si>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</si>
  <si>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</si>
  <si>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</si>
  <si>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</si>
  <si>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</si>
  <si>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</si>
  <si>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</si>
  <si>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</si>
  <si>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</si>
  <si>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</si>
  <si>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</si>
  <si>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</si>
  <si>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</si>
  <si>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</si>
  <si>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</si>
  <si>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</si>
  <si>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</si>
  <si>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</si>
  <si>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</si>
  <si>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</si>
  <si>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</si>
  <si>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</si>
  <si>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</si>
  <si>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</si>
  <si>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</si>
  <si>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</si>
  <si>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</si>
  <si>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</si>
  <si>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</si>
  <si>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</si>
  <si>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</si>
  <si>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</si>
  <si>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</si>
  <si>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</si>
  <si>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</si>
  <si>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</si>
  <si>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</si>
  <si>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</si>
  <si>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</si>
  <si>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</si>
  <si>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</si>
  <si>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</si>
  <si>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</si>
  <si>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</si>
  <si>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</si>
  <si>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</si>
  <si>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</si>
  <si>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</si>
  <si>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</si>
  <si>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</si>
  <si>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</si>
  <si>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</si>
  <si>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</si>
  <si>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</si>
  <si>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</si>
  <si>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RETAIL PERFORMANCE SNAPSHOT</t>
  </si>
  <si>
    <t>TOTAL SALES</t>
  </si>
  <si>
    <t>TOTAL PROFIT</t>
  </si>
  <si>
    <t>PROFIT MARGIN</t>
  </si>
  <si>
    <t>DISCOUNT LEVEL</t>
  </si>
  <si>
    <t>TOP PERFORMING REGION</t>
  </si>
  <si>
    <t>Row Labels</t>
  </si>
  <si>
    <t>(blank)</t>
  </si>
  <si>
    <t>Sum of Sales</t>
  </si>
  <si>
    <t>Sum of Profit</t>
  </si>
  <si>
    <t>Average of Discount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</si>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</sst>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164" fontId="20" fillId="34" borderId="0" xfId="0" applyNumberFormat="1" applyFont="1" applyFill="1" applyAlignment="1">
      <alignment horizontal="center"/>
    </xf>
    <xf numFmtId="10" fontId="20" fillId="34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164" fontId="21" fillId="34" borderId="0" xfId="0" applyNumberFormat="1" applyFont="1" applyFill="1" applyAlignment="1">
      <alignment horizontal="center"/>
    </xf>
    <xf numFmtId="0" fontId="16" fillId="0" borderId="0" xfId="0" applyFont="1"/>
    <xf numFmtId="0" fontId="22" fillId="0" borderId="0" xfId="0" applyFont="1"/>
    <xf numFmtId="164" fontId="0" fillId="0" borderId="0" xfId="0" applyNumberFormat="1"/>
    <xf numFmtId="0" fontId="22" fillId="0" borderId="0" xfId="0" applyFont="1" applyAlignment="1">
      <alignment horizontal="right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4" formatCode="0.00%"/>
    </dxf>
    <dxf>
      <numFmt numFmtId="1" formatCode="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[Superstore-Hackathon.xlsx]Pivot!PivotTable2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Pivot!$E$4:$E$6</c:f>
              <c:numCache>
                <c:formatCode>"₹"\ 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3-4957-8228-231ED1301C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4"/>
        <c:axId val="346640992"/>
        <c:axId val="346640512"/>
      </c:barChart>
      <c:catAx>
        <c:axId val="34664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40512"/>
        <c:crosses val="autoZero"/>
        <c:auto val="1"/>
        <c:lblAlgn val="ctr"/>
        <c:lblOffset val="100"/>
        <c:noMultiLvlLbl val="0"/>
      </c:catAx>
      <c:valAx>
        <c:axId val="34664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4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[Superstore-Hackathon.xlsx]Pivot!PivotTable3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Pivot!$G$4:$G$6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Pivot!$H$4:$H$6</c:f>
              <c:numCache>
                <c:formatCode>"₹"\ 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4-4D37-B561-E467A76465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24"/>
        <c:axId val="346640512"/>
        <c:axId val="346639072"/>
      </c:barChart>
      <c:catAx>
        <c:axId val="346640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39072"/>
        <c:crosses val="autoZero"/>
        <c:auto val="1"/>
        <c:lblAlgn val="ctr"/>
        <c:lblOffset val="100"/>
        <c:noMultiLvlLbl val="0"/>
      </c:catAx>
      <c:valAx>
        <c:axId val="34663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4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[Superstore-Hackathon.xlsx]Pivot!PivotTable6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Discount Level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Pivot!$A$12:$A$14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Pivot!$B$12:$B$14</c:f>
              <c:numCache>
                <c:formatCode>0.00%</c:formatCode>
                <c:ptCount val="3"/>
                <c:pt idx="0">
                  <c:v>0.17392267798208297</c:v>
                </c:pt>
                <c:pt idx="1">
                  <c:v>0.15728509790906708</c:v>
                </c:pt>
                <c:pt idx="2">
                  <c:v>0.13232268543584011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D-4C59-BFE9-337144CEAD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02084928"/>
        <c:axId val="1802085408"/>
      </c:barChart>
      <c:catAx>
        <c:axId val="180208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85408"/>
        <c:crosses val="autoZero"/>
        <c:auto val="1"/>
        <c:lblAlgn val="ctr"/>
        <c:lblOffset val="100"/>
        <c:noMultiLvlLbl val="0"/>
      </c:catAx>
      <c:valAx>
        <c:axId val="18020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8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[Superstore-Hackathon.xlsx]Pivot!PivotTable5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Orders</a:t>
            </a:r>
            <a:r>
              <a:rPr lang="en-US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Pivot!$D$12:$D$14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Pivot!$E$12:$E$14</c:f>
              <c:numCache>
                <c:formatCode>0</c:formatCode>
                <c:ptCount val="3"/>
                <c:pt idx="0">
                  <c:v>2121</c:v>
                </c:pt>
                <c:pt idx="1">
                  <c:v>6026</c:v>
                </c:pt>
                <c:pt idx="2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0-4D77-A4F6-02D59573B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92299600"/>
        <c:axId val="1792296240"/>
      </c:barChart>
      <c:catAx>
        <c:axId val="179229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296240"/>
        <c:crosses val="autoZero"/>
        <c:auto val="1"/>
        <c:lblAlgn val="ctr"/>
        <c:lblOffset val="100"/>
        <c:noMultiLvlLbl val="0"/>
      </c:catAx>
      <c:valAx>
        <c:axId val="17922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29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594178</xdr:colOff>
      <xdr:row>7</xdr:row>
      <xdr:rowOff>20407</xdr:rowOff>
    </xdr:from>
    <xdr:to>
      <xdr:col>5</xdr:col>
      <xdr:colOff>0</xdr:colOff>
      <xdr:row>24</xdr:row>
      <xdr:rowOff>42330</xdr:rowOff>
    </xdr:to>
    <xdr:graphicFrame macro="">
      <xdr:nvGraphicFramePr>
        <xdr:cNvPr id="2" name="Sales_Category">
          <a:extLst>
            <a:ext uri="{FF2B5EF4-FFF2-40B4-BE49-F238E27FC236}">
              <a16:creationId xmlns:a16="http://schemas.microsoft.com/office/drawing/2014/main" id="{038BF1A2-23CC-693F-E503-09077315A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880533</xdr:colOff>
      <xdr:row>7</xdr:row>
      <xdr:rowOff>9520</xdr:rowOff>
    </xdr:from>
    <xdr:to>
      <xdr:col>10</xdr:col>
      <xdr:colOff>1</xdr:colOff>
      <xdr:row>24</xdr:row>
      <xdr:rowOff>8462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A476AF22-5EA4-6325-7E90-37E9BC3AF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12699</xdr:colOff>
      <xdr:row>26</xdr:row>
      <xdr:rowOff>17988</xdr:rowOff>
    </xdr:from>
    <xdr:to>
      <xdr:col>5</xdr:col>
      <xdr:colOff>8466</xdr:colOff>
      <xdr:row>43</xdr:row>
      <xdr:rowOff>16930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5AEFD503-166C-C5C3-C199-BB77B3D8F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884771</xdr:colOff>
      <xdr:row>26</xdr:row>
      <xdr:rowOff>9525</xdr:rowOff>
    </xdr:from>
    <xdr:to>
      <xdr:col>10</xdr:col>
      <xdr:colOff>8467</xdr:colOff>
      <xdr:row>43</xdr:row>
      <xdr:rowOff>33868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AFE79EFA-4E71-7A8E-FFF4-AAEAB66C0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" refreshedDate="46087.679582175922" createdVersion="8" refreshedVersion="8" minRefreshableVersion="3" recordCount="9995" xr:uid="{F5945F68-1209-40F8-9E08-CD5FAD0AC946}">
  <cacheSource type="worksheet">
    <worksheetSource ref="A1:U1048576" sheet="Superstore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Date="1" containsBlank="1" containsMixedTypes="1" minDate="2014-01-02T00:00:00" maxDate="2017-12-12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  <r>
    <m/>
    <m/>
    <m/>
    <m/>
    <m/>
    <m/>
    <m/>
    <m/>
    <m/>
    <m/>
    <m/>
    <m/>
    <x v="4"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CB07-9ED0-41C6-9CC7-0EFE7088203F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1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Average of Discount" fld="19" subtotal="average" baseField="14" baseItem="0"/>
  </dataFields>
  <formats count="1">
    <format dxfId="0">
      <pivotArea collapsedLevelsAreSubtotals="1" fieldPosition="0">
        <references count="1">
          <reference field="14" count="0"/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2FB51-D193-45C7-B83B-27B94EB311D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>
  <location ref="D11:E14" firstHeaderRow="1" firstDataRow="1" firstDataCol="1"/>
  <pivotFields count="21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Count of Order ID" fld="1" subtotal="count" baseField="0" baseItem="0"/>
  </dataFields>
  <formats count="1">
    <format dxfId="1">
      <pivotArea collapsedLevelsAreSubtotals="1" fieldPosition="0">
        <references count="1">
          <reference field="14" count="0"/>
        </references>
      </pivotArea>
    </format>
  </format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7C4C5-AF56-4E54-A09D-D158DD45AA14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>
  <location ref="G3:H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Profit" fld="20" baseField="0" baseItem="0"/>
  </dataFields>
  <formats count="1">
    <format dxfId="2">
      <pivotArea collapsedLevelsAreSubtotals="1" fieldPosition="0">
        <references count="1">
          <reference field="14" count="0"/>
        </references>
      </pivotArea>
    </format>
  </format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D81D2-565B-4845-84FB-D9FD2B881AC1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3">
  <location ref="D3:E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3">
    <i>
      <x/>
    </i>
    <i>
      <x v="1"/>
    </i>
    <i>
      <x v="2"/>
    </i>
  </rowItems>
  <colItems count="1">
    <i/>
  </colItems>
  <dataFields count="1">
    <dataField name="Sum of Sales" fld="17" baseField="0" baseItem="0"/>
  </dataFields>
  <formats count="1">
    <format dxfId="3">
      <pivotArea collapsedLevelsAreSubtotals="1" fieldPosition="0">
        <references count="1">
          <reference field="14" count="0"/>
        </references>
      </pivotArea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602BB-7C20-4E8C-BC8F-4924149830F8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4237-EBC8-4A83-B82A-B02C8E0EFD5B}">
  <dimension ref="A1:U9995"/>
  <sheetViews>
    <sheetView tabSelected="1" workbookViewId="0">
      <selection activeCell="C2" sqref="C2"/>
    </sheetView>
  </sheetViews>
  <sheetFormatPr defaultRowHeight="14.5" x14ac:dyDescent="0.35"/>
  <cols>
    <col min="3" max="3" width="13" customWidth="1"/>
    <col min="4" max="4" width="12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9FC9-65FB-4123-9B98-AF2187FAF277}">
  <dimension ref="B2:J32"/>
  <sheetViews>
    <sheetView topLeftCell="A27" zoomScale="83" zoomScaleNormal="85" workbookViewId="0">
      <selection activeCell="F5" sqref="F5"/>
    </sheetView>
  </sheetViews>
  <sheetFormatPr defaultRowHeight="14.5" x14ac:dyDescent="0.35"/>
  <cols>
    <col min="2" max="2" width="24" customWidth="1"/>
    <col min="3" max="3" width="9.7265625" customWidth="1"/>
    <col min="4" max="4" width="22.08984375" customWidth="1"/>
    <col min="6" max="6" width="17.90625" customWidth="1"/>
    <col min="8" max="8" width="16" customWidth="1"/>
    <col min="10" max="10" width="24.7265625" customWidth="1"/>
  </cols>
  <sheetData>
    <row r="2" spans="2:10" ht="31" x14ac:dyDescent="0.7">
      <c r="D2" s="2" t="s">
        <v>11805</v>
      </c>
    </row>
    <row r="4" spans="2:10" ht="15.5" x14ac:dyDescent="0.35">
      <c r="B4" s="6" t="s">
        <v>11806</v>
      </c>
      <c r="D4" s="6" t="s">
        <v>11807</v>
      </c>
      <c r="F4" s="6" t="s">
        <v>11808</v>
      </c>
      <c r="H4" s="7" t="s">
        <v>11809</v>
      </c>
      <c r="J4" s="6" t="s">
        <v>11810</v>
      </c>
    </row>
    <row r="5" spans="2:10" ht="26" x14ac:dyDescent="0.6">
      <c r="B5" s="8">
        <f>SUM(Superstore!R:R)</f>
        <v>2297200.8602999551</v>
      </c>
      <c r="D5" s="8">
        <f>SUM(Superstore!U:U)</f>
        <v>286397.02170000132</v>
      </c>
      <c r="F5" s="9">
        <f>D5/B5</f>
        <v>0.12467217240315906</v>
      </c>
      <c r="H5" s="9">
        <f>AVERAGE(Superstore!T:T)</f>
        <v>0.15620272163298934</v>
      </c>
      <c r="J5" s="10" t="str">
        <f>INDEX(Pivot!A4:A7,MATCH(MAX(Pivot!B4:B7),Pivot!B4:B7),0)</f>
        <v>West</v>
      </c>
    </row>
    <row r="6" spans="2:10" ht="18.5" x14ac:dyDescent="0.45">
      <c r="J6" s="11">
        <f>MAX(Pivot!B4:B7)</f>
        <v>725457.82450000057</v>
      </c>
    </row>
    <row r="10" spans="2:10" ht="15.5" x14ac:dyDescent="0.35">
      <c r="B10" s="15"/>
      <c r="G10" s="12"/>
    </row>
    <row r="32" spans="2:7" ht="15.5" x14ac:dyDescent="0.35">
      <c r="B32" s="13"/>
      <c r="G32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F85C-57CB-4DF4-9A00-BB8616535D70}">
  <dimension ref="A3:H14"/>
  <sheetViews>
    <sheetView workbookViewId="0">
      <selection activeCell="E5" sqref="E5"/>
    </sheetView>
  </sheetViews>
  <sheetFormatPr defaultRowHeight="14.5" x14ac:dyDescent="0.35"/>
  <cols>
    <col min="1" max="1" width="13.1796875" bestFit="1" customWidth="1"/>
    <col min="2" max="2" width="17.7265625" bestFit="1" customWidth="1"/>
    <col min="4" max="4" width="13.1796875" bestFit="1" customWidth="1"/>
    <col min="5" max="5" width="15.81640625" bestFit="1" customWidth="1"/>
    <col min="7" max="7" width="13.1796875" bestFit="1" customWidth="1"/>
    <col min="8" max="8" width="11.81640625" bestFit="1" customWidth="1"/>
  </cols>
  <sheetData>
    <row r="3" spans="1:8" x14ac:dyDescent="0.35">
      <c r="A3" s="4" t="s">
        <v>11811</v>
      </c>
      <c r="B3" t="s">
        <v>11813</v>
      </c>
      <c r="D3" s="4" t="s">
        <v>11811</v>
      </c>
      <c r="E3" t="s">
        <v>11813</v>
      </c>
      <c r="G3" s="4" t="s">
        <v>11811</v>
      </c>
      <c r="H3" t="s">
        <v>11814</v>
      </c>
    </row>
    <row r="4" spans="1:8" x14ac:dyDescent="0.35">
      <c r="A4" s="5" t="s">
        <v>29</v>
      </c>
      <c r="B4">
        <v>391721.90500000032</v>
      </c>
      <c r="D4" s="5" t="s">
        <v>31</v>
      </c>
      <c r="E4" s="14">
        <v>741999.79529999977</v>
      </c>
      <c r="G4" s="5" t="s">
        <v>31</v>
      </c>
      <c r="H4" s="14">
        <v>18451.272799999999</v>
      </c>
    </row>
    <row r="5" spans="1:8" x14ac:dyDescent="0.35">
      <c r="A5" s="5" t="s">
        <v>161</v>
      </c>
      <c r="B5">
        <v>678781.2399999979</v>
      </c>
      <c r="D5" s="5" t="s">
        <v>46</v>
      </c>
      <c r="E5" s="14">
        <v>719047.03200000292</v>
      </c>
      <c r="G5" s="5" t="s">
        <v>46</v>
      </c>
      <c r="H5" s="14">
        <v>122490.80080000011</v>
      </c>
    </row>
    <row r="6" spans="1:8" x14ac:dyDescent="0.35">
      <c r="A6" s="5" t="s">
        <v>111</v>
      </c>
      <c r="B6">
        <v>501239.89080000052</v>
      </c>
      <c r="D6" s="5" t="s">
        <v>73</v>
      </c>
      <c r="E6" s="14">
        <v>836154.03299999656</v>
      </c>
      <c r="G6" s="5" t="s">
        <v>73</v>
      </c>
      <c r="H6" s="14">
        <v>145454.94809999989</v>
      </c>
    </row>
    <row r="7" spans="1:8" x14ac:dyDescent="0.35">
      <c r="A7" s="5" t="s">
        <v>44</v>
      </c>
      <c r="B7">
        <v>725457.82450000057</v>
      </c>
    </row>
    <row r="8" spans="1:8" x14ac:dyDescent="0.35">
      <c r="A8" s="5" t="s">
        <v>11812</v>
      </c>
    </row>
    <row r="11" spans="1:8" x14ac:dyDescent="0.35">
      <c r="A11" s="4" t="s">
        <v>11811</v>
      </c>
      <c r="B11" t="s">
        <v>11815</v>
      </c>
      <c r="D11" s="4" t="s">
        <v>11811</v>
      </c>
      <c r="E11" t="s">
        <v>11816</v>
      </c>
    </row>
    <row r="12" spans="1:8" x14ac:dyDescent="0.35">
      <c r="A12" s="5" t="s">
        <v>31</v>
      </c>
      <c r="B12" s="3">
        <v>0.17392267798208297</v>
      </c>
      <c r="D12" s="5" t="s">
        <v>31</v>
      </c>
      <c r="E12" s="16">
        <v>2121</v>
      </c>
    </row>
    <row r="13" spans="1:8" x14ac:dyDescent="0.35">
      <c r="A13" s="5" t="s">
        <v>46</v>
      </c>
      <c r="B13" s="3">
        <v>0.15728509790906708</v>
      </c>
      <c r="D13" s="5" t="s">
        <v>46</v>
      </c>
      <c r="E13" s="16">
        <v>6026</v>
      </c>
    </row>
    <row r="14" spans="1:8" x14ac:dyDescent="0.35">
      <c r="A14" s="5" t="s">
        <v>73</v>
      </c>
      <c r="B14" s="3">
        <v>0.13232268543584011</v>
      </c>
      <c r="D14" s="5" t="s">
        <v>73</v>
      </c>
      <c r="E14" s="16">
        <v>1847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</vt:lpstr>
      <vt:lpstr>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 Bhat</cp:lastModifiedBy>
  <dcterms:created xsi:type="dcterms:W3CDTF">2026-03-06T11:52:28Z</dcterms:created>
  <dcterms:modified xsi:type="dcterms:W3CDTF">2026-03-06T18:48:38Z</dcterms:modified>
</cp:coreProperties>
</file>