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MNIT\SEM3\Dissertation Official\XL\"/>
    </mc:Choice>
  </mc:AlternateContent>
  <xr:revisionPtr revIDLastSave="0" documentId="13_ncr:1_{647409B4-AD70-47CB-879A-B60C507455B7}" xr6:coauthVersionLast="47" xr6:coauthVersionMax="47" xr10:uidLastSave="{00000000-0000-0000-0000-000000000000}"/>
  <bookViews>
    <workbookView xWindow="-110" yWindow="-110" windowWidth="19420" windowHeight="10420" activeTab="3" xr2:uid="{9832685A-F17A-45D7-B42F-445EC2DB6E70}"/>
  </bookViews>
  <sheets>
    <sheet name="Gdetails1" sheetId="1" r:id="rId1"/>
    <sheet name="PV_Data" sheetId="2" r:id="rId2"/>
    <sheet name="Wind_Data" sheetId="4" r:id="rId3"/>
    <sheet name="demand1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AA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Z3" i="4"/>
  <c r="Z14" i="4" s="1"/>
  <c r="Y3" i="4"/>
  <c r="Y14" i="4" s="1"/>
  <c r="X3" i="4"/>
  <c r="X14" i="4" s="1"/>
  <c r="W3" i="4"/>
  <c r="V3" i="4"/>
  <c r="U3" i="4"/>
  <c r="U14" i="4" s="1"/>
  <c r="T3" i="4"/>
  <c r="S3" i="4"/>
  <c r="S14" i="4" s="1"/>
  <c r="R3" i="4"/>
  <c r="R14" i="4" s="1"/>
  <c r="Q3" i="4"/>
  <c r="Q14" i="4" s="1"/>
  <c r="P3" i="4"/>
  <c r="P14" i="4" s="1"/>
  <c r="O3" i="4"/>
  <c r="N3" i="4"/>
  <c r="M3" i="4"/>
  <c r="L3" i="4"/>
  <c r="L14" i="4" s="1"/>
  <c r="K3" i="4"/>
  <c r="K14" i="4" s="1"/>
  <c r="J3" i="4"/>
  <c r="J14" i="4" s="1"/>
  <c r="I3" i="4"/>
  <c r="I14" i="4" s="1"/>
  <c r="H3" i="4"/>
  <c r="H14" i="4" s="1"/>
  <c r="G3" i="4"/>
  <c r="F3" i="4"/>
  <c r="E3" i="4"/>
  <c r="E14" i="4" s="1"/>
  <c r="D3" i="4"/>
  <c r="C3" i="4"/>
  <c r="C14" i="4" s="1"/>
  <c r="Z16" i="2"/>
  <c r="Z15" i="2"/>
  <c r="Z14" i="2"/>
  <c r="Z13" i="2"/>
  <c r="Z12" i="2"/>
  <c r="Z11" i="2"/>
  <c r="Z10" i="2"/>
  <c r="Z9" i="2"/>
  <c r="Z8" i="2"/>
  <c r="Z7" i="2"/>
  <c r="Z6" i="2"/>
  <c r="Z5" i="2"/>
  <c r="Z4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Z3" i="2"/>
  <c r="Y3" i="2"/>
  <c r="X3" i="2"/>
  <c r="W3" i="2"/>
  <c r="V3" i="2"/>
  <c r="U3" i="2"/>
  <c r="T3" i="2"/>
  <c r="S3" i="2"/>
  <c r="R3" i="2"/>
  <c r="Q3" i="2"/>
  <c r="P3" i="2"/>
  <c r="N3" i="2"/>
  <c r="M3" i="2"/>
  <c r="L3" i="2"/>
  <c r="K3" i="2"/>
  <c r="J3" i="2"/>
  <c r="I3" i="2"/>
  <c r="H3" i="2"/>
  <c r="G3" i="2"/>
  <c r="F3" i="2"/>
  <c r="E3" i="2"/>
  <c r="D3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7" i="1"/>
  <c r="C38" i="1"/>
  <c r="C39" i="1"/>
  <c r="C40" i="1"/>
  <c r="C41" i="1"/>
  <c r="C42" i="1"/>
  <c r="C4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4" i="1"/>
  <c r="C15" i="1"/>
  <c r="C16" i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2" i="1"/>
  <c r="M14" i="4" l="1"/>
  <c r="V17" i="2"/>
  <c r="N17" i="2"/>
  <c r="F17" i="2"/>
  <c r="E17" i="2"/>
  <c r="X17" i="2"/>
  <c r="Q17" i="2"/>
  <c r="P17" i="2"/>
  <c r="R17" i="2"/>
  <c r="G17" i="2"/>
  <c r="S17" i="2"/>
  <c r="L17" i="2"/>
  <c r="I17" i="2"/>
  <c r="H17" i="2"/>
  <c r="M17" i="2"/>
  <c r="U17" i="2"/>
  <c r="W17" i="2"/>
  <c r="J17" i="2"/>
  <c r="D17" i="2"/>
  <c r="T17" i="2"/>
  <c r="C17" i="2"/>
  <c r="Y17" i="2"/>
  <c r="Z17" i="2"/>
  <c r="K17" i="2"/>
  <c r="W14" i="4"/>
  <c r="T14" i="4"/>
  <c r="F14" i="4"/>
  <c r="V14" i="4"/>
  <c r="D14" i="4"/>
  <c r="N14" i="4"/>
  <c r="G14" i="4"/>
  <c r="O14" i="4"/>
</calcChain>
</file>

<file path=xl/sharedStrings.xml><?xml version="1.0" encoding="utf-8"?>
<sst xmlns="http://schemas.openxmlformats.org/spreadsheetml/2006/main" count="131" uniqueCount="130">
  <si>
    <t>Total_cost</t>
  </si>
  <si>
    <t>Pmin</t>
  </si>
  <si>
    <t>Pmax</t>
  </si>
  <si>
    <t>APNRL</t>
  </si>
  <si>
    <t>PGPL</t>
  </si>
  <si>
    <t>VALUTHUR_GTPS</t>
  </si>
  <si>
    <t>TALCHER_1</t>
  </si>
  <si>
    <t>TALCHER_2</t>
  </si>
  <si>
    <t>KUTTALAM_GTPS</t>
  </si>
  <si>
    <t>KAHALGOAN</t>
  </si>
  <si>
    <t>JINDAL</t>
  </si>
  <si>
    <t>NNTPS</t>
  </si>
  <si>
    <t>GMR</t>
  </si>
  <si>
    <t>DB</t>
  </si>
  <si>
    <t>RAMAGUNDAM_3</t>
  </si>
  <si>
    <t>NLC_TPS1</t>
  </si>
  <si>
    <t>KSK_MAHANADHI</t>
  </si>
  <si>
    <t>RAMAGUNDAM_1_2</t>
  </si>
  <si>
    <t>MAPS_KALPAKKAM</t>
  </si>
  <si>
    <t>FARAKKA</t>
  </si>
  <si>
    <t>NLC_TPS2_1</t>
  </si>
  <si>
    <t>NLC_TPS2_2</t>
  </si>
  <si>
    <t>NLC_TPS2_EXPANSION</t>
  </si>
  <si>
    <t>DHARIWAL</t>
  </si>
  <si>
    <t>SIMHADRI</t>
  </si>
  <si>
    <t>ILFS</t>
  </si>
  <si>
    <t>NCTPS_1</t>
  </si>
  <si>
    <t>NCTPS_2</t>
  </si>
  <si>
    <t>BALCO</t>
  </si>
  <si>
    <t>VALLUR</t>
  </si>
  <si>
    <t>NTPL</t>
  </si>
  <si>
    <t>KUDGI</t>
  </si>
  <si>
    <t>CPP_BIO_COGEN</t>
  </si>
  <si>
    <t>KOVILKALAPPAL_GTPS</t>
  </si>
  <si>
    <t>KAIGA_1_2</t>
  </si>
  <si>
    <t>KAIGA_3_4</t>
  </si>
  <si>
    <t>TTPS</t>
  </si>
  <si>
    <t>TAQA</t>
  </si>
  <si>
    <t>MTPS_3</t>
  </si>
  <si>
    <t>MTPS_1_2</t>
  </si>
  <si>
    <t>KKNPP_1</t>
  </si>
  <si>
    <t>KKNPP_2</t>
  </si>
  <si>
    <t>COASTAL_ENERGEN</t>
  </si>
  <si>
    <t>PPN</t>
  </si>
  <si>
    <t>ILF</t>
  </si>
  <si>
    <t>MW</t>
  </si>
  <si>
    <t>PVGen</t>
  </si>
  <si>
    <t>RAASI</t>
  </si>
  <si>
    <t>SAIJYOTHI</t>
  </si>
  <si>
    <t>SOLITAIRE_BTN</t>
  </si>
  <si>
    <t>NARBHERAM_VISHRAM</t>
  </si>
  <si>
    <t>RAYS_POWERINFRA</t>
  </si>
  <si>
    <t>NVR_ENERGY</t>
  </si>
  <si>
    <t>RENEW</t>
  </si>
  <si>
    <t>UDAYASOORIYAN</t>
  </si>
  <si>
    <t>DEV</t>
  </si>
  <si>
    <t>TALETTUTAYI</t>
  </si>
  <si>
    <t>GRT</t>
  </si>
  <si>
    <t>SHAPOORJI</t>
  </si>
  <si>
    <t>NLC_INDIA</t>
  </si>
  <si>
    <t>PVCost</t>
  </si>
  <si>
    <t>DYNAMIZE</t>
  </si>
  <si>
    <t>PV diurnal potential</t>
  </si>
  <si>
    <t>WindGen</t>
  </si>
  <si>
    <t>WindCost</t>
  </si>
  <si>
    <t>Wind diurnal potential</t>
  </si>
  <si>
    <t>TANGEDCO</t>
  </si>
  <si>
    <t>CHETTINAD</t>
  </si>
  <si>
    <t>MADRAS_CEMENTS</t>
  </si>
  <si>
    <t>KETHANUR</t>
  </si>
  <si>
    <t>NEWAM_POWER</t>
  </si>
  <si>
    <t>MOHAN_BREWERIES</t>
  </si>
  <si>
    <t>SHALIVAHANA</t>
  </si>
  <si>
    <t>GUDIMANGALAM</t>
  </si>
  <si>
    <t>KAYATHAR</t>
  </si>
  <si>
    <t>ABANLYOD_OFFSHORE</t>
  </si>
  <si>
    <t>MUPPANDAL</t>
  </si>
  <si>
    <t>Total PVmax</t>
  </si>
  <si>
    <t>Total Windmax</t>
  </si>
  <si>
    <t>Windins</t>
  </si>
  <si>
    <t>PVmax1</t>
  </si>
  <si>
    <t>PVmax2</t>
  </si>
  <si>
    <t>PVmax3</t>
  </si>
  <si>
    <t>PVmax4</t>
  </si>
  <si>
    <t>PVmax5</t>
  </si>
  <si>
    <t>PVmax6</t>
  </si>
  <si>
    <t>PVmax7</t>
  </si>
  <si>
    <t>PVmax8</t>
  </si>
  <si>
    <t>PVmax9</t>
  </si>
  <si>
    <t>PVmax10</t>
  </si>
  <si>
    <t>PVmax11</t>
  </si>
  <si>
    <t>PVmax12</t>
  </si>
  <si>
    <t>PVmax13</t>
  </si>
  <si>
    <t>PVmax14</t>
  </si>
  <si>
    <t>PVmax15</t>
  </si>
  <si>
    <t>PVmax16</t>
  </si>
  <si>
    <t>PVmax17</t>
  </si>
  <si>
    <t>PVmax18</t>
  </si>
  <si>
    <t>PVmax19</t>
  </si>
  <si>
    <t>PVmax20</t>
  </si>
  <si>
    <t>PVmax21</t>
  </si>
  <si>
    <t>PVmax22</t>
  </si>
  <si>
    <t>PVmax23</t>
  </si>
  <si>
    <t>PVmax24</t>
  </si>
  <si>
    <t>Windmax1</t>
  </si>
  <si>
    <t>Windmax2</t>
  </si>
  <si>
    <t>Windmax3</t>
  </si>
  <si>
    <t>Windmax4</t>
  </si>
  <si>
    <t>Windmax5</t>
  </si>
  <si>
    <t>Windmax6</t>
  </si>
  <si>
    <t>Windmax7</t>
  </si>
  <si>
    <t>Windmax8</t>
  </si>
  <si>
    <t>Windmax9</t>
  </si>
  <si>
    <t>Windmax10</t>
  </si>
  <si>
    <t>Windmax11</t>
  </si>
  <si>
    <t>Windmax12</t>
  </si>
  <si>
    <t>Windmax13</t>
  </si>
  <si>
    <t>Windmax14</t>
  </si>
  <si>
    <t>Windmax15</t>
  </si>
  <si>
    <t>Windmax16</t>
  </si>
  <si>
    <t>Windmax17</t>
  </si>
  <si>
    <t>Windmax18</t>
  </si>
  <si>
    <t>Windmax19</t>
  </si>
  <si>
    <t>Windmax20</t>
  </si>
  <si>
    <t>Windmax21</t>
  </si>
  <si>
    <t>Windmax22</t>
  </si>
  <si>
    <t>Windmax23</t>
  </si>
  <si>
    <t>Windmax24</t>
  </si>
  <si>
    <t>t</t>
  </si>
  <si>
    <t>PVins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</si>
</sst>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/>
    <xf numFmtId="0" fontId="0" fillId="2" borderId="0" xfId="0" applyFill="1" applyAlignme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4CF8-8803-4415-94DA-14D2CAA10322}">
  <dimension ref="A1:D43"/>
  <sheetViews>
    <sheetView workbookViewId="0"/>
  </sheetViews>
  <sheetFormatPr defaultRowHeight="14.5" x14ac:dyDescent="0.35"/>
  <cols>
    <col min="1" max="1" width="19.6328125" bestFit="1" customWidth="1"/>
    <col min="2" max="2" width="9.36328125" bestFit="1" customWidth="1"/>
  </cols>
  <sheetData>
    <row r="1" spans="1:4" x14ac:dyDescent="0.35">
      <c r="A1" s="3"/>
      <c r="B1" s="4" t="s">
        <v>0</v>
      </c>
      <c r="C1" s="5" t="s">
        <v>1</v>
      </c>
      <c r="D1" s="6" t="s">
        <v>2</v>
      </c>
    </row>
    <row r="2" spans="1:4" x14ac:dyDescent="0.35">
      <c r="A2" t="s">
        <v>3</v>
      </c>
      <c r="B2">
        <v>4.76</v>
      </c>
      <c r="C2">
        <f>0.45*D2</f>
        <v>45</v>
      </c>
      <c r="D2">
        <v>100</v>
      </c>
    </row>
    <row r="3" spans="1:4" x14ac:dyDescent="0.35">
      <c r="A3" t="s">
        <v>4</v>
      </c>
      <c r="B3">
        <v>2.44</v>
      </c>
      <c r="C3">
        <f t="shared" ref="C3:C43" si="0">0.45*D3</f>
        <v>23.85</v>
      </c>
      <c r="D3">
        <v>53</v>
      </c>
    </row>
    <row r="4" spans="1:4" x14ac:dyDescent="0.35">
      <c r="A4" t="s">
        <v>5</v>
      </c>
      <c r="B4">
        <v>3.63</v>
      </c>
      <c r="C4">
        <f t="shared" si="0"/>
        <v>84.15</v>
      </c>
      <c r="D4">
        <v>187</v>
      </c>
    </row>
    <row r="5" spans="1:4" x14ac:dyDescent="0.35">
      <c r="A5" t="s">
        <v>6</v>
      </c>
      <c r="B5">
        <v>3.6</v>
      </c>
      <c r="C5">
        <f t="shared" si="0"/>
        <v>3.6</v>
      </c>
      <c r="D5">
        <v>8</v>
      </c>
    </row>
    <row r="6" spans="1:4" x14ac:dyDescent="0.35">
      <c r="A6" t="s">
        <v>7</v>
      </c>
      <c r="B6">
        <v>2.5299999999999998</v>
      </c>
      <c r="C6">
        <f t="shared" si="0"/>
        <v>219.15</v>
      </c>
      <c r="D6">
        <v>487</v>
      </c>
    </row>
    <row r="7" spans="1:4" x14ac:dyDescent="0.35">
      <c r="A7" t="s">
        <v>8</v>
      </c>
      <c r="B7">
        <v>3.98</v>
      </c>
      <c r="C7">
        <f t="shared" si="0"/>
        <v>45.45</v>
      </c>
      <c r="D7">
        <v>101</v>
      </c>
    </row>
    <row r="8" spans="1:4" x14ac:dyDescent="0.35">
      <c r="A8" t="s">
        <v>9</v>
      </c>
      <c r="B8">
        <v>3.18</v>
      </c>
      <c r="C8">
        <f t="shared" si="0"/>
        <v>2.25</v>
      </c>
      <c r="D8">
        <v>5</v>
      </c>
    </row>
    <row r="9" spans="1:4" x14ac:dyDescent="0.35">
      <c r="A9" t="s">
        <v>10</v>
      </c>
      <c r="B9">
        <v>4.42</v>
      </c>
      <c r="C9">
        <f t="shared" si="0"/>
        <v>180</v>
      </c>
      <c r="D9">
        <v>400</v>
      </c>
    </row>
    <row r="10" spans="1:4" x14ac:dyDescent="0.35">
      <c r="A10" t="s">
        <v>11</v>
      </c>
      <c r="B10">
        <v>3.72</v>
      </c>
      <c r="C10">
        <f t="shared" si="0"/>
        <v>147.15</v>
      </c>
      <c r="D10">
        <v>327</v>
      </c>
    </row>
    <row r="11" spans="1:4" x14ac:dyDescent="0.35">
      <c r="A11" t="s">
        <v>12</v>
      </c>
      <c r="B11">
        <v>4.45</v>
      </c>
      <c r="C11">
        <f t="shared" si="0"/>
        <v>67.5</v>
      </c>
      <c r="D11">
        <v>150</v>
      </c>
    </row>
    <row r="12" spans="1:4" x14ac:dyDescent="0.35">
      <c r="A12" t="s">
        <v>13</v>
      </c>
      <c r="B12">
        <v>4.4800000000000004</v>
      </c>
      <c r="C12">
        <f t="shared" si="0"/>
        <v>93.600000000000009</v>
      </c>
      <c r="D12">
        <v>208</v>
      </c>
    </row>
    <row r="13" spans="1:4" x14ac:dyDescent="0.35">
      <c r="A13" t="s">
        <v>14</v>
      </c>
      <c r="B13">
        <v>3.21</v>
      </c>
      <c r="C13">
        <f t="shared" si="0"/>
        <v>56.25</v>
      </c>
      <c r="D13">
        <v>125</v>
      </c>
    </row>
    <row r="14" spans="1:4" x14ac:dyDescent="0.35">
      <c r="A14" t="s">
        <v>15</v>
      </c>
      <c r="B14">
        <v>3.87</v>
      </c>
      <c r="C14">
        <f>0.45*D14</f>
        <v>101.7</v>
      </c>
      <c r="D14">
        <v>226</v>
      </c>
    </row>
    <row r="15" spans="1:4" x14ac:dyDescent="0.35">
      <c r="A15" t="s">
        <v>16</v>
      </c>
      <c r="B15">
        <v>4.43</v>
      </c>
      <c r="C15">
        <f t="shared" si="0"/>
        <v>225</v>
      </c>
      <c r="D15">
        <v>500</v>
      </c>
    </row>
    <row r="16" spans="1:4" x14ac:dyDescent="0.35">
      <c r="A16" t="s">
        <v>17</v>
      </c>
      <c r="B16">
        <v>3.14</v>
      </c>
      <c r="C16">
        <f t="shared" si="0"/>
        <v>224.55</v>
      </c>
      <c r="D16">
        <v>499</v>
      </c>
    </row>
    <row r="17" spans="1:4" x14ac:dyDescent="0.35">
      <c r="A17" t="s">
        <v>18</v>
      </c>
      <c r="B17">
        <v>2.5499999999999998</v>
      </c>
      <c r="C17">
        <f t="shared" si="0"/>
        <v>148.95000000000002</v>
      </c>
      <c r="D17">
        <v>331</v>
      </c>
    </row>
    <row r="18" spans="1:4" x14ac:dyDescent="0.35">
      <c r="A18" t="s">
        <v>19</v>
      </c>
      <c r="B18">
        <v>3.42</v>
      </c>
      <c r="C18">
        <f t="shared" si="0"/>
        <v>8.5500000000000007</v>
      </c>
      <c r="D18">
        <v>19</v>
      </c>
    </row>
    <row r="19" spans="1:4" x14ac:dyDescent="0.35">
      <c r="A19" t="s">
        <v>20</v>
      </c>
      <c r="B19">
        <v>3.33</v>
      </c>
      <c r="C19">
        <f t="shared" si="0"/>
        <v>85.05</v>
      </c>
      <c r="D19">
        <v>189</v>
      </c>
    </row>
    <row r="20" spans="1:4" x14ac:dyDescent="0.35">
      <c r="A20" t="s">
        <v>21</v>
      </c>
      <c r="B20">
        <v>3.43</v>
      </c>
      <c r="C20">
        <f t="shared" si="0"/>
        <v>127.35000000000001</v>
      </c>
      <c r="D20">
        <v>283</v>
      </c>
    </row>
    <row r="21" spans="1:4" x14ac:dyDescent="0.35">
      <c r="A21" t="s">
        <v>22</v>
      </c>
      <c r="B21">
        <v>5.15</v>
      </c>
      <c r="C21">
        <f t="shared" si="0"/>
        <v>121.5</v>
      </c>
      <c r="D21">
        <v>270</v>
      </c>
    </row>
    <row r="22" spans="1:4" x14ac:dyDescent="0.35">
      <c r="A22" t="s">
        <v>23</v>
      </c>
      <c r="B22">
        <v>4.0599999999999996</v>
      </c>
      <c r="C22">
        <f t="shared" si="0"/>
        <v>45</v>
      </c>
      <c r="D22">
        <v>100</v>
      </c>
    </row>
    <row r="23" spans="1:4" x14ac:dyDescent="0.35">
      <c r="A23" t="s">
        <v>24</v>
      </c>
      <c r="B23">
        <v>4.49</v>
      </c>
      <c r="C23">
        <f t="shared" si="0"/>
        <v>94.5</v>
      </c>
      <c r="D23">
        <v>210</v>
      </c>
    </row>
    <row r="24" spans="1:4" x14ac:dyDescent="0.35">
      <c r="A24" t="s">
        <v>25</v>
      </c>
      <c r="B24">
        <v>5.0199999999999996</v>
      </c>
      <c r="C24">
        <f t="shared" si="0"/>
        <v>243</v>
      </c>
      <c r="D24">
        <v>540</v>
      </c>
    </row>
    <row r="25" spans="1:4" x14ac:dyDescent="0.35">
      <c r="A25" t="s">
        <v>26</v>
      </c>
      <c r="B25">
        <v>4.72</v>
      </c>
      <c r="C25">
        <f t="shared" si="0"/>
        <v>283.5</v>
      </c>
      <c r="D25">
        <v>630</v>
      </c>
    </row>
    <row r="26" spans="1:4" x14ac:dyDescent="0.35">
      <c r="A26" t="s">
        <v>27</v>
      </c>
      <c r="B26">
        <v>10.6</v>
      </c>
      <c r="C26">
        <f t="shared" si="0"/>
        <v>540</v>
      </c>
      <c r="D26">
        <v>1200</v>
      </c>
    </row>
    <row r="27" spans="1:4" x14ac:dyDescent="0.35">
      <c r="A27" t="s">
        <v>28</v>
      </c>
      <c r="B27">
        <v>4.2</v>
      </c>
      <c r="C27">
        <f t="shared" si="0"/>
        <v>90</v>
      </c>
      <c r="D27">
        <v>200</v>
      </c>
    </row>
    <row r="28" spans="1:4" x14ac:dyDescent="0.35">
      <c r="A28" t="s">
        <v>29</v>
      </c>
      <c r="B28">
        <v>5.59</v>
      </c>
      <c r="C28">
        <f t="shared" si="0"/>
        <v>479.7</v>
      </c>
      <c r="D28">
        <v>1066</v>
      </c>
    </row>
    <row r="29" spans="1:4" x14ac:dyDescent="0.35">
      <c r="A29" t="s">
        <v>30</v>
      </c>
      <c r="B29">
        <v>5.24</v>
      </c>
      <c r="C29">
        <f t="shared" si="0"/>
        <v>186.3</v>
      </c>
      <c r="D29">
        <v>414</v>
      </c>
    </row>
    <row r="30" spans="1:4" x14ac:dyDescent="0.35">
      <c r="A30" t="s">
        <v>31</v>
      </c>
      <c r="B30">
        <v>5.39</v>
      </c>
      <c r="C30">
        <f t="shared" si="0"/>
        <v>145.35</v>
      </c>
      <c r="D30">
        <v>323</v>
      </c>
    </row>
    <row r="31" spans="1:4" x14ac:dyDescent="0.35">
      <c r="A31" t="s">
        <v>32</v>
      </c>
      <c r="B31">
        <v>4.83</v>
      </c>
      <c r="C31">
        <f t="shared" si="0"/>
        <v>443.7</v>
      </c>
      <c r="D31">
        <v>986</v>
      </c>
    </row>
    <row r="32" spans="1:4" x14ac:dyDescent="0.35">
      <c r="A32" t="s">
        <v>33</v>
      </c>
      <c r="B32">
        <v>7.04</v>
      </c>
      <c r="C32">
        <f t="shared" si="0"/>
        <v>48.6</v>
      </c>
      <c r="D32">
        <v>108</v>
      </c>
    </row>
    <row r="33" spans="1:4" x14ac:dyDescent="0.35">
      <c r="A33" t="s">
        <v>34</v>
      </c>
      <c r="B33">
        <v>3.48</v>
      </c>
      <c r="C33">
        <f t="shared" si="0"/>
        <v>48.6</v>
      </c>
      <c r="D33">
        <v>108</v>
      </c>
    </row>
    <row r="34" spans="1:4" x14ac:dyDescent="0.35">
      <c r="A34" t="s">
        <v>35</v>
      </c>
      <c r="B34">
        <v>3.47</v>
      </c>
      <c r="C34">
        <f t="shared" si="0"/>
        <v>42.75</v>
      </c>
      <c r="D34">
        <v>95</v>
      </c>
    </row>
    <row r="35" spans="1:4" x14ac:dyDescent="0.35">
      <c r="A35" t="s">
        <v>36</v>
      </c>
      <c r="B35">
        <v>5.25</v>
      </c>
      <c r="C35">
        <f t="shared" si="0"/>
        <v>472.5</v>
      </c>
      <c r="D35">
        <v>1050</v>
      </c>
    </row>
    <row r="36" spans="1:4" x14ac:dyDescent="0.35">
      <c r="A36" t="s">
        <v>37</v>
      </c>
      <c r="B36">
        <v>5.41</v>
      </c>
      <c r="C36">
        <f t="shared" si="0"/>
        <v>112.5</v>
      </c>
      <c r="D36">
        <v>250</v>
      </c>
    </row>
    <row r="37" spans="1:4" x14ac:dyDescent="0.35">
      <c r="A37" t="s">
        <v>38</v>
      </c>
      <c r="B37">
        <v>6.9</v>
      </c>
      <c r="C37">
        <f>0.45*D37</f>
        <v>270</v>
      </c>
      <c r="D37">
        <v>600</v>
      </c>
    </row>
    <row r="38" spans="1:4" x14ac:dyDescent="0.35">
      <c r="A38" t="s">
        <v>39</v>
      </c>
      <c r="B38">
        <v>4.3099999999999996</v>
      </c>
      <c r="C38">
        <f t="shared" si="0"/>
        <v>378</v>
      </c>
      <c r="D38">
        <v>840</v>
      </c>
    </row>
    <row r="39" spans="1:4" x14ac:dyDescent="0.35">
      <c r="A39" t="s">
        <v>40</v>
      </c>
      <c r="B39">
        <v>4.09</v>
      </c>
      <c r="C39">
        <f t="shared" si="0"/>
        <v>265.05</v>
      </c>
      <c r="D39">
        <v>589</v>
      </c>
    </row>
    <row r="40" spans="1:4" x14ac:dyDescent="0.35">
      <c r="A40" t="s">
        <v>41</v>
      </c>
      <c r="B40">
        <v>4.01</v>
      </c>
      <c r="C40">
        <f t="shared" si="0"/>
        <v>253.35</v>
      </c>
      <c r="D40">
        <v>563</v>
      </c>
    </row>
    <row r="41" spans="1:4" x14ac:dyDescent="0.35">
      <c r="A41" t="s">
        <v>42</v>
      </c>
      <c r="B41">
        <v>5.72</v>
      </c>
      <c r="C41">
        <f t="shared" si="0"/>
        <v>251.1</v>
      </c>
      <c r="D41">
        <v>558</v>
      </c>
    </row>
    <row r="42" spans="1:4" x14ac:dyDescent="0.35">
      <c r="A42" t="s">
        <v>44</v>
      </c>
      <c r="B42">
        <v>4.33</v>
      </c>
      <c r="C42">
        <f t="shared" si="0"/>
        <v>148.5</v>
      </c>
      <c r="D42">
        <v>330</v>
      </c>
    </row>
    <row r="43" spans="1:4" x14ac:dyDescent="0.35">
      <c r="A43" t="s">
        <v>43</v>
      </c>
      <c r="B43">
        <v>8.08</v>
      </c>
      <c r="C43">
        <f t="shared" si="0"/>
        <v>148.95000000000002</v>
      </c>
      <c r="D43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69AC-7B67-44D6-80E5-C0E1A1D0B967}">
  <dimension ref="A1:AA29"/>
  <sheetViews>
    <sheetView topLeftCell="J1" workbookViewId="0">
      <selection activeCell="AB1" sqref="AB1"/>
    </sheetView>
  </sheetViews>
  <sheetFormatPr defaultRowHeight="14.5" x14ac:dyDescent="0.35"/>
  <cols>
    <col min="1" max="1" width="22.54296875" bestFit="1" customWidth="1"/>
    <col min="2" max="2" width="20.7265625" customWidth="1"/>
    <col min="3" max="3" width="10.81640625" customWidth="1"/>
    <col min="4" max="4" width="10.81640625" bestFit="1" customWidth="1"/>
  </cols>
  <sheetData>
    <row r="1" spans="1:27" x14ac:dyDescent="0.35">
      <c r="A1" s="7" t="s">
        <v>46</v>
      </c>
      <c r="B1" s="8" t="s">
        <v>60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10" t="s">
        <v>85</v>
      </c>
      <c r="I1" s="10" t="s">
        <v>86</v>
      </c>
      <c r="J1" s="10" t="s">
        <v>87</v>
      </c>
      <c r="K1" s="10" t="s">
        <v>88</v>
      </c>
      <c r="L1" s="10" t="s">
        <v>89</v>
      </c>
      <c r="M1" s="10" t="s">
        <v>90</v>
      </c>
      <c r="N1" s="10" t="s">
        <v>91</v>
      </c>
      <c r="O1" s="10" t="s">
        <v>92</v>
      </c>
      <c r="P1" s="10" t="s">
        <v>93</v>
      </c>
      <c r="Q1" s="10" t="s">
        <v>94</v>
      </c>
      <c r="R1" s="10" t="s">
        <v>95</v>
      </c>
      <c r="S1" s="10" t="s">
        <v>96</v>
      </c>
      <c r="T1" s="10" t="s">
        <v>97</v>
      </c>
      <c r="U1" s="10" t="s">
        <v>98</v>
      </c>
      <c r="V1" s="9" t="s">
        <v>99</v>
      </c>
      <c r="W1" s="9" t="s">
        <v>100</v>
      </c>
      <c r="X1" s="9" t="s">
        <v>101</v>
      </c>
      <c r="Y1" s="9" t="s">
        <v>102</v>
      </c>
      <c r="Z1" s="9" t="s">
        <v>103</v>
      </c>
      <c r="AA1" s="11" t="s">
        <v>129</v>
      </c>
    </row>
    <row r="2" spans="1:27" x14ac:dyDescent="0.35">
      <c r="A2" t="s">
        <v>128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0</v>
      </c>
    </row>
    <row r="3" spans="1:27" x14ac:dyDescent="0.35">
      <c r="A3" t="s">
        <v>47</v>
      </c>
      <c r="B3">
        <v>3.47</v>
      </c>
      <c r="C3">
        <f>AA3*C18</f>
        <v>0</v>
      </c>
      <c r="D3">
        <f>AA3*D18</f>
        <v>0</v>
      </c>
      <c r="E3">
        <f>AA3*E18</f>
        <v>0</v>
      </c>
      <c r="F3">
        <f>AA3*F18</f>
        <v>0</v>
      </c>
      <c r="G3">
        <f>AA3*G18</f>
        <v>0</v>
      </c>
      <c r="H3">
        <f>AA3*H18</f>
        <v>3.5000000000000004</v>
      </c>
      <c r="I3">
        <f>AA3*I18</f>
        <v>9</v>
      </c>
      <c r="J3">
        <f>AA3*J18</f>
        <v>24</v>
      </c>
      <c r="K3">
        <f>AA3*K18</f>
        <v>36</v>
      </c>
      <c r="L3">
        <f>AA3*L18</f>
        <v>45</v>
      </c>
      <c r="M3">
        <f>AA3*M18</f>
        <v>57.999999999999993</v>
      </c>
      <c r="N3">
        <f>AA3*N18</f>
        <v>66</v>
      </c>
      <c r="O3">
        <f>AA3*O18</f>
        <v>69</v>
      </c>
      <c r="P3">
        <f>AA3*P18</f>
        <v>61</v>
      </c>
      <c r="Q3">
        <f>AA3*Q18</f>
        <v>52</v>
      </c>
      <c r="R3">
        <f>AA3*R18</f>
        <v>37</v>
      </c>
      <c r="S3">
        <f>AA3*S18</f>
        <v>21</v>
      </c>
      <c r="T3">
        <f>AA3*T18</f>
        <v>10</v>
      </c>
      <c r="U3">
        <f>AA3*U18</f>
        <v>2.5</v>
      </c>
      <c r="V3">
        <f>AA3*V18</f>
        <v>0</v>
      </c>
      <c r="W3">
        <f>AA3*W18</f>
        <v>0</v>
      </c>
      <c r="X3">
        <f>AA3*X18</f>
        <v>0</v>
      </c>
      <c r="Y3">
        <f>AA3*Y18</f>
        <v>0</v>
      </c>
      <c r="Z3">
        <f>AA3*Z18</f>
        <v>0</v>
      </c>
      <c r="AA3">
        <v>100</v>
      </c>
    </row>
    <row r="4" spans="1:27" x14ac:dyDescent="0.35">
      <c r="A4" t="s">
        <v>48</v>
      </c>
      <c r="B4">
        <v>3.6</v>
      </c>
      <c r="C4">
        <f>AA4*C18</f>
        <v>0</v>
      </c>
      <c r="D4">
        <f>AA4*D18</f>
        <v>0</v>
      </c>
      <c r="E4">
        <f>AA4*E18</f>
        <v>0</v>
      </c>
      <c r="F4">
        <f>AA4*F18</f>
        <v>0</v>
      </c>
      <c r="G4">
        <f>AA4*G18</f>
        <v>0</v>
      </c>
      <c r="H4">
        <f>AA4*H18</f>
        <v>1.8900000000000001</v>
      </c>
      <c r="I4">
        <f>AA4*I18</f>
        <v>4.8599999999999994</v>
      </c>
      <c r="J4">
        <f>AA4*J18</f>
        <v>12.959999999999999</v>
      </c>
      <c r="K4">
        <f>AA4*K18</f>
        <v>19.439999999999998</v>
      </c>
      <c r="L4">
        <f>AA4*L18</f>
        <v>24.3</v>
      </c>
      <c r="M4">
        <f>AA4*M18</f>
        <v>31.319999999999997</v>
      </c>
      <c r="N4">
        <f>AA4*N18</f>
        <v>35.64</v>
      </c>
      <c r="O4">
        <f>AA4*O18</f>
        <v>37.26</v>
      </c>
      <c r="P4">
        <f>AA4*P18</f>
        <v>32.94</v>
      </c>
      <c r="Q4">
        <f>AA4*Q18</f>
        <v>28.080000000000002</v>
      </c>
      <c r="R4">
        <f>AA4*R18</f>
        <v>19.98</v>
      </c>
      <c r="S4">
        <f>AA4*S18</f>
        <v>11.34</v>
      </c>
      <c r="T4">
        <f>AA4*T18</f>
        <v>5.4</v>
      </c>
      <c r="U4">
        <f>AA4*U18</f>
        <v>1.35</v>
      </c>
      <c r="V4">
        <f>AA4*V18</f>
        <v>0</v>
      </c>
      <c r="W4">
        <f>AA4*W18</f>
        <v>0</v>
      </c>
      <c r="X4">
        <f>AA4*X18</f>
        <v>0</v>
      </c>
      <c r="Y4">
        <f>AA4*Y18</f>
        <v>0</v>
      </c>
      <c r="Z4">
        <f>AA4*Z18</f>
        <v>0</v>
      </c>
      <c r="AA4">
        <v>54</v>
      </c>
    </row>
    <row r="5" spans="1:27" x14ac:dyDescent="0.35">
      <c r="A5" t="s">
        <v>49</v>
      </c>
      <c r="B5">
        <v>3.69</v>
      </c>
      <c r="C5">
        <f>AA5*C18</f>
        <v>0</v>
      </c>
      <c r="D5">
        <f>AA5*D18</f>
        <v>0</v>
      </c>
      <c r="E5">
        <f>AA5*E18</f>
        <v>0</v>
      </c>
      <c r="F5">
        <f>AA5*F18</f>
        <v>0</v>
      </c>
      <c r="G5">
        <f>AA5*G18</f>
        <v>0</v>
      </c>
      <c r="H5">
        <f>AA5*H18</f>
        <v>5.2500000000000009</v>
      </c>
      <c r="I5">
        <f>AA5*I18</f>
        <v>13.5</v>
      </c>
      <c r="J5">
        <f>AA5*J18</f>
        <v>36</v>
      </c>
      <c r="K5">
        <f>AA5*K18</f>
        <v>54</v>
      </c>
      <c r="L5">
        <f>AA5*L18</f>
        <v>67.5</v>
      </c>
      <c r="M5">
        <f>AA5*M18</f>
        <v>87</v>
      </c>
      <c r="N5">
        <f>AA5*N18</f>
        <v>99</v>
      </c>
      <c r="O5">
        <f>AA5*O18</f>
        <v>103.49999999999999</v>
      </c>
      <c r="P5">
        <f>AA5*P18</f>
        <v>91.5</v>
      </c>
      <c r="Q5">
        <f>AA5*Q18</f>
        <v>78</v>
      </c>
      <c r="R5">
        <f>AA5*R18</f>
        <v>55.5</v>
      </c>
      <c r="S5">
        <f>AA5*S18</f>
        <v>31.5</v>
      </c>
      <c r="T5">
        <f>AA5*T18</f>
        <v>15</v>
      </c>
      <c r="U5">
        <f>AA5*U18</f>
        <v>3.75</v>
      </c>
      <c r="V5">
        <f>AA5*V18</f>
        <v>0</v>
      </c>
      <c r="W5">
        <f>AA5*W18</f>
        <v>0</v>
      </c>
      <c r="X5">
        <f>AA5*X18</f>
        <v>0</v>
      </c>
      <c r="Y5">
        <f>AA5*Y18</f>
        <v>0</v>
      </c>
      <c r="Z5">
        <f>AA5*Z18</f>
        <v>0</v>
      </c>
      <c r="AA5">
        <v>150</v>
      </c>
    </row>
    <row r="6" spans="1:27" x14ac:dyDescent="0.35">
      <c r="A6" t="s">
        <v>50</v>
      </c>
      <c r="B6">
        <v>3.85</v>
      </c>
      <c r="C6">
        <f>AA6*C18</f>
        <v>0</v>
      </c>
      <c r="D6">
        <f>AA6*D18</f>
        <v>0</v>
      </c>
      <c r="E6">
        <f>AA6*E18</f>
        <v>0</v>
      </c>
      <c r="F6">
        <f>AA6*F18</f>
        <v>0</v>
      </c>
      <c r="G6">
        <f>AA6*G18</f>
        <v>0</v>
      </c>
      <c r="H6">
        <f>AA6*H18</f>
        <v>3.5000000000000004</v>
      </c>
      <c r="I6">
        <f>AA6*I18</f>
        <v>9</v>
      </c>
      <c r="J6">
        <f>AA6*J18</f>
        <v>24</v>
      </c>
      <c r="K6">
        <f>AA6*K18</f>
        <v>36</v>
      </c>
      <c r="L6">
        <f>AA6*L18</f>
        <v>45</v>
      </c>
      <c r="M6">
        <f>AA6*M18</f>
        <v>57.999999999999993</v>
      </c>
      <c r="N6">
        <f>AA6*N18</f>
        <v>66</v>
      </c>
      <c r="O6">
        <f>AA6*O18</f>
        <v>69</v>
      </c>
      <c r="P6">
        <f>AA6*P18</f>
        <v>61</v>
      </c>
      <c r="Q6">
        <f>AA6*Q18</f>
        <v>52</v>
      </c>
      <c r="R6">
        <f>AA6*R18</f>
        <v>37</v>
      </c>
      <c r="S6">
        <f>AA6*S18</f>
        <v>21</v>
      </c>
      <c r="T6">
        <f>AA6*T18</f>
        <v>10</v>
      </c>
      <c r="U6">
        <f>AA6*U18</f>
        <v>2.5</v>
      </c>
      <c r="V6">
        <f>AA6*V18</f>
        <v>0</v>
      </c>
      <c r="W6">
        <f>AA6*W18</f>
        <v>0</v>
      </c>
      <c r="X6">
        <f>AA6*X18</f>
        <v>0</v>
      </c>
      <c r="Y6">
        <f>AA6*Y18</f>
        <v>0</v>
      </c>
      <c r="Z6">
        <f>AA6*Z18</f>
        <v>0</v>
      </c>
      <c r="AA6">
        <v>100</v>
      </c>
    </row>
    <row r="7" spans="1:27" x14ac:dyDescent="0.35">
      <c r="A7" t="s">
        <v>51</v>
      </c>
      <c r="B7">
        <v>3.85</v>
      </c>
      <c r="C7">
        <f>AA7*C18</f>
        <v>0</v>
      </c>
      <c r="D7">
        <f>AA7*D18</f>
        <v>0</v>
      </c>
      <c r="E7">
        <f>AA7*E18</f>
        <v>0</v>
      </c>
      <c r="F7">
        <f>AA7*F18</f>
        <v>0</v>
      </c>
      <c r="G7">
        <f>AA7*G18</f>
        <v>0</v>
      </c>
      <c r="H7">
        <f>AA7*H18</f>
        <v>7.0000000000000009</v>
      </c>
      <c r="I7">
        <f>AA7*I18</f>
        <v>18</v>
      </c>
      <c r="J7">
        <f>AA7*J18</f>
        <v>48</v>
      </c>
      <c r="K7">
        <f>AA7*K18</f>
        <v>72</v>
      </c>
      <c r="L7">
        <f>AA7*L18</f>
        <v>90</v>
      </c>
      <c r="M7">
        <f>AA7*M18</f>
        <v>115.99999999999999</v>
      </c>
      <c r="N7">
        <f>AA7*N18</f>
        <v>132</v>
      </c>
      <c r="O7">
        <f>AA7*O18</f>
        <v>138</v>
      </c>
      <c r="P7">
        <f>AA7*P18</f>
        <v>122</v>
      </c>
      <c r="Q7">
        <f>AA7*Q18</f>
        <v>104</v>
      </c>
      <c r="R7">
        <f>AA7*R18</f>
        <v>74</v>
      </c>
      <c r="S7">
        <f>AA7*S18</f>
        <v>42</v>
      </c>
      <c r="T7">
        <f>AA7*T18</f>
        <v>20</v>
      </c>
      <c r="U7">
        <f>AA7*U18</f>
        <v>5</v>
      </c>
      <c r="V7">
        <f>AA7*V18</f>
        <v>0</v>
      </c>
      <c r="W7">
        <f>AA7*W18</f>
        <v>0</v>
      </c>
      <c r="X7">
        <f>AA7*X18</f>
        <v>0</v>
      </c>
      <c r="Y7">
        <f>AA7*Y18</f>
        <v>0</v>
      </c>
      <c r="Z7">
        <f>AA7*Z18</f>
        <v>0</v>
      </c>
      <c r="AA7">
        <v>200</v>
      </c>
    </row>
    <row r="8" spans="1:27" x14ac:dyDescent="0.35">
      <c r="A8" t="s">
        <v>52</v>
      </c>
      <c r="B8">
        <v>3.85</v>
      </c>
      <c r="C8">
        <f>AA8*C18</f>
        <v>0</v>
      </c>
      <c r="D8">
        <f>AA8*D18</f>
        <v>0</v>
      </c>
      <c r="E8">
        <f>AA8*E18</f>
        <v>0</v>
      </c>
      <c r="F8">
        <f>AA8*F18</f>
        <v>0</v>
      </c>
      <c r="G8">
        <f>AA8*G18</f>
        <v>0</v>
      </c>
      <c r="H8">
        <f>AA8*H18</f>
        <v>3.5000000000000004</v>
      </c>
      <c r="I8">
        <f>AA8*I18</f>
        <v>9</v>
      </c>
      <c r="J8">
        <f>AA8*J18</f>
        <v>24</v>
      </c>
      <c r="K8">
        <f>AA8*K18</f>
        <v>36</v>
      </c>
      <c r="L8">
        <f>AA8*L18</f>
        <v>45</v>
      </c>
      <c r="M8">
        <f>AA8*M18</f>
        <v>57.999999999999993</v>
      </c>
      <c r="N8">
        <f>AA8*N18</f>
        <v>66</v>
      </c>
      <c r="O8">
        <f>AA8*O18</f>
        <v>69</v>
      </c>
      <c r="P8">
        <f>AA8*P18</f>
        <v>61</v>
      </c>
      <c r="Q8">
        <f>AA8*Q18</f>
        <v>52</v>
      </c>
      <c r="R8">
        <f>AA8*R18</f>
        <v>37</v>
      </c>
      <c r="S8">
        <f>AA8*S18</f>
        <v>21</v>
      </c>
      <c r="T8">
        <f>AA8*T18</f>
        <v>10</v>
      </c>
      <c r="U8">
        <f>AA8*U18</f>
        <v>2.5</v>
      </c>
      <c r="V8">
        <f>AA8*V18</f>
        <v>0</v>
      </c>
      <c r="W8">
        <f>AA8*W18</f>
        <v>0</v>
      </c>
      <c r="X8">
        <f>AA8*X18</f>
        <v>0</v>
      </c>
      <c r="Y8">
        <f>AA8*Y18</f>
        <v>0</v>
      </c>
      <c r="Z8">
        <f>AA8*Z18</f>
        <v>0</v>
      </c>
      <c r="AA8">
        <v>100</v>
      </c>
    </row>
    <row r="9" spans="1:27" x14ac:dyDescent="0.35">
      <c r="A9" t="s">
        <v>61</v>
      </c>
      <c r="B9">
        <v>3.85</v>
      </c>
      <c r="C9">
        <f>AA9*C18</f>
        <v>0</v>
      </c>
      <c r="D9">
        <f>AA9*D18</f>
        <v>0</v>
      </c>
      <c r="E9">
        <f>AA9*E18</f>
        <v>0</v>
      </c>
      <c r="F9">
        <f>AA9*F18</f>
        <v>0</v>
      </c>
      <c r="G9">
        <f>AA9*G18</f>
        <v>0</v>
      </c>
      <c r="H9">
        <f>AA9*H18</f>
        <v>1.7500000000000002</v>
      </c>
      <c r="I9">
        <f>AA9*I18</f>
        <v>4.5</v>
      </c>
      <c r="J9">
        <f>AA9*J18</f>
        <v>12</v>
      </c>
      <c r="K9">
        <f>AA9*K18</f>
        <v>18</v>
      </c>
      <c r="L9">
        <f>AA9*L18</f>
        <v>22.5</v>
      </c>
      <c r="M9">
        <f>AA9*M18</f>
        <v>28.999999999999996</v>
      </c>
      <c r="N9">
        <f>AA9*N18</f>
        <v>33</v>
      </c>
      <c r="O9">
        <f>AA9*O18</f>
        <v>34.5</v>
      </c>
      <c r="P9">
        <f>AA9*P18</f>
        <v>30.5</v>
      </c>
      <c r="Q9">
        <f>AA9*Q18</f>
        <v>26</v>
      </c>
      <c r="R9">
        <f>AA9*R18</f>
        <v>18.5</v>
      </c>
      <c r="S9">
        <f>AA9*S18</f>
        <v>10.5</v>
      </c>
      <c r="T9">
        <f>AA9*T18</f>
        <v>5</v>
      </c>
      <c r="U9">
        <f>AA9*U18</f>
        <v>1.25</v>
      </c>
      <c r="V9">
        <f>AA9*V18</f>
        <v>0</v>
      </c>
      <c r="W9">
        <f>AA9*W18</f>
        <v>0</v>
      </c>
      <c r="X9">
        <f>AA9*X18</f>
        <v>0</v>
      </c>
      <c r="Y9">
        <f>AA9*Y18</f>
        <v>0</v>
      </c>
      <c r="Z9">
        <f>AA9*Z18</f>
        <v>0</v>
      </c>
      <c r="AA9">
        <v>50</v>
      </c>
    </row>
    <row r="10" spans="1:27" x14ac:dyDescent="0.35">
      <c r="A10" t="s">
        <v>53</v>
      </c>
      <c r="B10">
        <v>3.89</v>
      </c>
      <c r="C10">
        <f>AA10*C18</f>
        <v>0</v>
      </c>
      <c r="D10">
        <f>AA10*D18</f>
        <v>0</v>
      </c>
      <c r="E10">
        <f>AA10*E18</f>
        <v>0</v>
      </c>
      <c r="F10">
        <f>AA10*F18</f>
        <v>0</v>
      </c>
      <c r="G10">
        <f>AA10*G18</f>
        <v>0</v>
      </c>
      <c r="H10">
        <f>AA10*H18</f>
        <v>3.5000000000000004</v>
      </c>
      <c r="I10">
        <f>AA10*I18</f>
        <v>9</v>
      </c>
      <c r="J10">
        <f>AA10*J18</f>
        <v>24</v>
      </c>
      <c r="K10">
        <f>AA10*K18</f>
        <v>36</v>
      </c>
      <c r="L10">
        <f>AA10*L18</f>
        <v>45</v>
      </c>
      <c r="M10">
        <f>AA10*M18</f>
        <v>57.999999999999993</v>
      </c>
      <c r="N10">
        <f>AA10*N18</f>
        <v>66</v>
      </c>
      <c r="O10">
        <f>AA10*O18</f>
        <v>69</v>
      </c>
      <c r="P10">
        <f>AA10*P18</f>
        <v>61</v>
      </c>
      <c r="Q10">
        <f>AA10*Q18</f>
        <v>52</v>
      </c>
      <c r="R10">
        <f>AA10*R18</f>
        <v>37</v>
      </c>
      <c r="S10">
        <f>AA10*S18</f>
        <v>21</v>
      </c>
      <c r="T10">
        <f>AA10*T18</f>
        <v>10</v>
      </c>
      <c r="U10">
        <f>AA10*U18</f>
        <v>2.5</v>
      </c>
      <c r="V10">
        <f>AA10*V18</f>
        <v>0</v>
      </c>
      <c r="W10">
        <f>AA10*W18</f>
        <v>0</v>
      </c>
      <c r="X10">
        <f>AA10*X18</f>
        <v>0</v>
      </c>
      <c r="Y10">
        <f>AA10*Y18</f>
        <v>0</v>
      </c>
      <c r="Z10">
        <f>AA10*Z18</f>
        <v>0</v>
      </c>
      <c r="AA10">
        <v>100</v>
      </c>
    </row>
    <row r="11" spans="1:27" x14ac:dyDescent="0.35">
      <c r="A11" t="s">
        <v>54</v>
      </c>
      <c r="B11">
        <v>3.9</v>
      </c>
      <c r="C11">
        <f>AA11*C18</f>
        <v>0</v>
      </c>
      <c r="D11">
        <f>AA11*D18</f>
        <v>0</v>
      </c>
      <c r="E11">
        <f>AA11*E18</f>
        <v>0</v>
      </c>
      <c r="F11">
        <f>AA11*F18</f>
        <v>0</v>
      </c>
      <c r="G11">
        <f>AA11*G18</f>
        <v>0</v>
      </c>
      <c r="H11">
        <f>AA11*H18</f>
        <v>0.35000000000000003</v>
      </c>
      <c r="I11">
        <f>AA11*I18</f>
        <v>0.89999999999999991</v>
      </c>
      <c r="J11">
        <f>AA11*J18</f>
        <v>2.4</v>
      </c>
      <c r="K11">
        <f>AA11*K18</f>
        <v>3.5999999999999996</v>
      </c>
      <c r="L11">
        <f>AA11*L18</f>
        <v>4.5</v>
      </c>
      <c r="M11">
        <f>AA11*M18</f>
        <v>5.8</v>
      </c>
      <c r="N11">
        <f>AA11*N18</f>
        <v>6.6000000000000005</v>
      </c>
      <c r="O11">
        <f>AA11*O18</f>
        <v>6.8999999999999995</v>
      </c>
      <c r="P11">
        <f>AA11*P18</f>
        <v>6.1</v>
      </c>
      <c r="Q11">
        <f>AA11*Q18</f>
        <v>5.2</v>
      </c>
      <c r="R11">
        <f>AA11*R18</f>
        <v>3.7</v>
      </c>
      <c r="S11">
        <f>AA11*S18</f>
        <v>2.1</v>
      </c>
      <c r="T11">
        <f>AA11*T18</f>
        <v>1</v>
      </c>
      <c r="U11">
        <f>AA11*U18</f>
        <v>0.25</v>
      </c>
      <c r="V11">
        <f>AA11*V18</f>
        <v>0</v>
      </c>
      <c r="W11">
        <f>AA11*W18</f>
        <v>0</v>
      </c>
      <c r="X11">
        <f>AA11*X18</f>
        <v>0</v>
      </c>
      <c r="Y11">
        <f>AA11*Y18</f>
        <v>0</v>
      </c>
      <c r="Z11">
        <f>AA11*Z18</f>
        <v>0</v>
      </c>
      <c r="AA11">
        <v>10</v>
      </c>
    </row>
    <row r="12" spans="1:27" x14ac:dyDescent="0.35">
      <c r="A12" t="s">
        <v>55</v>
      </c>
      <c r="B12">
        <v>3.95</v>
      </c>
      <c r="C12">
        <f>AA12*C18</f>
        <v>0</v>
      </c>
      <c r="D12">
        <f>AA12*D18</f>
        <v>0</v>
      </c>
      <c r="E12">
        <f>AA12*E18</f>
        <v>0</v>
      </c>
      <c r="F12">
        <f>AA12*F18</f>
        <v>0</v>
      </c>
      <c r="G12">
        <f>AA12*G18</f>
        <v>0</v>
      </c>
      <c r="H12">
        <f>AA12*H18</f>
        <v>0.35000000000000003</v>
      </c>
      <c r="I12">
        <f>AA12*I18</f>
        <v>0.89999999999999991</v>
      </c>
      <c r="J12">
        <f>AA12*J18</f>
        <v>2.4</v>
      </c>
      <c r="K12">
        <f>AA12*K18</f>
        <v>3.5999999999999996</v>
      </c>
      <c r="L12">
        <f>AA12*L18</f>
        <v>4.5</v>
      </c>
      <c r="M12">
        <f>AA12*M18</f>
        <v>5.8</v>
      </c>
      <c r="N12">
        <f>AA12*N18</f>
        <v>6.6000000000000005</v>
      </c>
      <c r="O12">
        <f>AA12*O18</f>
        <v>6.8999999999999995</v>
      </c>
      <c r="P12">
        <f>AA12*P18</f>
        <v>6.1</v>
      </c>
      <c r="Q12">
        <f>AA12*Q18</f>
        <v>5.2</v>
      </c>
      <c r="R12">
        <f>AA12*R18</f>
        <v>3.7</v>
      </c>
      <c r="S12">
        <f>AA12*S18</f>
        <v>2.1</v>
      </c>
      <c r="T12">
        <f>AA12*T18</f>
        <v>1</v>
      </c>
      <c r="U12">
        <f>AA12*U18</f>
        <v>0.25</v>
      </c>
      <c r="V12">
        <f>AA12*V18</f>
        <v>0</v>
      </c>
      <c r="W12">
        <f>AA12*W18</f>
        <v>0</v>
      </c>
      <c r="X12">
        <f>AA12*X18</f>
        <v>0</v>
      </c>
      <c r="Y12">
        <f>AA12*Y18</f>
        <v>0</v>
      </c>
      <c r="Z12">
        <f>AA12*Z18</f>
        <v>0</v>
      </c>
      <c r="AA12">
        <v>10</v>
      </c>
    </row>
    <row r="13" spans="1:27" x14ac:dyDescent="0.35">
      <c r="A13" t="s">
        <v>56</v>
      </c>
      <c r="B13">
        <v>3.91</v>
      </c>
      <c r="C13">
        <f>AA13*C18</f>
        <v>0</v>
      </c>
      <c r="D13">
        <f>AA13*D18</f>
        <v>0</v>
      </c>
      <c r="E13">
        <f>AA13*E18</f>
        <v>0</v>
      </c>
      <c r="F13">
        <f>AA13*F18</f>
        <v>0</v>
      </c>
      <c r="G13">
        <f>AA13*G18</f>
        <v>0</v>
      </c>
      <c r="H13">
        <f>AA13*H18</f>
        <v>1.7500000000000002</v>
      </c>
      <c r="I13">
        <f>AA13*I18</f>
        <v>4.5</v>
      </c>
      <c r="J13">
        <f>AA13*J18</f>
        <v>12</v>
      </c>
      <c r="K13">
        <f>AA13*K18</f>
        <v>18</v>
      </c>
      <c r="L13">
        <f>AA13*L18</f>
        <v>22.5</v>
      </c>
      <c r="M13">
        <f>AA13*M18</f>
        <v>28.999999999999996</v>
      </c>
      <c r="N13">
        <f>AA13*N18</f>
        <v>33</v>
      </c>
      <c r="O13">
        <f>AA13*O18</f>
        <v>34.5</v>
      </c>
      <c r="P13">
        <f>AA13*P18</f>
        <v>30.5</v>
      </c>
      <c r="Q13">
        <f>AA13*Q18</f>
        <v>26</v>
      </c>
      <c r="R13">
        <f>AA13*R18</f>
        <v>18.5</v>
      </c>
      <c r="S13">
        <f>AA13*S18</f>
        <v>10.5</v>
      </c>
      <c r="T13">
        <f>AA13*T18</f>
        <v>5</v>
      </c>
      <c r="U13">
        <f>AA13*U18</f>
        <v>1.25</v>
      </c>
      <c r="V13">
        <f>AA13*V18</f>
        <v>0</v>
      </c>
      <c r="W13">
        <f>AA13*W18</f>
        <v>0</v>
      </c>
      <c r="X13">
        <f>AA13*X18</f>
        <v>0</v>
      </c>
      <c r="Y13">
        <f>AA13*Y18</f>
        <v>0</v>
      </c>
      <c r="Z13">
        <f>AA13*Z18</f>
        <v>0</v>
      </c>
      <c r="AA13">
        <v>50</v>
      </c>
    </row>
    <row r="14" spans="1:27" x14ac:dyDescent="0.35">
      <c r="A14" t="s">
        <v>57</v>
      </c>
      <c r="B14">
        <v>3.96</v>
      </c>
      <c r="C14">
        <f>AA14*C18</f>
        <v>0</v>
      </c>
      <c r="D14">
        <f>AA14*D18</f>
        <v>0</v>
      </c>
      <c r="E14">
        <f>AA14*E18</f>
        <v>0</v>
      </c>
      <c r="F14">
        <f>AA14*F18</f>
        <v>0</v>
      </c>
      <c r="G14">
        <f>AA14*G18</f>
        <v>0</v>
      </c>
      <c r="H14">
        <f>AA14*H18</f>
        <v>1.05</v>
      </c>
      <c r="I14">
        <f>AA14*I18</f>
        <v>2.6999999999999997</v>
      </c>
      <c r="J14">
        <f>AA14*J18</f>
        <v>7.1999999999999993</v>
      </c>
      <c r="K14">
        <f>AA14*K18</f>
        <v>10.799999999999999</v>
      </c>
      <c r="L14">
        <f>AA14*L18</f>
        <v>13.5</v>
      </c>
      <c r="M14">
        <f>AA14*M18</f>
        <v>17.399999999999999</v>
      </c>
      <c r="N14">
        <f>AA14*N18</f>
        <v>19.8</v>
      </c>
      <c r="O14">
        <f>AA14*O18</f>
        <v>20.7</v>
      </c>
      <c r="P14">
        <f>AA14*P18</f>
        <v>18.3</v>
      </c>
      <c r="Q14">
        <f>AA14*Q18</f>
        <v>15.600000000000001</v>
      </c>
      <c r="R14">
        <f>AA14*R18</f>
        <v>11.1</v>
      </c>
      <c r="S14">
        <f>AA14*S18</f>
        <v>6.3</v>
      </c>
      <c r="T14">
        <f>AA14*T18</f>
        <v>3</v>
      </c>
      <c r="U14">
        <f>AA14*U18</f>
        <v>0.75</v>
      </c>
      <c r="V14">
        <f>AA14*V18</f>
        <v>0</v>
      </c>
      <c r="W14">
        <f>AA14*W18</f>
        <v>0</v>
      </c>
      <c r="X14">
        <f>AA14*X18</f>
        <v>0</v>
      </c>
      <c r="Y14">
        <f>AA14*Y18</f>
        <v>0</v>
      </c>
      <c r="Z14">
        <f>AA14*Z18</f>
        <v>0</v>
      </c>
      <c r="AA14">
        <v>30</v>
      </c>
    </row>
    <row r="15" spans="1:27" x14ac:dyDescent="0.35">
      <c r="A15" t="s">
        <v>58</v>
      </c>
      <c r="B15">
        <v>3.96</v>
      </c>
      <c r="C15">
        <f>AA15*C18</f>
        <v>0</v>
      </c>
      <c r="D15">
        <f>AA15*D18</f>
        <v>0</v>
      </c>
      <c r="E15">
        <f>AA15*E18</f>
        <v>0</v>
      </c>
      <c r="F15">
        <f>AA15*F18</f>
        <v>0</v>
      </c>
      <c r="G15">
        <f>AA15*G18</f>
        <v>0</v>
      </c>
      <c r="H15">
        <f>AA15*H18</f>
        <v>1.7500000000000002</v>
      </c>
      <c r="I15">
        <f>AA15*I18</f>
        <v>4.5</v>
      </c>
      <c r="J15">
        <f>AA15*J18</f>
        <v>12</v>
      </c>
      <c r="K15">
        <f>AA15*K18</f>
        <v>18</v>
      </c>
      <c r="L15">
        <f>AA15*L18</f>
        <v>22.5</v>
      </c>
      <c r="M15">
        <f>AA15*M18</f>
        <v>28.999999999999996</v>
      </c>
      <c r="N15">
        <f>AA15*N18</f>
        <v>33</v>
      </c>
      <c r="O15">
        <f>AA15*O18</f>
        <v>34.5</v>
      </c>
      <c r="P15">
        <f>AA15*P18</f>
        <v>30.5</v>
      </c>
      <c r="Q15">
        <f>AA15*Q18</f>
        <v>26</v>
      </c>
      <c r="R15">
        <f>AA15*R18</f>
        <v>18.5</v>
      </c>
      <c r="S15">
        <f>AA15*S18</f>
        <v>10.5</v>
      </c>
      <c r="T15">
        <f>AA15*T18</f>
        <v>5</v>
      </c>
      <c r="U15">
        <f>AA15*U18</f>
        <v>1.25</v>
      </c>
      <c r="V15">
        <f>AA15*V18</f>
        <v>0</v>
      </c>
      <c r="W15">
        <f>AA15*W18</f>
        <v>0</v>
      </c>
      <c r="X15">
        <f>AA15*X18</f>
        <v>0</v>
      </c>
      <c r="Y15">
        <f>AA15*Y18</f>
        <v>0</v>
      </c>
      <c r="Z15">
        <f>AA15*Z18</f>
        <v>0</v>
      </c>
      <c r="AA15">
        <v>50</v>
      </c>
    </row>
    <row r="16" spans="1:27" x14ac:dyDescent="0.35">
      <c r="A16" t="s">
        <v>59</v>
      </c>
      <c r="B16">
        <v>3.97</v>
      </c>
      <c r="C16">
        <f>AA16*C18</f>
        <v>0</v>
      </c>
      <c r="D16">
        <f>AA16*D18</f>
        <v>0</v>
      </c>
      <c r="E16">
        <f>AA16*E18</f>
        <v>0</v>
      </c>
      <c r="F16">
        <f>AA16*F18</f>
        <v>0</v>
      </c>
      <c r="G16">
        <f>AA16*G18</f>
        <v>0</v>
      </c>
      <c r="H16">
        <f>AA16*H18</f>
        <v>52.500000000000007</v>
      </c>
      <c r="I16">
        <f>AA16*I18</f>
        <v>135</v>
      </c>
      <c r="J16">
        <f>AA16*J18</f>
        <v>360</v>
      </c>
      <c r="K16">
        <f>AA16*K18</f>
        <v>540</v>
      </c>
      <c r="L16">
        <f>AA16*L18</f>
        <v>675</v>
      </c>
      <c r="M16">
        <f>AA16*M18</f>
        <v>869.99999999999989</v>
      </c>
      <c r="N16">
        <f>AA16*N18</f>
        <v>990</v>
      </c>
      <c r="O16">
        <f>AA16*O18</f>
        <v>1035</v>
      </c>
      <c r="P16">
        <f>AA16*P18</f>
        <v>915</v>
      </c>
      <c r="Q16">
        <f>AA16*Q18</f>
        <v>780</v>
      </c>
      <c r="R16">
        <f>AA16*R18</f>
        <v>555</v>
      </c>
      <c r="S16">
        <f>AA16*S18</f>
        <v>315</v>
      </c>
      <c r="T16">
        <f>AA16*T18</f>
        <v>150</v>
      </c>
      <c r="U16">
        <f>AA16*U18</f>
        <v>37.5</v>
      </c>
      <c r="V16">
        <f>AA16*V18</f>
        <v>0</v>
      </c>
      <c r="W16">
        <f>AA16*W18</f>
        <v>0</v>
      </c>
      <c r="X16">
        <f>AA16*X18</f>
        <v>0</v>
      </c>
      <c r="Y16">
        <f>AA16*Y18</f>
        <v>0</v>
      </c>
      <c r="Z16">
        <f>AA16*Z18</f>
        <v>0</v>
      </c>
      <c r="AA16">
        <v>1500</v>
      </c>
    </row>
    <row r="17" spans="1:26" x14ac:dyDescent="0.35">
      <c r="A17" t="s">
        <v>77</v>
      </c>
      <c r="C17">
        <f t="shared" ref="C17:Z17" si="0">SUM(C3:C16)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87.640000000000015</v>
      </c>
      <c r="I17">
        <f t="shared" si="0"/>
        <v>225.36</v>
      </c>
      <c r="J17">
        <f t="shared" si="0"/>
        <v>600.96</v>
      </c>
      <c r="K17">
        <f t="shared" si="0"/>
        <v>901.44</v>
      </c>
      <c r="L17">
        <f t="shared" si="0"/>
        <v>1126.8</v>
      </c>
      <c r="M17">
        <f t="shared" si="0"/>
        <v>1452.3199999999997</v>
      </c>
      <c r="N17">
        <f t="shared" si="0"/>
        <v>1652.6399999999999</v>
      </c>
      <c r="O17">
        <f t="shared" si="0"/>
        <v>1727.76</v>
      </c>
      <c r="P17">
        <f t="shared" si="0"/>
        <v>1527.44</v>
      </c>
      <c r="Q17">
        <f t="shared" si="0"/>
        <v>1302.08</v>
      </c>
      <c r="R17">
        <f t="shared" si="0"/>
        <v>926.48</v>
      </c>
      <c r="S17">
        <f t="shared" si="0"/>
        <v>525.84</v>
      </c>
      <c r="T17">
        <f t="shared" si="0"/>
        <v>250.4</v>
      </c>
      <c r="U17">
        <f t="shared" si="0"/>
        <v>62.6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</row>
    <row r="18" spans="1:26" x14ac:dyDescent="0.35">
      <c r="A18" t="s">
        <v>62</v>
      </c>
      <c r="C18">
        <v>0</v>
      </c>
      <c r="D18">
        <v>0</v>
      </c>
      <c r="E18">
        <v>0</v>
      </c>
      <c r="F18">
        <v>0</v>
      </c>
      <c r="G18">
        <v>0</v>
      </c>
      <c r="H18">
        <v>3.5000000000000003E-2</v>
      </c>
      <c r="I18">
        <v>0.09</v>
      </c>
      <c r="J18">
        <v>0.24</v>
      </c>
      <c r="K18">
        <v>0.36</v>
      </c>
      <c r="L18">
        <v>0.45</v>
      </c>
      <c r="M18">
        <v>0.57999999999999996</v>
      </c>
      <c r="N18">
        <v>0.66</v>
      </c>
      <c r="O18" s="2">
        <v>0.69</v>
      </c>
      <c r="P18">
        <v>0.61</v>
      </c>
      <c r="Q18">
        <v>0.52</v>
      </c>
      <c r="R18">
        <v>0.37</v>
      </c>
      <c r="S18">
        <v>0.21</v>
      </c>
      <c r="T18">
        <v>0.1</v>
      </c>
      <c r="U18">
        <v>2.5000000000000001E-2</v>
      </c>
      <c r="V18">
        <v>0</v>
      </c>
      <c r="W18">
        <v>0</v>
      </c>
      <c r="X18">
        <v>0</v>
      </c>
      <c r="Y18">
        <v>0</v>
      </c>
      <c r="Z18">
        <v>0</v>
      </c>
    </row>
    <row r="29" spans="1:26" x14ac:dyDescent="0.35">
      <c r="A29" s="1"/>
      <c r="B29" s="1"/>
      <c r="C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6955-2DBE-44D9-8C4F-4EDE094A048C}">
  <dimension ref="A1:AA15"/>
  <sheetViews>
    <sheetView topLeftCell="N1" workbookViewId="0">
      <selection activeCell="Y9" sqref="Y9"/>
    </sheetView>
  </sheetViews>
  <sheetFormatPr defaultRowHeight="14.5" x14ac:dyDescent="0.35"/>
  <cols>
    <col min="1" max="1" width="24.90625" bestFit="1" customWidth="1"/>
    <col min="2" max="2" width="8.90625" bestFit="1" customWidth="1"/>
    <col min="3" max="3" width="9.81640625" bestFit="1" customWidth="1"/>
    <col min="4" max="4" width="9.7265625" customWidth="1"/>
    <col min="5" max="5" width="10" customWidth="1"/>
    <col min="6" max="7" width="10.36328125" customWidth="1"/>
    <col min="8" max="8" width="10.453125" customWidth="1"/>
    <col min="9" max="9" width="10.90625" customWidth="1"/>
    <col min="10" max="10" width="11.36328125" customWidth="1"/>
    <col min="11" max="11" width="12.08984375" customWidth="1"/>
    <col min="12" max="12" width="11.7265625" customWidth="1"/>
    <col min="13" max="13" width="12.453125" customWidth="1"/>
    <col min="14" max="14" width="11.36328125" customWidth="1"/>
    <col min="15" max="15" width="11.1796875" customWidth="1"/>
    <col min="16" max="16" width="11.08984375" customWidth="1"/>
    <col min="17" max="17" width="10.90625" customWidth="1"/>
    <col min="18" max="20" width="10.81640625" bestFit="1" customWidth="1"/>
    <col min="21" max="21" width="11.6328125" customWidth="1"/>
    <col min="22" max="22" width="10.90625" customWidth="1"/>
    <col min="23" max="26" width="10.81640625" bestFit="1" customWidth="1"/>
  </cols>
  <sheetData>
    <row r="1" spans="1:27" x14ac:dyDescent="0.35">
      <c r="A1" s="11" t="s">
        <v>63</v>
      </c>
      <c r="B1" s="4" t="s">
        <v>64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  <c r="H1" s="12" t="s">
        <v>109</v>
      </c>
      <c r="I1" s="12" t="s">
        <v>110</v>
      </c>
      <c r="J1" s="12" t="s">
        <v>111</v>
      </c>
      <c r="K1" s="12" t="s">
        <v>112</v>
      </c>
      <c r="L1" s="12" t="s">
        <v>113</v>
      </c>
      <c r="M1" s="12" t="s">
        <v>114</v>
      </c>
      <c r="N1" s="12" t="s">
        <v>115</v>
      </c>
      <c r="O1" s="12" t="s">
        <v>116</v>
      </c>
      <c r="P1" s="12" t="s">
        <v>117</v>
      </c>
      <c r="Q1" s="12" t="s">
        <v>118</v>
      </c>
      <c r="R1" s="12" t="s">
        <v>119</v>
      </c>
      <c r="S1" s="12" t="s">
        <v>120</v>
      </c>
      <c r="T1" s="12" t="s">
        <v>121</v>
      </c>
      <c r="U1" s="12" t="s">
        <v>122</v>
      </c>
      <c r="V1" s="12" t="s">
        <v>123</v>
      </c>
      <c r="W1" s="12" t="s">
        <v>124</v>
      </c>
      <c r="X1" s="12" t="s">
        <v>125</v>
      </c>
      <c r="Y1" s="12" t="s">
        <v>126</v>
      </c>
      <c r="Z1" s="12" t="s">
        <v>127</v>
      </c>
      <c r="AA1" s="13" t="s">
        <v>79</v>
      </c>
    </row>
    <row r="2" spans="1:27" x14ac:dyDescent="0.35">
      <c r="A2" t="s">
        <v>128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1:27" x14ac:dyDescent="0.35">
      <c r="A3" t="s">
        <v>66</v>
      </c>
      <c r="B3">
        <v>2.5</v>
      </c>
      <c r="C3">
        <f>AA3*C15</f>
        <v>0.35000000000000003</v>
      </c>
      <c r="D3">
        <f>AA3*D15</f>
        <v>0.36750000000000005</v>
      </c>
      <c r="E3">
        <f>AA3*E15</f>
        <v>0.45499999999999996</v>
      </c>
      <c r="F3">
        <f>AA3*F15</f>
        <v>0.52500000000000002</v>
      </c>
      <c r="G3">
        <f>AA3*G15</f>
        <v>0.56000000000000005</v>
      </c>
      <c r="H3">
        <f>AA3*H15</f>
        <v>0.61250000000000004</v>
      </c>
      <c r="I3">
        <f>AA3*I15</f>
        <v>1.575</v>
      </c>
      <c r="J3">
        <f>AA3*J15</f>
        <v>4.2</v>
      </c>
      <c r="K3">
        <f>AA3*K15</f>
        <v>6.3</v>
      </c>
      <c r="L3">
        <f>AA3*L15</f>
        <v>7.875</v>
      </c>
      <c r="M3">
        <f>AA3*M15</f>
        <v>10.149999999999999</v>
      </c>
      <c r="N3">
        <f>AA3*N15</f>
        <v>11.55</v>
      </c>
      <c r="O3">
        <f>AA3*O15</f>
        <v>12.074999999999999</v>
      </c>
      <c r="P3">
        <f>AA3*P15</f>
        <v>10.674999999999999</v>
      </c>
      <c r="Q3">
        <f>AA3*Q15</f>
        <v>9.1</v>
      </c>
      <c r="R3">
        <f>AA3*R15</f>
        <v>6.4749999999999996</v>
      </c>
      <c r="S3">
        <f>AA3*S15</f>
        <v>3.6749999999999998</v>
      </c>
      <c r="T3">
        <f>AA3*T15</f>
        <v>1.75</v>
      </c>
      <c r="U3">
        <f>AA3*U15</f>
        <v>0.4375</v>
      </c>
      <c r="V3">
        <f>AA3*V15</f>
        <v>0.36750000000000005</v>
      </c>
      <c r="W3">
        <f>AA3*W15</f>
        <v>0.29750000000000004</v>
      </c>
      <c r="X3">
        <f>AA3*X15</f>
        <v>0.33250000000000002</v>
      </c>
      <c r="Y3">
        <f>AA3*Y15</f>
        <v>0.42</v>
      </c>
      <c r="Z3">
        <f>AA3*Z15</f>
        <v>0.38499999999999995</v>
      </c>
      <c r="AA3">
        <v>17.5</v>
      </c>
    </row>
    <row r="4" spans="1:27" x14ac:dyDescent="0.35">
      <c r="A4" t="s">
        <v>67</v>
      </c>
      <c r="B4">
        <v>3.1</v>
      </c>
      <c r="C4">
        <f>AA4*C15</f>
        <v>0.2</v>
      </c>
      <c r="D4">
        <f>AA4*D15</f>
        <v>0.21000000000000002</v>
      </c>
      <c r="E4">
        <f>AA4*E15</f>
        <v>0.26</v>
      </c>
      <c r="F4">
        <f>AA4*F15</f>
        <v>0.3</v>
      </c>
      <c r="G4">
        <f>AA4*G15</f>
        <v>0.32</v>
      </c>
      <c r="H4">
        <f>AA4*H15</f>
        <v>0.35000000000000003</v>
      </c>
      <c r="I4">
        <f>AA4*I15</f>
        <v>0.89999999999999991</v>
      </c>
      <c r="J4">
        <f>AA4*J15</f>
        <v>2.4</v>
      </c>
      <c r="K4">
        <f>AA4*K15</f>
        <v>3.5999999999999996</v>
      </c>
      <c r="L4">
        <f>AA4*L15</f>
        <v>4.5</v>
      </c>
      <c r="M4">
        <f>AA4*M15</f>
        <v>5.8</v>
      </c>
      <c r="N4">
        <f>AA4*N15</f>
        <v>6.6000000000000005</v>
      </c>
      <c r="O4">
        <f>AA4*O15</f>
        <v>6.8999999999999995</v>
      </c>
      <c r="P4">
        <f>AA4*P15</f>
        <v>6.1</v>
      </c>
      <c r="Q4">
        <f>AA4*Q15</f>
        <v>5.2</v>
      </c>
      <c r="R4">
        <f>AA4*R15</f>
        <v>3.7</v>
      </c>
      <c r="S4">
        <f>AA4*S15</f>
        <v>2.1</v>
      </c>
      <c r="T4">
        <f>AA4*T15</f>
        <v>1</v>
      </c>
      <c r="U4">
        <f>AA4*U15</f>
        <v>0.25</v>
      </c>
      <c r="V4">
        <f>AA4*V15</f>
        <v>0.21000000000000002</v>
      </c>
      <c r="W4">
        <f>AA4*W15</f>
        <v>0.17</v>
      </c>
      <c r="X4">
        <f>AA4*X15</f>
        <v>0.19</v>
      </c>
      <c r="Y4">
        <f>AA4*Y15</f>
        <v>0.24</v>
      </c>
      <c r="Z4">
        <f>AA4*Z15</f>
        <v>0.21999999999999997</v>
      </c>
      <c r="AA4">
        <v>10</v>
      </c>
    </row>
    <row r="5" spans="1:27" x14ac:dyDescent="0.35">
      <c r="A5" t="s">
        <v>68</v>
      </c>
      <c r="B5">
        <v>3.12</v>
      </c>
      <c r="C5">
        <f>AA5*C15</f>
        <v>0.2</v>
      </c>
      <c r="D5">
        <f>AA5*D15</f>
        <v>0.21000000000000002</v>
      </c>
      <c r="E5">
        <f>AA5*E15</f>
        <v>0.26</v>
      </c>
      <c r="F5">
        <f>AA5*F15</f>
        <v>0.3</v>
      </c>
      <c r="G5">
        <f>AA5*G15</f>
        <v>0.32</v>
      </c>
      <c r="H5">
        <f>AA5*H15</f>
        <v>0.35000000000000003</v>
      </c>
      <c r="I5">
        <f>AA5*I15</f>
        <v>0.89999999999999991</v>
      </c>
      <c r="J5">
        <f>AA5*J15</f>
        <v>2.4</v>
      </c>
      <c r="K5">
        <f>AA5*K15</f>
        <v>3.5999999999999996</v>
      </c>
      <c r="L5">
        <f>AA5*L15</f>
        <v>4.5</v>
      </c>
      <c r="M5">
        <f>AA5*M15</f>
        <v>5.8</v>
      </c>
      <c r="N5">
        <f>AA5*N15</f>
        <v>6.6000000000000005</v>
      </c>
      <c r="O5">
        <f>AA5*O15</f>
        <v>6.8999999999999995</v>
      </c>
      <c r="P5">
        <f>AA5*P15</f>
        <v>6.1</v>
      </c>
      <c r="Q5">
        <f>AA5*Q15</f>
        <v>5.2</v>
      </c>
      <c r="R5">
        <f>AA5*R15</f>
        <v>3.7</v>
      </c>
      <c r="S5">
        <f>AA5*S15</f>
        <v>2.1</v>
      </c>
      <c r="T5">
        <f>AA5*T15</f>
        <v>1</v>
      </c>
      <c r="U5">
        <f>AA5*U15</f>
        <v>0.25</v>
      </c>
      <c r="V5">
        <f>AA5*V15</f>
        <v>0.21000000000000002</v>
      </c>
      <c r="W5">
        <f>AA5*W15</f>
        <v>0.17</v>
      </c>
      <c r="X5">
        <f>AA5*X15</f>
        <v>0.19</v>
      </c>
      <c r="Y5">
        <f>AA5*Y15</f>
        <v>0.24</v>
      </c>
      <c r="Z5">
        <f>AA5*Z15</f>
        <v>0.21999999999999997</v>
      </c>
      <c r="AA5">
        <v>10</v>
      </c>
    </row>
    <row r="6" spans="1:27" x14ac:dyDescent="0.35">
      <c r="A6" t="s">
        <v>69</v>
      </c>
      <c r="B6">
        <v>3.2</v>
      </c>
      <c r="C6">
        <f>AA6*C15</f>
        <v>0.22</v>
      </c>
      <c r="D6">
        <f>AA6*D15</f>
        <v>0.23100000000000001</v>
      </c>
      <c r="E6">
        <f>AA6*E15</f>
        <v>0.28599999999999998</v>
      </c>
      <c r="F6">
        <f>AA6*F15</f>
        <v>0.32999999999999996</v>
      </c>
      <c r="G6">
        <f>AA6*G15</f>
        <v>0.35199999999999998</v>
      </c>
      <c r="H6">
        <f>AA6*H15</f>
        <v>0.38500000000000001</v>
      </c>
      <c r="I6">
        <f>AA6*I15</f>
        <v>0.99</v>
      </c>
      <c r="J6">
        <f>AA6*J15</f>
        <v>2.6399999999999997</v>
      </c>
      <c r="K6">
        <f>AA6*K15</f>
        <v>3.96</v>
      </c>
      <c r="L6">
        <f>AA6*L15</f>
        <v>4.95</v>
      </c>
      <c r="M6">
        <f>AA6*M15</f>
        <v>6.38</v>
      </c>
      <c r="N6">
        <f>AA6*N15</f>
        <v>7.2600000000000007</v>
      </c>
      <c r="O6">
        <f>AA6*O15</f>
        <v>7.59</v>
      </c>
      <c r="P6">
        <f>AA6*P15</f>
        <v>6.71</v>
      </c>
      <c r="Q6">
        <f>AA6*Q15</f>
        <v>5.7200000000000006</v>
      </c>
      <c r="R6">
        <f>AA6*R15</f>
        <v>4.07</v>
      </c>
      <c r="S6">
        <f>AA6*S15</f>
        <v>2.31</v>
      </c>
      <c r="T6">
        <f>AA6*T15</f>
        <v>1.1000000000000001</v>
      </c>
      <c r="U6">
        <f>AA6*U15</f>
        <v>0.27500000000000002</v>
      </c>
      <c r="V6">
        <f>AA6*V15</f>
        <v>0.23100000000000001</v>
      </c>
      <c r="W6">
        <f>AA6*W15</f>
        <v>0.187</v>
      </c>
      <c r="X6">
        <f>AA6*X15</f>
        <v>0.20899999999999999</v>
      </c>
      <c r="Y6">
        <f>AA6*Y15</f>
        <v>0.26400000000000001</v>
      </c>
      <c r="Z6">
        <f>AA6*Z15</f>
        <v>0.24199999999999999</v>
      </c>
      <c r="AA6">
        <v>11</v>
      </c>
    </row>
    <row r="7" spans="1:27" x14ac:dyDescent="0.35">
      <c r="A7" t="s">
        <v>70</v>
      </c>
      <c r="B7">
        <v>3.22</v>
      </c>
      <c r="C7">
        <f>AA7*C15</f>
        <v>0.24</v>
      </c>
      <c r="D7">
        <f>AA7*D15</f>
        <v>0.252</v>
      </c>
      <c r="E7">
        <f>AA7*E15</f>
        <v>0.312</v>
      </c>
      <c r="F7">
        <f>AA7*F15</f>
        <v>0.36</v>
      </c>
      <c r="G7">
        <f>AA7*G15</f>
        <v>0.38400000000000001</v>
      </c>
      <c r="H7">
        <f>AA7*H15</f>
        <v>0.42000000000000004</v>
      </c>
      <c r="I7">
        <f>AA7*I15</f>
        <v>1.08</v>
      </c>
      <c r="J7">
        <f>AA7*J15</f>
        <v>2.88</v>
      </c>
      <c r="K7">
        <f>AA7*K15</f>
        <v>4.32</v>
      </c>
      <c r="L7">
        <f>AA7*L15</f>
        <v>5.4</v>
      </c>
      <c r="M7">
        <f>AA7*M15</f>
        <v>6.9599999999999991</v>
      </c>
      <c r="N7">
        <f>AA7*N15</f>
        <v>7.92</v>
      </c>
      <c r="O7">
        <f>AA7*O15</f>
        <v>8.2799999999999994</v>
      </c>
      <c r="P7">
        <f>AA7*P15</f>
        <v>7.32</v>
      </c>
      <c r="Q7">
        <f>AA7*Q15</f>
        <v>6.24</v>
      </c>
      <c r="R7">
        <f>AA7*R15</f>
        <v>4.4399999999999995</v>
      </c>
      <c r="S7">
        <f>AA7*S15</f>
        <v>2.52</v>
      </c>
      <c r="T7">
        <f>AA7*T15</f>
        <v>1.2000000000000002</v>
      </c>
      <c r="U7">
        <f>AA7*U15</f>
        <v>0.30000000000000004</v>
      </c>
      <c r="V7">
        <f>AA7*V15</f>
        <v>0.252</v>
      </c>
      <c r="W7">
        <f>AA7*W15</f>
        <v>0.20400000000000001</v>
      </c>
      <c r="X7">
        <f>AA7*X15</f>
        <v>0.22799999999999998</v>
      </c>
      <c r="Y7">
        <f>AA7*Y15</f>
        <v>0.28800000000000003</v>
      </c>
      <c r="Z7">
        <f>AA7*Z15</f>
        <v>0.26400000000000001</v>
      </c>
      <c r="AA7">
        <v>12</v>
      </c>
    </row>
    <row r="8" spans="1:27" x14ac:dyDescent="0.35">
      <c r="A8" t="s">
        <v>71</v>
      </c>
      <c r="B8">
        <v>3.24</v>
      </c>
      <c r="C8">
        <f>AA8*C15</f>
        <v>0.3</v>
      </c>
      <c r="D8">
        <f>AA8*D15</f>
        <v>0.315</v>
      </c>
      <c r="E8">
        <f>AA8*E15</f>
        <v>0.38999999999999996</v>
      </c>
      <c r="F8">
        <f>AA8*F15</f>
        <v>0.44999999999999996</v>
      </c>
      <c r="G8">
        <f>AA8*G15</f>
        <v>0.48</v>
      </c>
      <c r="H8">
        <f>AA8*H15</f>
        <v>0.52500000000000002</v>
      </c>
      <c r="I8">
        <f>AA8*I15</f>
        <v>1.3499999999999999</v>
      </c>
      <c r="J8">
        <f>AA8*J15</f>
        <v>3.5999999999999996</v>
      </c>
      <c r="K8">
        <f>AA8*K15</f>
        <v>5.3999999999999995</v>
      </c>
      <c r="L8">
        <f>AA8*L15</f>
        <v>6.75</v>
      </c>
      <c r="M8">
        <f>AA8*M15</f>
        <v>8.6999999999999993</v>
      </c>
      <c r="N8">
        <f>AA8*N15</f>
        <v>9.9</v>
      </c>
      <c r="O8">
        <f>AA8*O15</f>
        <v>10.35</v>
      </c>
      <c r="P8">
        <f>AA8*P15</f>
        <v>9.15</v>
      </c>
      <c r="Q8">
        <f>AA8*Q15</f>
        <v>7.8000000000000007</v>
      </c>
      <c r="R8">
        <f>AA8*R15</f>
        <v>5.55</v>
      </c>
      <c r="S8">
        <f>AA8*S15</f>
        <v>3.15</v>
      </c>
      <c r="T8">
        <f>AA8*T15</f>
        <v>1.5</v>
      </c>
      <c r="U8">
        <f>AA8*U15</f>
        <v>0.375</v>
      </c>
      <c r="V8">
        <f>AA8*V15</f>
        <v>0.315</v>
      </c>
      <c r="W8">
        <f>AA8*W15</f>
        <v>0.255</v>
      </c>
      <c r="X8">
        <f>AA8*X15</f>
        <v>0.28499999999999998</v>
      </c>
      <c r="Y8">
        <f>AA8*Y15</f>
        <v>0.36</v>
      </c>
      <c r="Z8">
        <f>AA8*Z15</f>
        <v>0.32999999999999996</v>
      </c>
      <c r="AA8">
        <v>15</v>
      </c>
    </row>
    <row r="9" spans="1:27" x14ac:dyDescent="0.35">
      <c r="A9" t="s">
        <v>72</v>
      </c>
      <c r="B9">
        <v>3.1</v>
      </c>
      <c r="C9">
        <f>AA9*C15</f>
        <v>1</v>
      </c>
      <c r="D9">
        <f>AA9*D15</f>
        <v>1.05</v>
      </c>
      <c r="E9">
        <f>AA9*E15</f>
        <v>1.3</v>
      </c>
      <c r="F9">
        <f>AA9*F15</f>
        <v>1.5</v>
      </c>
      <c r="G9">
        <f>AA9*G15</f>
        <v>1.6</v>
      </c>
      <c r="H9">
        <f>AA9*H15</f>
        <v>1.7500000000000002</v>
      </c>
      <c r="I9">
        <f>AA9*I15</f>
        <v>4.5</v>
      </c>
      <c r="J9">
        <f>AA9*J15</f>
        <v>12</v>
      </c>
      <c r="K9">
        <f>AA9*K15</f>
        <v>18</v>
      </c>
      <c r="L9">
        <f>AA9*L15</f>
        <v>22.5</v>
      </c>
      <c r="M9">
        <f>AA9*M15</f>
        <v>28.999999999999996</v>
      </c>
      <c r="N9">
        <f>AA9*N15</f>
        <v>33</v>
      </c>
      <c r="O9">
        <f>AA9*O15</f>
        <v>34.5</v>
      </c>
      <c r="P9">
        <f>AA9*P15</f>
        <v>30.5</v>
      </c>
      <c r="Q9">
        <f>AA9*Q15</f>
        <v>26</v>
      </c>
      <c r="R9">
        <f>AA9*R15</f>
        <v>18.5</v>
      </c>
      <c r="S9">
        <f>AA9*S15</f>
        <v>10.5</v>
      </c>
      <c r="T9">
        <f>AA9*T15</f>
        <v>5</v>
      </c>
      <c r="U9">
        <f>AA9*U15</f>
        <v>1.25</v>
      </c>
      <c r="V9">
        <f>AA9*V15</f>
        <v>1.05</v>
      </c>
      <c r="W9">
        <f>AA9*W15</f>
        <v>0.85000000000000009</v>
      </c>
      <c r="X9">
        <f>AA9*X15</f>
        <v>0.95</v>
      </c>
      <c r="Y9">
        <f>AA9*Y15</f>
        <v>1.2</v>
      </c>
      <c r="Z9">
        <f>AA9*Z15</f>
        <v>1.0999999999999999</v>
      </c>
      <c r="AA9">
        <v>50</v>
      </c>
    </row>
    <row r="10" spans="1:27" x14ac:dyDescent="0.35">
      <c r="A10" t="s">
        <v>73</v>
      </c>
      <c r="B10">
        <v>3.3</v>
      </c>
      <c r="C10">
        <f>AA10*C15</f>
        <v>2</v>
      </c>
      <c r="D10">
        <f>AA10*D15</f>
        <v>2.1</v>
      </c>
      <c r="E10">
        <f>AA10*E15</f>
        <v>2.6</v>
      </c>
      <c r="F10">
        <f>AA10*F15</f>
        <v>3</v>
      </c>
      <c r="G10">
        <f>AA10*G15</f>
        <v>3.2</v>
      </c>
      <c r="H10">
        <f>AA10*H15</f>
        <v>3.5000000000000004</v>
      </c>
      <c r="I10">
        <f>AA10*I15</f>
        <v>9</v>
      </c>
      <c r="J10">
        <f>AA10*J15</f>
        <v>24</v>
      </c>
      <c r="K10">
        <f>AA10*K15</f>
        <v>36</v>
      </c>
      <c r="L10">
        <f>AA10*L15</f>
        <v>45</v>
      </c>
      <c r="M10">
        <f>AA10*M15</f>
        <v>57.999999999999993</v>
      </c>
      <c r="N10">
        <f>AA10*N15</f>
        <v>66</v>
      </c>
      <c r="O10">
        <f>AA10*O15</f>
        <v>69</v>
      </c>
      <c r="P10">
        <f>AA10*P15</f>
        <v>61</v>
      </c>
      <c r="Q10">
        <f>AA10*Q15</f>
        <v>52</v>
      </c>
      <c r="R10">
        <f>AA10*R15</f>
        <v>37</v>
      </c>
      <c r="S10">
        <f>AA10*S15</f>
        <v>21</v>
      </c>
      <c r="T10">
        <f>AA10*T15</f>
        <v>10</v>
      </c>
      <c r="U10">
        <f>AA10*U15</f>
        <v>2.5</v>
      </c>
      <c r="V10">
        <f>AA10*V15</f>
        <v>2.1</v>
      </c>
      <c r="W10">
        <f>AA10*W15</f>
        <v>1.7000000000000002</v>
      </c>
      <c r="X10">
        <f>AA10*X15</f>
        <v>1.9</v>
      </c>
      <c r="Y10">
        <f>AA10*Y15</f>
        <v>2.4</v>
      </c>
      <c r="Z10">
        <f>AA10*Z15</f>
        <v>2.1999999999999997</v>
      </c>
      <c r="AA10">
        <v>100</v>
      </c>
    </row>
    <row r="11" spans="1:27" x14ac:dyDescent="0.35">
      <c r="A11" t="s">
        <v>74</v>
      </c>
      <c r="B11">
        <v>3.05</v>
      </c>
      <c r="C11">
        <f>AA11*C15</f>
        <v>0.2</v>
      </c>
      <c r="D11">
        <f>AA11*D15</f>
        <v>0.21000000000000002</v>
      </c>
      <c r="E11">
        <f>AA11*E15</f>
        <v>0.26</v>
      </c>
      <c r="F11">
        <f>AA11*F15</f>
        <v>0.3</v>
      </c>
      <c r="G11">
        <f>AA11*G15</f>
        <v>0.32</v>
      </c>
      <c r="H11">
        <f>AA11*H15</f>
        <v>0.35000000000000003</v>
      </c>
      <c r="I11">
        <f>AA11*I15</f>
        <v>0.89999999999999991</v>
      </c>
      <c r="J11">
        <f>AA11*J15</f>
        <v>2.4</v>
      </c>
      <c r="K11">
        <f>AA11*K15</f>
        <v>3.5999999999999996</v>
      </c>
      <c r="L11">
        <f>AA11*L15</f>
        <v>4.5</v>
      </c>
      <c r="M11">
        <f>AA11*M15</f>
        <v>5.8</v>
      </c>
      <c r="N11">
        <f>AA11*N15</f>
        <v>6.6000000000000005</v>
      </c>
      <c r="O11">
        <f>AA11*O15</f>
        <v>6.8999999999999995</v>
      </c>
      <c r="P11">
        <f>AA11*P15</f>
        <v>6.1</v>
      </c>
      <c r="Q11">
        <f>AA11*Q15</f>
        <v>5.2</v>
      </c>
      <c r="R11">
        <f>AA11*R15</f>
        <v>3.7</v>
      </c>
      <c r="S11">
        <f>AA11*S15</f>
        <v>2.1</v>
      </c>
      <c r="T11">
        <f>AA11*T15</f>
        <v>1</v>
      </c>
      <c r="U11">
        <f>AA11*U15</f>
        <v>0.25</v>
      </c>
      <c r="V11">
        <f>AA11*V15</f>
        <v>0.21000000000000002</v>
      </c>
      <c r="W11">
        <f>AA11*W15</f>
        <v>0.17</v>
      </c>
      <c r="X11">
        <f>AA11*X15</f>
        <v>0.19</v>
      </c>
      <c r="Y11">
        <f>AA11*Y15</f>
        <v>0.24</v>
      </c>
      <c r="Z11">
        <f>AA11*Z15</f>
        <v>0.21999999999999997</v>
      </c>
      <c r="AA11">
        <v>10</v>
      </c>
    </row>
    <row r="12" spans="1:27" x14ac:dyDescent="0.35">
      <c r="A12" t="s">
        <v>75</v>
      </c>
      <c r="B12">
        <v>4.25</v>
      </c>
      <c r="C12">
        <f>AA12*C15</f>
        <v>0.2</v>
      </c>
      <c r="D12">
        <f>AA12*D15</f>
        <v>0.21000000000000002</v>
      </c>
      <c r="E12">
        <f>AA12*E15</f>
        <v>0.26</v>
      </c>
      <c r="F12">
        <f>AA12*F15</f>
        <v>0.3</v>
      </c>
      <c r="G12">
        <f>AA12*G15</f>
        <v>0.32</v>
      </c>
      <c r="H12">
        <f>AA12*H15</f>
        <v>0.35000000000000003</v>
      </c>
      <c r="I12">
        <f>AA12*I15</f>
        <v>0.89999999999999991</v>
      </c>
      <c r="J12">
        <f>AA12*J15</f>
        <v>2.4</v>
      </c>
      <c r="K12">
        <f>AA12*K15</f>
        <v>3.5999999999999996</v>
      </c>
      <c r="L12">
        <f>AA12*L15</f>
        <v>4.5</v>
      </c>
      <c r="M12">
        <f>AA12*M15</f>
        <v>5.8</v>
      </c>
      <c r="N12">
        <f>AA12*N15</f>
        <v>6.6000000000000005</v>
      </c>
      <c r="O12">
        <f>AA12*O15</f>
        <v>6.8999999999999995</v>
      </c>
      <c r="P12">
        <f>AA12*P15</f>
        <v>6.1</v>
      </c>
      <c r="Q12">
        <f>AA12*Q15</f>
        <v>5.2</v>
      </c>
      <c r="R12">
        <f>AA12*R15</f>
        <v>3.7</v>
      </c>
      <c r="S12">
        <f>AA12*S15</f>
        <v>2.1</v>
      </c>
      <c r="T12">
        <f>AA12*T15</f>
        <v>1</v>
      </c>
      <c r="U12">
        <f>AA12*U15</f>
        <v>0.25</v>
      </c>
      <c r="V12">
        <f>AA12*V15</f>
        <v>0.21000000000000002</v>
      </c>
      <c r="W12">
        <f>AA12*W15</f>
        <v>0.17</v>
      </c>
      <c r="X12">
        <f>AA12*X15</f>
        <v>0.19</v>
      </c>
      <c r="Y12">
        <f>AA12*Y15</f>
        <v>0.24</v>
      </c>
      <c r="Z12">
        <f>AA12*Z15</f>
        <v>0.21999999999999997</v>
      </c>
      <c r="AA12">
        <v>10</v>
      </c>
    </row>
    <row r="13" spans="1:27" x14ac:dyDescent="0.35">
      <c r="A13" t="s">
        <v>76</v>
      </c>
      <c r="B13">
        <v>2.9</v>
      </c>
      <c r="C13">
        <f>AA13*C15</f>
        <v>1</v>
      </c>
      <c r="D13">
        <f>AA13*D15</f>
        <v>1.05</v>
      </c>
      <c r="E13">
        <f>AA13*E15</f>
        <v>1.3</v>
      </c>
      <c r="F13">
        <f>AA13*F15</f>
        <v>1.5</v>
      </c>
      <c r="G13">
        <f>AA13*G15</f>
        <v>1.6</v>
      </c>
      <c r="H13">
        <f>AA13*H15</f>
        <v>1.7500000000000002</v>
      </c>
      <c r="I13">
        <f>AA13*I15</f>
        <v>4.5</v>
      </c>
      <c r="J13">
        <f>AA13*J15</f>
        <v>12</v>
      </c>
      <c r="K13">
        <f>AA13*K15</f>
        <v>18</v>
      </c>
      <c r="L13">
        <f>AA13*L15</f>
        <v>22.5</v>
      </c>
      <c r="M13">
        <f>AA13*M15</f>
        <v>28.999999999999996</v>
      </c>
      <c r="N13">
        <f>AA13*N15</f>
        <v>33</v>
      </c>
      <c r="O13">
        <f>AA13*O15</f>
        <v>34.5</v>
      </c>
      <c r="P13">
        <f>AA13*P15</f>
        <v>30.5</v>
      </c>
      <c r="Q13">
        <f>AA13*Q15</f>
        <v>26</v>
      </c>
      <c r="R13">
        <f>AA13*R15</f>
        <v>18.5</v>
      </c>
      <c r="S13">
        <f>AA13*S15</f>
        <v>10.5</v>
      </c>
      <c r="T13">
        <f>AA13*T15</f>
        <v>5</v>
      </c>
      <c r="U13">
        <f>AA13*U15</f>
        <v>1.25</v>
      </c>
      <c r="V13">
        <f>AA13*V15</f>
        <v>1.05</v>
      </c>
      <c r="W13">
        <f>AA13*W15</f>
        <v>0.85000000000000009</v>
      </c>
      <c r="X13">
        <f>AA13*X15</f>
        <v>0.95</v>
      </c>
      <c r="Y13">
        <f>AA13*Y15</f>
        <v>1.2</v>
      </c>
      <c r="Z13">
        <f>AA13*Z15</f>
        <v>1.0999999999999999</v>
      </c>
      <c r="AA13">
        <v>50</v>
      </c>
    </row>
    <row r="14" spans="1:27" x14ac:dyDescent="0.35">
      <c r="A14" t="s">
        <v>78</v>
      </c>
      <c r="C14">
        <f t="shared" ref="C14:AA14" si="0">SUM(C3:C13)</f>
        <v>5.91</v>
      </c>
      <c r="D14">
        <f t="shared" si="0"/>
        <v>6.2054999999999998</v>
      </c>
      <c r="E14">
        <f t="shared" si="0"/>
        <v>7.6829999999999989</v>
      </c>
      <c r="F14">
        <f t="shared" si="0"/>
        <v>8.8649999999999984</v>
      </c>
      <c r="G14">
        <f t="shared" si="0"/>
        <v>9.4560000000000013</v>
      </c>
      <c r="H14">
        <f t="shared" si="0"/>
        <v>10.342499999999999</v>
      </c>
      <c r="I14">
        <f t="shared" si="0"/>
        <v>26.594999999999995</v>
      </c>
      <c r="J14">
        <f t="shared" si="0"/>
        <v>70.919999999999987</v>
      </c>
      <c r="K14">
        <f t="shared" si="0"/>
        <v>106.37999999999998</v>
      </c>
      <c r="L14">
        <f t="shared" si="0"/>
        <v>132.97499999999999</v>
      </c>
      <c r="M14">
        <f t="shared" si="0"/>
        <v>171.39000000000001</v>
      </c>
      <c r="N14">
        <f t="shared" si="0"/>
        <v>195.03</v>
      </c>
      <c r="O14">
        <f t="shared" si="0"/>
        <v>203.89500000000001</v>
      </c>
      <c r="P14">
        <f t="shared" si="0"/>
        <v>180.255</v>
      </c>
      <c r="Q14">
        <f t="shared" si="0"/>
        <v>153.66000000000003</v>
      </c>
      <c r="R14">
        <f t="shared" si="0"/>
        <v>109.33500000000001</v>
      </c>
      <c r="S14">
        <f t="shared" si="0"/>
        <v>62.055000000000007</v>
      </c>
      <c r="T14">
        <f t="shared" si="0"/>
        <v>29.55</v>
      </c>
      <c r="U14">
        <f t="shared" si="0"/>
        <v>7.3875000000000002</v>
      </c>
      <c r="V14">
        <f t="shared" si="0"/>
        <v>6.2054999999999998</v>
      </c>
      <c r="W14">
        <f t="shared" si="0"/>
        <v>5.0235000000000003</v>
      </c>
      <c r="X14">
        <f t="shared" si="0"/>
        <v>5.6145000000000005</v>
      </c>
      <c r="Y14">
        <f t="shared" si="0"/>
        <v>7.0919999999999996</v>
      </c>
      <c r="Z14">
        <f t="shared" si="0"/>
        <v>6.5009999999999994</v>
      </c>
      <c r="AA14">
        <f t="shared" si="0"/>
        <v>295.5</v>
      </c>
    </row>
    <row r="15" spans="1:27" x14ac:dyDescent="0.35">
      <c r="A15" t="s">
        <v>65</v>
      </c>
      <c r="C15">
        <v>0.02</v>
      </c>
      <c r="D15">
        <v>2.1000000000000001E-2</v>
      </c>
      <c r="E15">
        <v>2.5999999999999999E-2</v>
      </c>
      <c r="F15">
        <v>0.03</v>
      </c>
      <c r="G15">
        <v>3.2000000000000001E-2</v>
      </c>
      <c r="H15">
        <v>3.5000000000000003E-2</v>
      </c>
      <c r="I15">
        <v>0.09</v>
      </c>
      <c r="J15">
        <v>0.24</v>
      </c>
      <c r="K15">
        <v>0.36</v>
      </c>
      <c r="L15">
        <v>0.45</v>
      </c>
      <c r="M15">
        <v>0.57999999999999996</v>
      </c>
      <c r="N15">
        <v>0.66</v>
      </c>
      <c r="O15">
        <v>0.69</v>
      </c>
      <c r="P15">
        <v>0.61</v>
      </c>
      <c r="Q15">
        <v>0.52</v>
      </c>
      <c r="R15">
        <v>0.37</v>
      </c>
      <c r="S15">
        <v>0.21</v>
      </c>
      <c r="T15">
        <v>0.1</v>
      </c>
      <c r="U15">
        <v>2.5000000000000001E-2</v>
      </c>
      <c r="V15">
        <v>2.1000000000000001E-2</v>
      </c>
      <c r="W15">
        <v>1.7000000000000001E-2</v>
      </c>
      <c r="X15">
        <v>1.9E-2</v>
      </c>
      <c r="Y15">
        <v>2.4E-2</v>
      </c>
      <c r="Z15">
        <v>2.1999999999999999E-2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AEB1-2A3F-4AFC-A972-3D0887909EEC}">
  <dimension ref="A1:B25"/>
  <sheetViews>
    <sheetView tabSelected="1" workbookViewId="0">
      <selection activeCell="H14" sqref="H14"/>
    </sheetView>
  </sheetViews>
  <sheetFormatPr defaultRowHeight="14.5" x14ac:dyDescent="0.35"/>
  <cols>
    <col min="1" max="1" width="11.81640625" bestFit="1" customWidth="1"/>
    <col min="2" max="2" width="9.08984375" bestFit="1" customWidth="1"/>
  </cols>
  <sheetData>
    <row r="1" spans="1:2" x14ac:dyDescent="0.35">
      <c r="A1" s="13"/>
      <c r="B1" s="3" t="s">
        <v>45</v>
      </c>
    </row>
    <row r="2" spans="1:2" x14ac:dyDescent="0.35">
      <c r="A2">
        <v>1</v>
      </c>
      <c r="B2">
        <v>11450</v>
      </c>
    </row>
    <row r="3" spans="1:2" x14ac:dyDescent="0.35">
      <c r="A3">
        <v>2</v>
      </c>
      <c r="B3">
        <v>11530</v>
      </c>
    </row>
    <row r="4" spans="1:2" x14ac:dyDescent="0.35">
      <c r="A4">
        <v>3</v>
      </c>
      <c r="B4">
        <v>11216</v>
      </c>
    </row>
    <row r="5" spans="1:2" x14ac:dyDescent="0.35">
      <c r="A5">
        <v>4</v>
      </c>
      <c r="B5">
        <v>11510</v>
      </c>
    </row>
    <row r="6" spans="1:2" x14ac:dyDescent="0.35">
      <c r="A6">
        <v>5</v>
      </c>
      <c r="B6">
        <v>11615</v>
      </c>
    </row>
    <row r="7" spans="1:2" x14ac:dyDescent="0.35">
      <c r="A7">
        <v>6</v>
      </c>
      <c r="B7">
        <v>11744</v>
      </c>
    </row>
    <row r="8" spans="1:2" x14ac:dyDescent="0.35">
      <c r="A8">
        <v>7</v>
      </c>
      <c r="B8">
        <v>11846</v>
      </c>
    </row>
    <row r="9" spans="1:2" x14ac:dyDescent="0.35">
      <c r="A9">
        <v>8</v>
      </c>
      <c r="B9">
        <v>11986</v>
      </c>
    </row>
    <row r="10" spans="1:2" x14ac:dyDescent="0.35">
      <c r="A10">
        <v>9</v>
      </c>
      <c r="B10">
        <v>12041</v>
      </c>
    </row>
    <row r="11" spans="1:2" x14ac:dyDescent="0.35">
      <c r="A11">
        <v>10</v>
      </c>
      <c r="B11">
        <v>12134</v>
      </c>
    </row>
    <row r="12" spans="1:2" x14ac:dyDescent="0.35">
      <c r="A12">
        <v>11</v>
      </c>
      <c r="B12">
        <v>12348</v>
      </c>
    </row>
    <row r="13" spans="1:2" x14ac:dyDescent="0.35">
      <c r="A13">
        <v>12</v>
      </c>
      <c r="B13">
        <v>12160</v>
      </c>
    </row>
    <row r="14" spans="1:2" x14ac:dyDescent="0.35">
      <c r="A14">
        <v>13</v>
      </c>
      <c r="B14">
        <v>12254</v>
      </c>
    </row>
    <row r="15" spans="1:2" x14ac:dyDescent="0.35">
      <c r="A15">
        <v>14</v>
      </c>
      <c r="B15">
        <v>12100</v>
      </c>
    </row>
    <row r="16" spans="1:2" x14ac:dyDescent="0.35">
      <c r="A16">
        <v>15</v>
      </c>
      <c r="B16">
        <v>12086</v>
      </c>
    </row>
    <row r="17" spans="1:2" x14ac:dyDescent="0.35">
      <c r="A17">
        <v>16</v>
      </c>
      <c r="B17">
        <v>12120</v>
      </c>
    </row>
    <row r="18" spans="1:2" x14ac:dyDescent="0.35">
      <c r="A18">
        <v>17</v>
      </c>
      <c r="B18">
        <v>12399</v>
      </c>
    </row>
    <row r="19" spans="1:2" x14ac:dyDescent="0.35">
      <c r="A19">
        <v>18</v>
      </c>
      <c r="B19">
        <v>12661</v>
      </c>
    </row>
    <row r="20" spans="1:2" x14ac:dyDescent="0.35">
      <c r="A20">
        <v>19</v>
      </c>
      <c r="B20">
        <v>12827</v>
      </c>
    </row>
    <row r="21" spans="1:2" x14ac:dyDescent="0.35">
      <c r="A21">
        <v>20</v>
      </c>
      <c r="B21">
        <v>12614</v>
      </c>
    </row>
    <row r="22" spans="1:2" x14ac:dyDescent="0.35">
      <c r="A22">
        <v>21</v>
      </c>
      <c r="B22">
        <v>12318</v>
      </c>
    </row>
    <row r="23" spans="1:2" x14ac:dyDescent="0.35">
      <c r="A23">
        <v>22</v>
      </c>
      <c r="B23">
        <v>12084</v>
      </c>
    </row>
    <row r="24" spans="1:2" x14ac:dyDescent="0.35">
      <c r="A24">
        <v>23</v>
      </c>
      <c r="B24">
        <v>11878</v>
      </c>
    </row>
    <row r="25" spans="1:2" x14ac:dyDescent="0.35">
      <c r="A25">
        <v>24</v>
      </c>
      <c r="B25">
        <v>11644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Gdetails1</vt:lpstr>
      <vt:lpstr>PV_Data</vt:lpstr>
      <vt:lpstr>Wind_Data</vt:lpstr>
      <vt:lpstr>demand1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 K</dc:creator>
  <cp:lastModifiedBy>Bala Ganesh K</cp:lastModifiedBy>
  <dcterms:created xsi:type="dcterms:W3CDTF">2021-07-24T06:01:53Z</dcterms:created>
  <dcterms:modified xsi:type="dcterms:W3CDTF">2021-08-27T11:06:38Z</dcterms:modified>
</cp:coreProperties>
</file>