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 Ganesh K\Dropbox\My PC (DESKTOP-CO14JNH)\Documents\MNIT\SEM3\Seminar\XL\"/>
    </mc:Choice>
  </mc:AlternateContent>
  <xr:revisionPtr revIDLastSave="0" documentId="13_ncr:1_{314E838B-AC6D-4B47-855E-E3ABCD3FD06D}" xr6:coauthVersionLast="47" xr6:coauthVersionMax="47" xr10:uidLastSave="{00000000-0000-0000-0000-000000000000}"/>
  <bookViews>
    <workbookView xWindow="-110" yWindow="-110" windowWidth="19420" windowHeight="10300" activeTab="2" xr2:uid="{8737049A-FE23-45FF-99F0-0E3F8510EA17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5" i="4" l="1"/>
  <c r="D54" i="4"/>
  <c r="D53" i="4"/>
  <c r="D52" i="4"/>
  <c r="D51" i="4"/>
  <c r="D48" i="4"/>
  <c r="D50" i="4"/>
  <c r="D34" i="4"/>
  <c r="F34" i="4"/>
  <c r="D33" i="4"/>
  <c r="F33" i="4"/>
  <c r="B34" i="4"/>
  <c r="B33" i="4"/>
  <c r="W17" i="2"/>
  <c r="W18" i="2"/>
  <c r="W16" i="2"/>
</calcChain>
</file>

<file path=xl/sharedStrings.xml><?xml version="1.0" encoding="utf-8"?>
<sst xmlns="http://schemas.openxmlformats.org/spreadsheetml/2006/main" count="196" uniqueCount="136">
  <si>
    <t>Year</t>
  </si>
  <si>
    <t>2021-22</t>
  </si>
  <si>
    <t>2022-23</t>
  </si>
  <si>
    <t>Rajasthan</t>
  </si>
  <si>
    <t>Uttar Pradesh</t>
  </si>
  <si>
    <t>Maharashtra</t>
  </si>
  <si>
    <t>Andhra Pradesh</t>
  </si>
  <si>
    <t>Karnataka</t>
  </si>
  <si>
    <t>Tamil Nadu</t>
  </si>
  <si>
    <t>2023-24</t>
  </si>
  <si>
    <t>2024-25</t>
  </si>
  <si>
    <t>2025-26</t>
  </si>
  <si>
    <t>2026-27</t>
  </si>
  <si>
    <t>2031-32</t>
  </si>
  <si>
    <t>2036-37</t>
  </si>
  <si>
    <t>Gujarat</t>
  </si>
  <si>
    <t>ENERGY DEMAND (MU)</t>
  </si>
  <si>
    <t>PEAK DEMAND (MW)</t>
  </si>
  <si>
    <t>Supplier</t>
  </si>
  <si>
    <t>(01.05.2021 from SLDC)</t>
  </si>
  <si>
    <t>Total capacity (MW)</t>
  </si>
  <si>
    <t>Lighting peak (MW) (19:05 hrs.)</t>
  </si>
  <si>
    <t>Minimum load (MW) (03:25 hrs.)</t>
  </si>
  <si>
    <t>Morning peak (MW) (07:55 hrs.)</t>
  </si>
  <si>
    <t>Energy consumption (MU)</t>
  </si>
  <si>
    <t>State Hydro</t>
  </si>
  <si>
    <t>State Thermal</t>
  </si>
  <si>
    <t>State Gas</t>
  </si>
  <si>
    <t>IPP</t>
  </si>
  <si>
    <t>State Cogen + Biomass</t>
  </si>
  <si>
    <t>State Wind</t>
  </si>
  <si>
    <t>State Solar</t>
  </si>
  <si>
    <t>Central GS (State share)</t>
  </si>
  <si>
    <t>Power Purchase OA (LT,MT&amp;ST)</t>
  </si>
  <si>
    <t>Total</t>
  </si>
  <si>
    <r>
      <t>CPP (wheeling+3</t>
    </r>
    <r>
      <rPr>
        <vertAlign val="superscript"/>
        <sz val="10"/>
        <color rgb="FF000000"/>
        <rFont val="Times New Roman"/>
        <family val="1"/>
      </rPr>
      <t>rd</t>
    </r>
    <r>
      <rPr>
        <sz val="10"/>
        <color rgb="FF000000"/>
        <rFont val="Times New Roman"/>
        <family val="1"/>
      </rPr>
      <t xml:space="preserve"> party)</t>
    </r>
  </si>
  <si>
    <t>01.05.2021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</si>
  <si>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</si>
  <si>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</si>
  <si>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</si>
  <si>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</si>
  <si>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</si>
  <si>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</si>
  <si>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</si>
  <si>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</si>
  <si>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</si>
  <si>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</si>
  <si>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Minimum load (03:00 hrs to 04:30 hrs)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</si>
  <si>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</si>
  <si>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</si>
  <si>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</si>
  <si>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</si>
  <si>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</si>
  <si>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</si>
  <si>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</si>
  <si>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</si>
  <si>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</si>
  <si>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</si>
  <si>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Lighting peak (18:45 to 19:30 hrs)</t>
  </si>
  <si>
    <t>Morning peak (07:30 hrs to 08:15 hrs)</t>
  </si>
  <si>
    <t>Date</t>
  </si>
  <si>
    <t>Baseload capacity (16 hours)</t>
  </si>
  <si>
    <t>Lighting peak (4 hours)- 18:00 to 22:00 hrs</t>
  </si>
  <si>
    <t>Morning peak (4 hours) - 07:00 to 11:00 hrs</t>
  </si>
  <si>
    <t xml:space="preserve">Date </t>
  </si>
  <si>
    <t>01.05.2019</t>
  </si>
  <si>
    <t>Lighting peak (MW)</t>
  </si>
  <si>
    <t xml:space="preserve">Time </t>
  </si>
  <si>
    <t>Minimum load (MW)</t>
  </si>
  <si>
    <t>Morning peak (MW)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</si>
  <si>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</si>
  <si>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</si>
  <si>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</si>
  <si>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</si>
  <si>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</si>
  <si>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</si>
  <si>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</si>
  <si>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</si>
  <si>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</si>
  <si>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</si>
  <si>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</si>
  <si>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</si>
  <si>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</si>
  <si>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</si>
  <si>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</si>
  <si>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</si>
  <si>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</si>
  <si>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</si>
  <si>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</si>
  <si>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</si>
  <si>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</si>
  <si>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</si>
  <si>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</si>
  <si>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</si>
  <si>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</si>
  <si>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</si>
  <si>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</si>
  <si>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</si>
  <si>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</si>
  <si>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</si>
  <si>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avg</t>
  </si>
  <si>
    <t>max</t>
  </si>
  <si>
    <t>Winter</t>
  </si>
  <si>
    <t>Summer</t>
  </si>
  <si>
    <t>Spring</t>
  </si>
  <si>
    <t>Monsoon</t>
  </si>
  <si>
    <t>Autumn</t>
  </si>
  <si>
    <t>16 Jan to 15 Mar</t>
  </si>
  <si>
    <t>16 Mar to 15 May</t>
  </si>
  <si>
    <t>16 May to 15 Jul</t>
  </si>
  <si>
    <t>16 Jul to 15 Sep</t>
  </si>
  <si>
    <t>16 Sep to 15 Nov</t>
  </si>
  <si>
    <t>16 Nov to 15 Jan</t>
  </si>
  <si>
    <t>NIGHT</t>
  </si>
  <si>
    <t>SUNRISE</t>
  </si>
  <si>
    <t>MORNING</t>
  </si>
  <si>
    <t>DAY PEAK</t>
  </si>
  <si>
    <t>SUNSET</t>
  </si>
  <si>
    <t>LIGHTING PEAK</t>
  </si>
  <si>
    <t>Pre Winter</t>
  </si>
  <si>
    <t>Time (hrs.)</t>
  </si>
  <si>
    <t>02.05.2021</t>
  </si>
  <si>
    <t>24.05.2021</t>
  </si>
  <si>
    <t>25.05.2021</t>
  </si>
  <si>
    <t>26.05.2021</t>
  </si>
  <si>
    <t>LITERATURE READING</t>
  </si>
  <si>
    <t>PRESENTATION</t>
  </si>
  <si>
    <t>DEMAND FORECASTING</t>
  </si>
  <si>
    <t>PROBLEM FORMULATION</t>
  </si>
  <si>
    <t>GAMS CODING</t>
  </si>
  <si>
    <t>WORK</t>
  </si>
  <si>
    <t>09.06.2021</t>
  </si>
  <si>
    <t>peak demand reference</t>
  </si>
  <si>
    <t>MW</t>
  </si>
  <si>
    <t>%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</si>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</sst>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0"/>
      <color rgb="FFFFFF0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5" fillId="5" borderId="3" xfId="0" applyFont="1" applyFill="1" applyBorder="1" applyAlignment="1">
      <alignment horizontal="left" vertical="center" wrapText="1" readingOrder="1"/>
    </xf>
    <xf numFmtId="0" fontId="5" fillId="5" borderId="3" xfId="0" applyFont="1" applyFill="1" applyBorder="1" applyAlignment="1">
      <alignment horizontal="center" vertical="center" wrapText="1" readingOrder="1"/>
    </xf>
    <xf numFmtId="0" fontId="5" fillId="6" borderId="4" xfId="0" applyFont="1" applyFill="1" applyBorder="1" applyAlignment="1">
      <alignment horizontal="left" vertical="center" wrapText="1" readingOrder="1"/>
    </xf>
    <xf numFmtId="0" fontId="5" fillId="6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left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4" fontId="5" fillId="5" borderId="4" xfId="0" applyNumberFormat="1" applyFont="1" applyFill="1" applyBorder="1" applyAlignment="1">
      <alignment horizontal="center" vertical="center" wrapText="1" readingOrder="1"/>
    </xf>
    <xf numFmtId="20" fontId="0" fillId="0" borderId="0" xfId="0" applyNumberFormat="1"/>
    <xf numFmtId="0" fontId="7" fillId="0" borderId="6" xfId="0" applyFont="1" applyBorder="1" applyAlignment="1">
      <alignment horizontal="center" vertical="center"/>
    </xf>
    <xf numFmtId="16" fontId="7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2" borderId="6" xfId="0" applyFont="1" applyFill="1" applyBorder="1"/>
    <xf numFmtId="0" fontId="2" fillId="11" borderId="6" xfId="0" applyFont="1" applyFill="1" applyBorder="1"/>
    <xf numFmtId="0" fontId="2" fillId="7" borderId="6" xfId="0" applyFont="1" applyFill="1" applyBorder="1"/>
    <xf numFmtId="0" fontId="2" fillId="9" borderId="6" xfId="0" applyFont="1" applyFill="1" applyBorder="1"/>
    <xf numFmtId="9" fontId="0" fillId="0" borderId="0" xfId="0" applyNumberFormat="1"/>
    <xf numFmtId="10" fontId="0" fillId="0" borderId="0" xfId="0" applyNumberFormat="1"/>
    <xf numFmtId="0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4" fillId="4" borderId="2" xfId="0" applyFont="1" applyFill="1" applyBorder="1" applyAlignment="1">
      <alignment horizontal="center" vertical="center" wrapText="1" readingOrder="1"/>
    </xf>
    <xf numFmtId="0" fontId="7" fillId="7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Times New Roman" panose="02020603050405020304" pitchFamily="18" charset="0"/>
                <a:cs typeface="Times New Roman" panose="02020603050405020304" pitchFamily="18" charset="0"/>
              </a:rPr>
              <a:t>Energy</a:t>
            </a:r>
            <a:r>
              <a:rPr lang="en-IN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Demand</a:t>
            </a:r>
            <a:endParaRPr lang="en-IN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2021-22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Sheet1!$B$2:$I$2</c15:sqref>
                  </c15:fullRef>
                </c:ext>
              </c:extLst>
              <c:f>(Sheet1!$B$2:$C$2,Sheet1!$G$2:$H$2)</c:f>
              <c:strCache>
                <c:ptCount val="4"/>
                <c:pt idx="0">
                  <c:v>Rajasthan</c:v>
                </c:pt>
                <c:pt idx="1">
                  <c:v>Uttar Pradesh</c:v>
                </c:pt>
                <c:pt idx="2">
                  <c:v>Tamil Nadu</c:v>
                </c:pt>
                <c:pt idx="3">
                  <c:v>Delhi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Sheet1!$B$3:$I$3</c15:sqref>
                  </c15:fullRef>
                </c:ext>
              </c:extLst>
              <c:f>(Sheet1!$B$3:$C$3,Sheet1!$G$3:$H$3)</c:f>
              <c:numCache>
                <c:formatCode>General</c:formatCode>
                <c:ptCount val="4"/>
                <c:pt idx="0">
                  <c:v>73709</c:v>
                </c:pt>
                <c:pt idx="1">
                  <c:v>115928</c:v>
                </c:pt>
                <c:pt idx="2">
                  <c:v>114968</c:v>
                </c:pt>
                <c:pt idx="3">
                  <c:v>32473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86-4B73-B66D-562F47238E58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2022-23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Sheet1!$B$2:$I$2</c15:sqref>
                  </c15:fullRef>
                </c:ext>
              </c:extLst>
              <c:f>(Sheet1!$B$2:$C$2,Sheet1!$G$2:$H$2)</c:f>
              <c:strCache>
                <c:ptCount val="4"/>
                <c:pt idx="0">
                  <c:v>Rajasthan</c:v>
                </c:pt>
                <c:pt idx="1">
                  <c:v>Uttar Pradesh</c:v>
                </c:pt>
                <c:pt idx="2">
                  <c:v>Tamil Nadu</c:v>
                </c:pt>
                <c:pt idx="3">
                  <c:v>Delhi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Sheet1!$B$4:$I$4</c15:sqref>
                  </c15:fullRef>
                </c:ext>
              </c:extLst>
              <c:f>(Sheet1!$B$4:$C$4,Sheet1!$G$4:$H$4)</c:f>
              <c:numCache>
                <c:formatCode>General</c:formatCode>
                <c:ptCount val="4"/>
                <c:pt idx="0">
                  <c:v>79184</c:v>
                </c:pt>
                <c:pt idx="1">
                  <c:v>123921</c:v>
                </c:pt>
                <c:pt idx="2">
                  <c:v>121993</c:v>
                </c:pt>
                <c:pt idx="3">
                  <c:v>33639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86-4B73-B66D-562F47238E58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2023-24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Sheet1!$B$2:$I$2</c15:sqref>
                  </c15:fullRef>
                </c:ext>
              </c:extLst>
              <c:f>(Sheet1!$B$2:$C$2,Sheet1!$G$2:$H$2)</c:f>
              <c:strCache>
                <c:ptCount val="4"/>
                <c:pt idx="0">
                  <c:v>Rajasthan</c:v>
                </c:pt>
                <c:pt idx="1">
                  <c:v>Uttar Pradesh</c:v>
                </c:pt>
                <c:pt idx="2">
                  <c:v>Tamil Nadu</c:v>
                </c:pt>
                <c:pt idx="3">
                  <c:v>Delhi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Sheet1!$B$5:$I$5</c15:sqref>
                  </c15:fullRef>
                </c:ext>
              </c:extLst>
              <c:f>(Sheet1!$B$5:$C$5,Sheet1!$G$5:$H$5)</c:f>
              <c:numCache>
                <c:formatCode>General</c:formatCode>
                <c:ptCount val="4"/>
                <c:pt idx="0">
                  <c:v>85025</c:v>
                </c:pt>
                <c:pt idx="1">
                  <c:v>131833</c:v>
                </c:pt>
                <c:pt idx="2">
                  <c:v>129396</c:v>
                </c:pt>
                <c:pt idx="3">
                  <c:v>34821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86-4B73-B66D-562F47238E58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2024-25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Sheet1!$B$2:$I$2</c15:sqref>
                  </c15:fullRef>
                </c:ext>
              </c:extLst>
              <c:f>(Sheet1!$B$2:$C$2,Sheet1!$G$2:$H$2)</c:f>
              <c:strCache>
                <c:ptCount val="4"/>
                <c:pt idx="0">
                  <c:v>Rajasthan</c:v>
                </c:pt>
                <c:pt idx="1">
                  <c:v>Uttar Pradesh</c:v>
                </c:pt>
                <c:pt idx="2">
                  <c:v>Tamil Nadu</c:v>
                </c:pt>
                <c:pt idx="3">
                  <c:v>Delhi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Sheet1!$B$6:$I$6</c15:sqref>
                  </c15:fullRef>
                </c:ext>
              </c:extLst>
              <c:f>(Sheet1!$B$6:$C$6,Sheet1!$G$6:$H$6)</c:f>
              <c:numCache>
                <c:formatCode>General</c:formatCode>
                <c:ptCount val="4"/>
                <c:pt idx="0">
                  <c:v>91399</c:v>
                </c:pt>
                <c:pt idx="1">
                  <c:v>140221</c:v>
                </c:pt>
                <c:pt idx="2">
                  <c:v>137193</c:v>
                </c:pt>
                <c:pt idx="3">
                  <c:v>36020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86-4B73-B66D-562F47238E58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2025-26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Sheet1!$B$2:$I$2</c15:sqref>
                  </c15:fullRef>
                </c:ext>
              </c:extLst>
              <c:f>(Sheet1!$B$2:$C$2,Sheet1!$G$2:$H$2)</c:f>
              <c:strCache>
                <c:ptCount val="4"/>
                <c:pt idx="0">
                  <c:v>Rajasthan</c:v>
                </c:pt>
                <c:pt idx="1">
                  <c:v>Uttar Pradesh</c:v>
                </c:pt>
                <c:pt idx="2">
                  <c:v>Tamil Nadu</c:v>
                </c:pt>
                <c:pt idx="3">
                  <c:v>Delhi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Sheet1!$B$7:$I$7</c15:sqref>
                  </c15:fullRef>
                </c:ext>
              </c:extLst>
              <c:f>(Sheet1!$B$7:$C$7,Sheet1!$G$7:$H$7)</c:f>
              <c:numCache>
                <c:formatCode>General</c:formatCode>
                <c:ptCount val="4"/>
                <c:pt idx="0">
                  <c:v>98449</c:v>
                </c:pt>
                <c:pt idx="1">
                  <c:v>149120</c:v>
                </c:pt>
                <c:pt idx="2">
                  <c:v>145417</c:v>
                </c:pt>
                <c:pt idx="3">
                  <c:v>37235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86-4B73-B66D-562F47238E58}"/>
            </c:ext>
          </c:extLst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2026-27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Sheet1!$B$2:$I$2</c15:sqref>
                  </c15:fullRef>
                </c:ext>
              </c:extLst>
              <c:f>(Sheet1!$B$2:$C$2,Sheet1!$G$2:$H$2)</c:f>
              <c:strCache>
                <c:ptCount val="4"/>
                <c:pt idx="0">
                  <c:v>Rajasthan</c:v>
                </c:pt>
                <c:pt idx="1">
                  <c:v>Uttar Pradesh</c:v>
                </c:pt>
                <c:pt idx="2">
                  <c:v>Tamil Nadu</c:v>
                </c:pt>
                <c:pt idx="3">
                  <c:v>Delhi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Sheet1!$B$8:$I$8</c15:sqref>
                  </c15:fullRef>
                </c:ext>
              </c:extLst>
              <c:f>(Sheet1!$B$8:$C$8,Sheet1!$G$8:$H$8)</c:f>
              <c:numCache>
                <c:formatCode>General</c:formatCode>
                <c:ptCount val="4"/>
                <c:pt idx="0">
                  <c:v>106051</c:v>
                </c:pt>
                <c:pt idx="1">
                  <c:v>158529</c:v>
                </c:pt>
                <c:pt idx="2">
                  <c:v>154071</c:v>
                </c:pt>
                <c:pt idx="3">
                  <c:v>38467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86-4B73-B66D-562F47238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962527"/>
        <c:axId val="110967519"/>
      </c:barChart>
      <c:catAx>
        <c:axId val="110962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0967519"/>
        <c:crosses val="autoZero"/>
        <c:auto val="1"/>
        <c:lblAlgn val="ctr"/>
        <c:lblOffset val="100"/>
        <c:noMultiLvlLbl val="0"/>
      </c:catAx>
      <c:valAx>
        <c:axId val="11096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096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Times New Roman" panose="02020603050405020304" pitchFamily="18" charset="0"/>
                <a:cs typeface="Times New Roman" panose="02020603050405020304" pitchFamily="18" charset="0"/>
              </a:rPr>
              <a:t>Power</a:t>
            </a:r>
            <a:r>
              <a:rPr lang="en-IN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Demand</a:t>
            </a:r>
            <a:endParaRPr lang="en-IN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2021-22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Sheet1!$J$2:$Q$2</c15:sqref>
                  </c15:fullRef>
                </c:ext>
              </c:extLst>
              <c:f>(Sheet1!$J$2:$K$2,Sheet1!$O$2:$P$2)</c:f>
              <c:strCache>
                <c:ptCount val="4"/>
                <c:pt idx="0">
                  <c:v>Rajasthan</c:v>
                </c:pt>
                <c:pt idx="1">
                  <c:v>Uttar Pradesh</c:v>
                </c:pt>
                <c:pt idx="2">
                  <c:v>Tamil Nadu</c:v>
                </c:pt>
                <c:pt idx="3">
                  <c:v>Delhi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Sheet1!$J$3:$Q$3</c15:sqref>
                  </c15:fullRef>
                </c:ext>
              </c:extLst>
              <c:f>(Sheet1!$J$3:$K$3,Sheet1!$O$3:$P$3)</c:f>
              <c:numCache>
                <c:formatCode>General</c:formatCode>
                <c:ptCount val="4"/>
                <c:pt idx="0">
                  <c:v>14435</c:v>
                </c:pt>
                <c:pt idx="1">
                  <c:v>23664</c:v>
                </c:pt>
                <c:pt idx="2">
                  <c:v>20273</c:v>
                </c:pt>
                <c:pt idx="3">
                  <c:v>7471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3-4AA5-AC37-BB6F5E236185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2022-23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Sheet1!$J$2:$Q$2</c15:sqref>
                  </c15:fullRef>
                </c:ext>
              </c:extLst>
              <c:f>(Sheet1!$J$2:$K$2,Sheet1!$O$2:$P$2)</c:f>
              <c:strCache>
                <c:ptCount val="4"/>
                <c:pt idx="0">
                  <c:v>Rajasthan</c:v>
                </c:pt>
                <c:pt idx="1">
                  <c:v>Uttar Pradesh</c:v>
                </c:pt>
                <c:pt idx="2">
                  <c:v>Tamil Nadu</c:v>
                </c:pt>
                <c:pt idx="3">
                  <c:v>Delhi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Sheet1!$J$4:$Q$4</c15:sqref>
                  </c15:fullRef>
                </c:ext>
              </c:extLst>
              <c:f>(Sheet1!$J$4:$K$4,Sheet1!$O$4:$P$4)</c:f>
              <c:numCache>
                <c:formatCode>General</c:formatCode>
                <c:ptCount val="4"/>
                <c:pt idx="0">
                  <c:v>15176</c:v>
                </c:pt>
                <c:pt idx="1">
                  <c:v>25331</c:v>
                </c:pt>
                <c:pt idx="2">
                  <c:v>21471</c:v>
                </c:pt>
                <c:pt idx="3">
                  <c:v>7712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23-4AA5-AC37-BB6F5E236185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2023-24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Sheet1!$J$2:$Q$2</c15:sqref>
                  </c15:fullRef>
                </c:ext>
              </c:extLst>
              <c:f>(Sheet1!$J$2:$K$2,Sheet1!$O$2:$P$2)</c:f>
              <c:strCache>
                <c:ptCount val="4"/>
                <c:pt idx="0">
                  <c:v>Rajasthan</c:v>
                </c:pt>
                <c:pt idx="1">
                  <c:v>Uttar Pradesh</c:v>
                </c:pt>
                <c:pt idx="2">
                  <c:v>Tamil Nadu</c:v>
                </c:pt>
                <c:pt idx="3">
                  <c:v>Delhi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Sheet1!$J$5:$Q$5</c15:sqref>
                  </c15:fullRef>
                </c:ext>
              </c:extLst>
              <c:f>(Sheet1!$J$5:$K$5,Sheet1!$O$5:$P$5)</c:f>
              <c:numCache>
                <c:formatCode>General</c:formatCode>
                <c:ptCount val="4"/>
                <c:pt idx="0">
                  <c:v>16048</c:v>
                </c:pt>
                <c:pt idx="1">
                  <c:v>26658</c:v>
                </c:pt>
                <c:pt idx="2">
                  <c:v>22784</c:v>
                </c:pt>
                <c:pt idx="3">
                  <c:v>7954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23-4AA5-AC37-BB6F5E236185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2024-25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Sheet1!$J$2:$Q$2</c15:sqref>
                  </c15:fullRef>
                </c:ext>
              </c:extLst>
              <c:f>(Sheet1!$J$2:$K$2,Sheet1!$O$2:$P$2)</c:f>
              <c:strCache>
                <c:ptCount val="4"/>
                <c:pt idx="0">
                  <c:v>Rajasthan</c:v>
                </c:pt>
                <c:pt idx="1">
                  <c:v>Uttar Pradesh</c:v>
                </c:pt>
                <c:pt idx="2">
                  <c:v>Tamil Nadu</c:v>
                </c:pt>
                <c:pt idx="3">
                  <c:v>Delhi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Sheet1!$J$6:$Q$6</c15:sqref>
                  </c15:fullRef>
                </c:ext>
              </c:extLst>
              <c:f>(Sheet1!$J$6:$K$6,Sheet1!$O$6:$P$6)</c:f>
              <c:numCache>
                <c:formatCode>General</c:formatCode>
                <c:ptCount val="4"/>
                <c:pt idx="0">
                  <c:v>17282</c:v>
                </c:pt>
                <c:pt idx="1">
                  <c:v>28053</c:v>
                </c:pt>
                <c:pt idx="2">
                  <c:v>24225</c:v>
                </c:pt>
                <c:pt idx="3">
                  <c:v>8217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23-4AA5-AC37-BB6F5E236185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2025-26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Sheet1!$J$2:$Q$2</c15:sqref>
                  </c15:fullRef>
                </c:ext>
              </c:extLst>
              <c:f>(Sheet1!$J$2:$K$2,Sheet1!$O$2:$P$2)</c:f>
              <c:strCache>
                <c:ptCount val="4"/>
                <c:pt idx="0">
                  <c:v>Rajasthan</c:v>
                </c:pt>
                <c:pt idx="1">
                  <c:v>Uttar Pradesh</c:v>
                </c:pt>
                <c:pt idx="2">
                  <c:v>Tamil Nadu</c:v>
                </c:pt>
                <c:pt idx="3">
                  <c:v>Delhi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Sheet1!$J$7:$Q$7</c15:sqref>
                  </c15:fullRef>
                </c:ext>
              </c:extLst>
              <c:f>(Sheet1!$J$7:$K$7,Sheet1!$O$7:$P$7)</c:f>
              <c:numCache>
                <c:formatCode>General</c:formatCode>
                <c:ptCount val="4"/>
                <c:pt idx="0">
                  <c:v>18651</c:v>
                </c:pt>
                <c:pt idx="1">
                  <c:v>29522</c:v>
                </c:pt>
                <c:pt idx="2">
                  <c:v>25750</c:v>
                </c:pt>
                <c:pt idx="3">
                  <c:v>8482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23-4AA5-AC37-BB6F5E236185}"/>
            </c:ext>
          </c:extLst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2026-27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Sheet1!$J$2:$Q$2</c15:sqref>
                  </c15:fullRef>
                </c:ext>
              </c:extLst>
              <c:f>(Sheet1!$J$2:$K$2,Sheet1!$O$2:$P$2)</c:f>
              <c:strCache>
                <c:ptCount val="4"/>
                <c:pt idx="0">
                  <c:v>Rajasthan</c:v>
                </c:pt>
                <c:pt idx="1">
                  <c:v>Uttar Pradesh</c:v>
                </c:pt>
                <c:pt idx="2">
                  <c:v>Tamil Nadu</c:v>
                </c:pt>
                <c:pt idx="3">
                  <c:v>Delhi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Sheet1!$J$8:$Q$8</c15:sqref>
                  </c15:fullRef>
                </c:ext>
              </c:extLst>
              <c:f>(Sheet1!$J$8:$K$8,Sheet1!$O$8:$P$8)</c:f>
              <c:numCache>
                <c:formatCode>General</c:formatCode>
                <c:ptCount val="4"/>
                <c:pt idx="0">
                  <c:v>20131</c:v>
                </c:pt>
                <c:pt idx="1">
                  <c:v>31064</c:v>
                </c:pt>
                <c:pt idx="2">
                  <c:v>27392</c:v>
                </c:pt>
                <c:pt idx="3">
                  <c:v>8751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23-4AA5-AC37-BB6F5E236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4364479"/>
        <c:axId val="1994366975"/>
      </c:barChart>
      <c:catAx>
        <c:axId val="1994364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94366975"/>
        <c:crosses val="autoZero"/>
        <c:auto val="1"/>
        <c:lblAlgn val="ctr"/>
        <c:lblOffset val="100"/>
        <c:noMultiLvlLbl val="0"/>
      </c:catAx>
      <c:valAx>
        <c:axId val="199436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9436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Times New Roman" panose="02020603050405020304" pitchFamily="18" charset="0"/>
                <a:cs typeface="Times New Roman" panose="02020603050405020304" pitchFamily="18" charset="0"/>
              </a:rPr>
              <a:t>Day</a:t>
            </a:r>
            <a:r>
              <a:rPr lang="en-IN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Load Profile (01.05.2021)</a:t>
            </a:r>
            <a:endParaRPr lang="en-IN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Sheet2!$A$16:$A$18</c:f>
              <c:strCache>
                <c:ptCount val="3"/>
                <c:pt idx="0">
                  <c:v>Lighting peak (18:45 to 19:30 hrs)</c:v>
                </c:pt>
                <c:pt idx="1">
                  <c:v>Minimum load (03:00 hrs to 04:30 hrs)</c:v>
                </c:pt>
                <c:pt idx="2">
                  <c:v>Morning peak (07:30 hrs to 08:15 hrs)</c:v>
                </c:pt>
              </c:strCache>
            </c:strRef>
          </c:cat>
          <c:val>
            <c:numRef>
              <c:f>Sheet2!$B$16:$B$18</c:f>
              <c:numCache>
                <c:formatCode>General</c:formatCode>
                <c:ptCount val="3"/>
                <c:pt idx="0">
                  <c:v>16035</c:v>
                </c:pt>
                <c:pt idx="1">
                  <c:v>13582</c:v>
                </c:pt>
                <c:pt idx="2">
                  <c:v>14543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F5-41E5-8C35-92722E19B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1033935"/>
        <c:axId val="1991035599"/>
      </c:barChart>
      <c:catAx>
        <c:axId val="1991033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</a:t>
                </a:r>
                <a:r>
                  <a:rPr lang="en-IN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day </a:t>
                </a:r>
                <a:endParaRPr lang="en-IN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91035599"/>
        <c:crosses val="autoZero"/>
        <c:auto val="1"/>
        <c:lblAlgn val="ctr"/>
        <c:lblOffset val="100"/>
        <c:noMultiLvlLbl val="0"/>
      </c:catAx>
      <c:valAx>
        <c:axId val="199103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Power</a:t>
                </a:r>
                <a:r>
                  <a:rPr lang="en-IN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demand (MW)</a:t>
                </a:r>
                <a:endParaRPr lang="en-IN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033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Times New Roman" panose="02020603050405020304" pitchFamily="18" charset="0"/>
                <a:cs typeface="Times New Roman" panose="02020603050405020304" pitchFamily="18" charset="0"/>
              </a:rPr>
              <a:t>Day Load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Sheet2!$A$16</c:f>
              <c:strCache>
                <c:ptCount val="1"/>
                <c:pt idx="0">
                  <c:v>Lighting peak (18:45 to 19:30 hrs)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Sheet2!$B$15:$V$15</c:f>
              <c:strCache>
                <c:ptCount val="21"/>
                <c:pt idx="0">
                  <c:v>01.05.2021</c:v>
                </c:pt>
                <c:pt idx="1">
                  <c:v>03.05.2021</c:v>
                </c:pt>
                <c:pt idx="2">
                  <c:v>04.05.2021</c:v>
                </c:pt>
                <c:pt idx="3">
                  <c:v>05.05.2021</c:v>
                </c:pt>
                <c:pt idx="4">
                  <c:v>06.05.2021</c:v>
                </c:pt>
                <c:pt idx="5">
                  <c:v>07.05.2021</c:v>
                </c:pt>
                <c:pt idx="6">
                  <c:v>08.05.2021</c:v>
                </c:pt>
                <c:pt idx="7">
                  <c:v>09.05.2021</c:v>
                </c:pt>
                <c:pt idx="8">
                  <c:v>10.05.2021</c:v>
                </c:pt>
                <c:pt idx="9">
                  <c:v>11.05.2021</c:v>
                </c:pt>
                <c:pt idx="10">
                  <c:v>12.05.2021</c:v>
                </c:pt>
                <c:pt idx="11">
                  <c:v>13.05.2021</c:v>
                </c:pt>
                <c:pt idx="12">
                  <c:v>14.05.2021</c:v>
                </c:pt>
                <c:pt idx="13">
                  <c:v>15.05.2021</c:v>
                </c:pt>
                <c:pt idx="14">
                  <c:v>16.05.2021</c:v>
                </c:pt>
                <c:pt idx="15">
                  <c:v>17.05.2021</c:v>
                </c:pt>
                <c:pt idx="16">
                  <c:v>18.05.2021</c:v>
                </c:pt>
                <c:pt idx="17">
                  <c:v>19.05.2021</c:v>
                </c:pt>
                <c:pt idx="18">
                  <c:v>20.05.2021</c:v>
                </c:pt>
                <c:pt idx="19">
                  <c:v>21.05.2021</c:v>
                </c:pt>
                <c:pt idx="20">
                  <c:v>22.05.2021</c:v>
                </c:pt>
              </c:strCache>
            </c:strRef>
          </c:cat>
          <c:val>
            <c:numRef>
              <c:f>Sheet2!$B$16:$V$16</c:f>
              <c:numCache>
                <c:formatCode>General</c:formatCode>
                <c:ptCount val="21"/>
                <c:pt idx="0">
                  <c:v>16035</c:v>
                </c:pt>
                <c:pt idx="1">
                  <c:v>13819</c:v>
                </c:pt>
                <c:pt idx="2">
                  <c:v>15599</c:v>
                </c:pt>
                <c:pt idx="3">
                  <c:v>15130</c:v>
                </c:pt>
                <c:pt idx="4">
                  <c:v>15618</c:v>
                </c:pt>
                <c:pt idx="5">
                  <c:v>15565</c:v>
                </c:pt>
                <c:pt idx="6">
                  <c:v>14759</c:v>
                </c:pt>
                <c:pt idx="7">
                  <c:v>14982</c:v>
                </c:pt>
                <c:pt idx="8">
                  <c:v>13815</c:v>
                </c:pt>
                <c:pt idx="9">
                  <c:v>13895</c:v>
                </c:pt>
                <c:pt idx="10">
                  <c:v>14475</c:v>
                </c:pt>
                <c:pt idx="11">
                  <c:v>13902</c:v>
                </c:pt>
                <c:pt idx="12">
                  <c:v>13495</c:v>
                </c:pt>
                <c:pt idx="13">
                  <c:v>13431</c:v>
                </c:pt>
                <c:pt idx="14">
                  <c:v>12752</c:v>
                </c:pt>
                <c:pt idx="15">
                  <c:v>11576</c:v>
                </c:pt>
                <c:pt idx="16">
                  <c:v>13278</c:v>
                </c:pt>
                <c:pt idx="17">
                  <c:v>13465</c:v>
                </c:pt>
                <c:pt idx="18">
                  <c:v>12987</c:v>
                </c:pt>
                <c:pt idx="19">
                  <c:v>11652</c:v>
                </c:pt>
                <c:pt idx="20">
                  <c:v>11756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D-488D-B6D7-7430680E648A}"/>
            </c:ext>
          </c:extLst>
        </c:ser>
        <c:ser>
          <c:idx val="1"/>
          <c:order val="1"/>
          <c:tx>
            <c:strRef>
              <c:f>Sheet2!$A$17</c:f>
              <c:strCache>
                <c:ptCount val="1"/>
                <c:pt idx="0">
                  <c:v>Minimum load (03:00 hrs to 04:30 hrs)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Sheet2!$B$15:$V$15</c:f>
              <c:strCache>
                <c:ptCount val="21"/>
                <c:pt idx="0">
                  <c:v>01.05.2021</c:v>
                </c:pt>
                <c:pt idx="1">
                  <c:v>03.05.2021</c:v>
                </c:pt>
                <c:pt idx="2">
                  <c:v>04.05.2021</c:v>
                </c:pt>
                <c:pt idx="3">
                  <c:v>05.05.2021</c:v>
                </c:pt>
                <c:pt idx="4">
                  <c:v>06.05.2021</c:v>
                </c:pt>
                <c:pt idx="5">
                  <c:v>07.05.2021</c:v>
                </c:pt>
                <c:pt idx="6">
                  <c:v>08.05.2021</c:v>
                </c:pt>
                <c:pt idx="7">
                  <c:v>09.05.2021</c:v>
                </c:pt>
                <c:pt idx="8">
                  <c:v>10.05.2021</c:v>
                </c:pt>
                <c:pt idx="9">
                  <c:v>11.05.2021</c:v>
                </c:pt>
                <c:pt idx="10">
                  <c:v>12.05.2021</c:v>
                </c:pt>
                <c:pt idx="11">
                  <c:v>13.05.2021</c:v>
                </c:pt>
                <c:pt idx="12">
                  <c:v>14.05.2021</c:v>
                </c:pt>
                <c:pt idx="13">
                  <c:v>15.05.2021</c:v>
                </c:pt>
                <c:pt idx="14">
                  <c:v>16.05.2021</c:v>
                </c:pt>
                <c:pt idx="15">
                  <c:v>17.05.2021</c:v>
                </c:pt>
                <c:pt idx="16">
                  <c:v>18.05.2021</c:v>
                </c:pt>
                <c:pt idx="17">
                  <c:v>19.05.2021</c:v>
                </c:pt>
                <c:pt idx="18">
                  <c:v>20.05.2021</c:v>
                </c:pt>
                <c:pt idx="19">
                  <c:v>21.05.2021</c:v>
                </c:pt>
                <c:pt idx="20">
                  <c:v>22.05.2021</c:v>
                </c:pt>
              </c:strCache>
            </c:strRef>
          </c:cat>
          <c:val>
            <c:numRef>
              <c:f>Sheet2!$B$17:$V$17</c:f>
              <c:numCache>
                <c:formatCode>General</c:formatCode>
                <c:ptCount val="21"/>
                <c:pt idx="0">
                  <c:v>13582</c:v>
                </c:pt>
                <c:pt idx="1">
                  <c:v>12004</c:v>
                </c:pt>
                <c:pt idx="2">
                  <c:v>13158</c:v>
                </c:pt>
                <c:pt idx="3">
                  <c:v>13097</c:v>
                </c:pt>
                <c:pt idx="4">
                  <c:v>13524</c:v>
                </c:pt>
                <c:pt idx="5">
                  <c:v>13360</c:v>
                </c:pt>
                <c:pt idx="6">
                  <c:v>12772</c:v>
                </c:pt>
                <c:pt idx="7">
                  <c:v>12432</c:v>
                </c:pt>
                <c:pt idx="8">
                  <c:v>11694</c:v>
                </c:pt>
                <c:pt idx="9">
                  <c:v>12201</c:v>
                </c:pt>
                <c:pt idx="10">
                  <c:v>12487</c:v>
                </c:pt>
                <c:pt idx="11">
                  <c:v>12106</c:v>
                </c:pt>
                <c:pt idx="12">
                  <c:v>10990</c:v>
                </c:pt>
                <c:pt idx="13">
                  <c:v>11246</c:v>
                </c:pt>
                <c:pt idx="14">
                  <c:v>9488</c:v>
                </c:pt>
                <c:pt idx="15">
                  <c:v>10081</c:v>
                </c:pt>
                <c:pt idx="16">
                  <c:v>11186</c:v>
                </c:pt>
                <c:pt idx="17">
                  <c:v>11672</c:v>
                </c:pt>
                <c:pt idx="18">
                  <c:v>11100</c:v>
                </c:pt>
                <c:pt idx="19">
                  <c:v>10091</c:v>
                </c:pt>
                <c:pt idx="20">
                  <c:v>9351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DD-488D-B6D7-7430680E648A}"/>
            </c:ext>
          </c:extLst>
        </c:ser>
        <c:ser>
          <c:idx val="2"/>
          <c:order val="2"/>
          <c:tx>
            <c:strRef>
              <c:f>Sheet2!$A$18</c:f>
              <c:strCache>
                <c:ptCount val="1"/>
                <c:pt idx="0">
                  <c:v>Morning peak (07:30 hrs to 08:15 hrs)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Sheet2!$B$15:$V$15</c:f>
              <c:strCache>
                <c:ptCount val="21"/>
                <c:pt idx="0">
                  <c:v>01.05.2021</c:v>
                </c:pt>
                <c:pt idx="1">
                  <c:v>03.05.2021</c:v>
                </c:pt>
                <c:pt idx="2">
                  <c:v>04.05.2021</c:v>
                </c:pt>
                <c:pt idx="3">
                  <c:v>05.05.2021</c:v>
                </c:pt>
                <c:pt idx="4">
                  <c:v>06.05.2021</c:v>
                </c:pt>
                <c:pt idx="5">
                  <c:v>07.05.2021</c:v>
                </c:pt>
                <c:pt idx="6">
                  <c:v>08.05.2021</c:v>
                </c:pt>
                <c:pt idx="7">
                  <c:v>09.05.2021</c:v>
                </c:pt>
                <c:pt idx="8">
                  <c:v>10.05.2021</c:v>
                </c:pt>
                <c:pt idx="9">
                  <c:v>11.05.2021</c:v>
                </c:pt>
                <c:pt idx="10">
                  <c:v>12.05.2021</c:v>
                </c:pt>
                <c:pt idx="11">
                  <c:v>13.05.2021</c:v>
                </c:pt>
                <c:pt idx="12">
                  <c:v>14.05.2021</c:v>
                </c:pt>
                <c:pt idx="13">
                  <c:v>15.05.2021</c:v>
                </c:pt>
                <c:pt idx="14">
                  <c:v>16.05.2021</c:v>
                </c:pt>
                <c:pt idx="15">
                  <c:v>17.05.2021</c:v>
                </c:pt>
                <c:pt idx="16">
                  <c:v>18.05.2021</c:v>
                </c:pt>
                <c:pt idx="17">
                  <c:v>19.05.2021</c:v>
                </c:pt>
                <c:pt idx="18">
                  <c:v>20.05.2021</c:v>
                </c:pt>
                <c:pt idx="19">
                  <c:v>21.05.2021</c:v>
                </c:pt>
                <c:pt idx="20">
                  <c:v>22.05.2021</c:v>
                </c:pt>
              </c:strCache>
            </c:strRef>
          </c:cat>
          <c:val>
            <c:numRef>
              <c:f>Sheet2!$B$18:$V$18</c:f>
              <c:numCache>
                <c:formatCode>General</c:formatCode>
                <c:ptCount val="21"/>
                <c:pt idx="0">
                  <c:v>14543</c:v>
                </c:pt>
                <c:pt idx="1">
                  <c:v>14295</c:v>
                </c:pt>
                <c:pt idx="2">
                  <c:v>15085</c:v>
                </c:pt>
                <c:pt idx="3">
                  <c:v>14727</c:v>
                </c:pt>
                <c:pt idx="4">
                  <c:v>14630</c:v>
                </c:pt>
                <c:pt idx="5">
                  <c:v>14660</c:v>
                </c:pt>
                <c:pt idx="6">
                  <c:v>14414</c:v>
                </c:pt>
                <c:pt idx="7">
                  <c:v>13553</c:v>
                </c:pt>
                <c:pt idx="8">
                  <c:v>13195</c:v>
                </c:pt>
                <c:pt idx="9">
                  <c:v>14036</c:v>
                </c:pt>
                <c:pt idx="10">
                  <c:v>14000</c:v>
                </c:pt>
                <c:pt idx="11">
                  <c:v>13702</c:v>
                </c:pt>
                <c:pt idx="12">
                  <c:v>13249</c:v>
                </c:pt>
                <c:pt idx="13">
                  <c:v>12667</c:v>
                </c:pt>
                <c:pt idx="14">
                  <c:v>11645</c:v>
                </c:pt>
                <c:pt idx="15">
                  <c:v>11955</c:v>
                </c:pt>
                <c:pt idx="16">
                  <c:v>12976</c:v>
                </c:pt>
                <c:pt idx="17">
                  <c:v>13486</c:v>
                </c:pt>
                <c:pt idx="18">
                  <c:v>12600</c:v>
                </c:pt>
                <c:pt idx="19">
                  <c:v>11732</c:v>
                </c:pt>
                <c:pt idx="20">
                  <c:v>11254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DD-488D-B6D7-7430680E6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250383"/>
        <c:axId val="107245391"/>
      </c:barChart>
      <c:catAx>
        <c:axId val="107250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45391"/>
        <c:crosses val="autoZero"/>
        <c:auto val="1"/>
        <c:lblAlgn val="ctr"/>
        <c:lblOffset val="100"/>
        <c:noMultiLvlLbl val="0"/>
      </c:catAx>
      <c:valAx>
        <c:axId val="1072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Power demand (MW)</a:t>
                </a:r>
              </a:p>
            </c:rich>
          </c:tx>
          <c:layout>
            <c:manualLayout>
              <c:xMode val="edge"/>
              <c:yMode val="edge"/>
              <c:x val="1.9721251421112466E-2"/>
              <c:y val="0.21337975906987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5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9133245801737121E-2"/>
          <c:y val="0.92593351474063423"/>
          <c:w val="0.89999992344175261"/>
          <c:h val="5.382646341782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Times New Roman" panose="02020603050405020304" pitchFamily="18" charset="0"/>
                <a:cs typeface="Times New Roman" panose="02020603050405020304" pitchFamily="18" charset="0"/>
              </a:rPr>
              <a:t>Load</a:t>
            </a:r>
            <a:r>
              <a:rPr lang="en-IN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Duration Curve</a:t>
            </a:r>
            <a:endParaRPr lang="en-IN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22643052407765"/>
          <c:y val="0.17171296296296296"/>
          <c:w val="0.75724797308348324"/>
          <c:h val="0.66249234470691176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dLbls>
            <c:dLbl>
              <c:idx val="0"/>
              <c:layout>
                <c:manualLayout>
                  <c:x val="4.0356083086053388E-2"/>
                  <c:y val="-0.3379629629629629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108-4BAE-B58F-4155D75DD436}"/>
                </c:ext>
              </c:extLst>
            </c:dLbl>
            <c:dLbl>
              <c:idx val="1"/>
              <c:layout>
                <c:manualLayout>
                  <c:x val="3.7982195845697328E-2"/>
                  <c:y val="-0.222222222222222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108-4BAE-B58F-4155D75DD436}"/>
                </c:ext>
              </c:extLst>
            </c:dLbl>
            <c:dLbl>
              <c:idx val="2"/>
              <c:layout>
                <c:manualLayout>
                  <c:x val="3.323442136498516E-2"/>
                  <c:y val="-0.1527777777777776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108-4BAE-B58F-4155D75DD4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Sheet2!$A$39:$A$41</c:f>
              <c:strCache>
                <c:ptCount val="3"/>
                <c:pt idx="0">
                  <c:v>Lighting peak (4 hours)- 18:00 to 22:00 hrs</c:v>
                </c:pt>
                <c:pt idx="1">
                  <c:v>Morning peak (4 hours) - 07:00 to 11:00 hrs</c:v>
                </c:pt>
                <c:pt idx="2">
                  <c:v>Baseload capacity (16 hours)</c:v>
                </c:pt>
              </c:strCache>
            </c:strRef>
          </c:cat>
          <c:val>
            <c:numRef>
              <c:f>Sheet2!$B$39:$B$41</c:f>
              <c:numCache>
                <c:formatCode>General</c:formatCode>
                <c:ptCount val="3"/>
                <c:pt idx="0">
                  <c:v>16035</c:v>
                </c:pt>
                <c:pt idx="1">
                  <c:v>14543</c:v>
                </c:pt>
                <c:pt idx="2">
                  <c:v>13582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08-4BAE-B58F-4155D75DD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13647"/>
        <c:axId val="152307407"/>
      </c:areaChart>
      <c:catAx>
        <c:axId val="152313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</a:t>
                </a:r>
                <a:r>
                  <a:rPr lang="en-IN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duration</a:t>
                </a:r>
                <a:endParaRPr lang="en-IN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526397345732377"/>
              <c:y val="0.924489811688161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2307407"/>
        <c:crosses val="autoZero"/>
        <c:auto val="1"/>
        <c:lblAlgn val="ctr"/>
        <c:lblOffset val="100"/>
        <c:noMultiLvlLbl val="0"/>
      </c:catAx>
      <c:valAx>
        <c:axId val="15230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Power demand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2313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latin typeface="Times New Roman" panose="02020603050405020304" pitchFamily="18" charset="0"/>
                <a:cs typeface="Times New Roman" panose="02020603050405020304" pitchFamily="18" charset="0"/>
              </a:rPr>
              <a:t>Load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Sheet4!$A$2</c:f>
              <c:strCache>
                <c:ptCount val="1"/>
                <c:pt idx="0">
                  <c:v>01.05.2019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(Sheet4!$B$1,Sheet4!$D$1,Sheet4!$F$1)</c:f>
              <c:strCache>
                <c:ptCount val="3"/>
                <c:pt idx="0">
                  <c:v>Lighting peak (MW)</c:v>
                </c:pt>
                <c:pt idx="1">
                  <c:v>Minimum load (MW)</c:v>
                </c:pt>
                <c:pt idx="2">
                  <c:v>Morning peak (MW)</c:v>
                </c:pt>
              </c:strCache>
            </c:strRef>
          </c:cat>
          <c:val>
            <c:numRef>
              <c:f>(Sheet4!$B$2,Sheet4!$D$2,Sheet4!$F$2)</c:f>
              <c:numCache>
                <c:formatCode>General</c:formatCode>
                <c:ptCount val="3"/>
                <c:pt idx="0">
                  <c:v>14598</c:v>
                </c:pt>
                <c:pt idx="1">
                  <c:v>12567</c:v>
                </c:pt>
                <c:pt idx="2">
                  <c:v>12715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25-4385-B594-FDD0DC451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5753183"/>
        <c:axId val="1205754847"/>
      </c:barChart>
      <c:catAx>
        <c:axId val="120575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05754847"/>
        <c:crosses val="autoZero"/>
        <c:auto val="1"/>
        <c:lblAlgn val="ctr"/>
        <c:lblOffset val="100"/>
        <c:noMultiLvlLbl val="0"/>
      </c:catAx>
      <c:valAx>
        <c:axId val="120575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Power demand</a:t>
                </a:r>
                <a:r>
                  <a:rPr lang="en-IN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(MW)</a:t>
                </a:r>
                <a:endParaRPr lang="en-IN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05753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Times New Roman" panose="02020603050405020304" pitchFamily="18" charset="0"/>
                <a:cs typeface="Times New Roman" panose="02020603050405020304" pitchFamily="18" charset="0"/>
              </a:rPr>
              <a:t>Load duration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24759405074366"/>
          <c:y val="0.14856481481481484"/>
          <c:w val="0.75775240594925641"/>
          <c:h val="0.6838506124234470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5555555555555428E-3"/>
                  <c:y val="-3.70370370370370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826-41E1-8BC3-A876F30C8CE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826-41E1-8BC3-A876F30C8CEE}"/>
                </c:ext>
              </c:extLst>
            </c:dLbl>
            <c:dLbl>
              <c:idx val="2"/>
              <c:layout>
                <c:manualLayout>
                  <c:x val="-1.1111111111111112E-2"/>
                  <c:y val="-2.77777777777776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826-41E1-8BC3-A876F30C8CE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826-41E1-8BC3-A876F30C8CEE}"/>
                </c:ext>
              </c:extLst>
            </c:dLbl>
            <c:dLbl>
              <c:idx val="4"/>
              <c:layout>
                <c:manualLayout>
                  <c:x val="-5.5555555555555558E-3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826-41E1-8BC3-A876F30C8CE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826-41E1-8BC3-A876F30C8C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Sheet4!$B$37:$B$43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4.0999999999999996</c:v>
                </c:pt>
                <c:pt idx="3">
                  <c:v>8</c:v>
                </c:pt>
                <c:pt idx="4">
                  <c:v>8.1</c:v>
                </c:pt>
                <c:pt idx="5">
                  <c:v>24</c:v>
                </c:pt>
              </c:numCache>
            </c:numRef>
          </c:xVal>
          <c:yVal>
            <c:numRef>
              <c:f>Sheet4!$C$37:$C$43</c:f>
              <c:numCache>
                <c:formatCode>General</c:formatCode>
                <c:ptCount val="7"/>
                <c:pt idx="0">
                  <c:v>15747</c:v>
                </c:pt>
                <c:pt idx="1">
                  <c:v>15747</c:v>
                </c:pt>
                <c:pt idx="2">
                  <c:v>14662</c:v>
                </c:pt>
                <c:pt idx="3">
                  <c:v>14662</c:v>
                </c:pt>
                <c:pt idx="4">
                  <c:v>14409</c:v>
                </c:pt>
                <c:pt idx="5">
                  <c:v>14409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26-41E1-8BC3-A876F30C8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597647"/>
        <c:axId val="1440861215"/>
      </c:scatterChart>
      <c:valAx>
        <c:axId val="83059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861215"/>
        <c:crosses val="autoZero"/>
        <c:crossBetween val="midCat"/>
      </c:valAx>
      <c:valAx>
        <c:axId val="144086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Power demand (MW)</a:t>
                </a:r>
              </a:p>
            </c:rich>
          </c:tx>
          <c:layout>
            <c:manualLayout>
              <c:xMode val="edge"/>
              <c:yMode val="edge"/>
              <c:x val="2.1944444444444444E-2"/>
              <c:y val="0.219483085447652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59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Times New Roman" panose="02020603050405020304" pitchFamily="18" charset="0"/>
                <a:cs typeface="Times New Roman" panose="02020603050405020304" pitchFamily="18" charset="0"/>
              </a:rPr>
              <a:t>Load</a:t>
            </a:r>
            <a:r>
              <a:rPr lang="en-IN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Duration Curve</a:t>
            </a:r>
            <a:endParaRPr lang="en-IN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Sheet4!$D$48:$D$49</c:f>
              <c:strCache>
                <c:ptCount val="2"/>
                <c:pt idx="0">
                  <c:v>100.00%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83-4D0E-AB23-0969EFA4058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83-4D0E-AB23-0969EFA4058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83-4D0E-AB23-0969EFA405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Sheet4!$B$50:$B$55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4.0999999999999996</c:v>
                </c:pt>
                <c:pt idx="3">
                  <c:v>8</c:v>
                </c:pt>
                <c:pt idx="4">
                  <c:v>8.1</c:v>
                </c:pt>
                <c:pt idx="5">
                  <c:v>24</c:v>
                </c:pt>
              </c:numCache>
            </c:numRef>
          </c:xVal>
          <c:yVal>
            <c:numRef>
              <c:f>Sheet4!$D$50:$D$55</c:f>
              <c:numCache>
                <c:formatCode>0%</c:formatCode>
                <c:ptCount val="6"/>
                <c:pt idx="0">
                  <c:v>0.92629411764705882</c:v>
                </c:pt>
                <c:pt idx="1">
                  <c:v>0.92629411764705882</c:v>
                </c:pt>
                <c:pt idx="2">
                  <c:v>0.8624705882352941</c:v>
                </c:pt>
                <c:pt idx="3">
                  <c:v>0.8624705882352941</c:v>
                </c:pt>
                <c:pt idx="4">
                  <c:v>0.84758823529411764</c:v>
                </c:pt>
                <c:pt idx="5">
                  <c:v>0.84758823529411764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83-4D0E-AB23-0969EFA40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753264"/>
        <c:axId val="1976753680"/>
      </c:scatterChart>
      <c:valAx>
        <c:axId val="197675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</a:t>
                </a:r>
                <a:r>
                  <a:rPr lang="en-IN" sz="10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(hours)</a:t>
                </a:r>
                <a:endParaRPr lang="en-IN" sz="1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76753680"/>
        <c:crosses val="autoZero"/>
        <c:crossBetween val="midCat"/>
      </c:valAx>
      <c:valAx>
        <c:axId val="197675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Power</a:t>
                </a:r>
                <a:r>
                  <a:rPr lang="en-IN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demand (% of max)</a:t>
                </a:r>
                <a:endParaRPr lang="en-IN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1111111111111112E-2"/>
              <c:y val="0.157870370370370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7675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</xdr:colOff>
      <xdr:row>10</xdr:row>
      <xdr:rowOff>85725</xdr:rowOff>
    </xdr:from>
    <xdr:to>
      <xdr:col>6</xdr:col>
      <xdr:colOff>650875</xdr:colOff>
      <xdr:row>25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C92CC27-F473-45AC-91DF-C6D328726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60325</xdr:colOff>
      <xdr:row>10</xdr:row>
      <xdr:rowOff>34925</xdr:rowOff>
    </xdr:from>
    <xdr:to>
      <xdr:col>14</xdr:col>
      <xdr:colOff>695325</xdr:colOff>
      <xdr:row>25</xdr:row>
      <xdr:rowOff>15875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413F1F9-8FA3-4224-9BE5-57B4EC838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168275</xdr:colOff>
      <xdr:row>20</xdr:row>
      <xdr:rowOff>53975</xdr:rowOff>
    </xdr:from>
    <xdr:to>
      <xdr:col>2</xdr:col>
      <xdr:colOff>1285875</xdr:colOff>
      <xdr:row>35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C1736B-F059-497B-BFDE-111FC0E92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654050</xdr:colOff>
      <xdr:row>22</xdr:row>
      <xdr:rowOff>3174</xdr:rowOff>
    </xdr:from>
    <xdr:to>
      <xdr:col>19</xdr:col>
      <xdr:colOff>263525</xdr:colOff>
      <xdr:row>42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1A3A37-FA2C-4332-9CC4-8A6F1D853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1482724</xdr:colOff>
      <xdr:row>30</xdr:row>
      <xdr:rowOff>142874</xdr:rowOff>
    </xdr:from>
    <xdr:to>
      <xdr:col>5</xdr:col>
      <xdr:colOff>1346199</xdr:colOff>
      <xdr:row>49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827EA0-5BF4-40C6-AAA7-6BA52753FC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79375</xdr:colOff>
      <xdr:row>3</xdr:row>
      <xdr:rowOff>41275</xdr:rowOff>
    </xdr:from>
    <xdr:to>
      <xdr:col>21</xdr:col>
      <xdr:colOff>384175</xdr:colOff>
      <xdr:row>18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1DBC57-4308-4982-A4F2-31E20AE68E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361950</xdr:colOff>
      <xdr:row>33</xdr:row>
      <xdr:rowOff>117475</xdr:rowOff>
    </xdr:from>
    <xdr:to>
      <xdr:col>16</xdr:col>
      <xdr:colOff>63500</xdr:colOff>
      <xdr:row>48</xdr:row>
      <xdr:rowOff>98425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19EAF93-350F-414F-910E-1E2EAC114A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368300</xdr:colOff>
      <xdr:row>52</xdr:row>
      <xdr:rowOff>152400</xdr:rowOff>
    </xdr:from>
    <xdr:to>
      <xdr:col>16</xdr:col>
      <xdr:colOff>76200</xdr:colOff>
      <xdr:row>67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ADB19D-AAFF-472D-950D-7BC1BBD7C4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618B-3387-460B-94CE-3ACEBDD14489}">
  <dimension ref="A1:Q10"/>
  <sheetViews>
    <sheetView topLeftCell="A2" workbookViewId="0">
      <selection activeCell="I10" sqref="I10"/>
    </sheetView>
  </sheetViews>
  <sheetFormatPr defaultRowHeight="14.5" x14ac:dyDescent="0.35"/>
  <cols>
    <col min="2" max="2" width="9" bestFit="1" customWidth="1"/>
    <col min="3" max="3" width="12.26953125" bestFit="1" customWidth="1"/>
    <col min="4" max="4" width="11.6328125" bestFit="1" customWidth="1"/>
    <col min="5" max="5" width="14.26953125" bestFit="1" customWidth="1"/>
    <col min="6" max="6" width="9.1796875" bestFit="1" customWidth="1"/>
    <col min="7" max="7" width="10.26953125" bestFit="1" customWidth="1"/>
    <col min="8" max="8" width="10.26953125" customWidth="1"/>
    <col min="10" max="10" width="9" bestFit="1" customWidth="1"/>
    <col min="11" max="11" width="12.26953125" bestFit="1" customWidth="1"/>
    <col min="12" max="12" width="11.6328125" bestFit="1" customWidth="1"/>
    <col min="13" max="13" width="14.26953125" bestFit="1" customWidth="1"/>
    <col min="14" max="14" width="9.1796875" bestFit="1" customWidth="1"/>
    <col min="15" max="15" width="10.26953125" bestFit="1" customWidth="1"/>
    <col min="16" max="16" width="10.26953125" customWidth="1"/>
  </cols>
  <sheetData>
    <row r="1" spans="1:17" x14ac:dyDescent="0.35">
      <c r="A1" s="2"/>
      <c r="B1" s="26" t="s">
        <v>16</v>
      </c>
      <c r="C1" s="26"/>
      <c r="D1" s="26"/>
      <c r="E1" s="26"/>
      <c r="F1" s="26"/>
      <c r="G1" s="26"/>
      <c r="H1" s="26"/>
      <c r="I1" s="26"/>
      <c r="J1" s="27" t="s">
        <v>17</v>
      </c>
      <c r="K1" s="27"/>
      <c r="L1" s="27"/>
      <c r="M1" s="27"/>
      <c r="N1" s="27"/>
      <c r="O1" s="27"/>
      <c r="P1" s="27"/>
      <c r="Q1" s="27"/>
    </row>
    <row r="2" spans="1:17" x14ac:dyDescent="0.35">
      <c r="A2" s="2" t="s">
        <v>0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135</v>
      </c>
      <c r="I2" s="3" t="s">
        <v>15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135</v>
      </c>
      <c r="Q2" s="3" t="s">
        <v>15</v>
      </c>
    </row>
    <row r="3" spans="1:17" x14ac:dyDescent="0.35">
      <c r="A3" s="2" t="s">
        <v>1</v>
      </c>
      <c r="B3" s="3">
        <v>73709</v>
      </c>
      <c r="C3" s="3">
        <v>115928</v>
      </c>
      <c r="D3" s="3">
        <v>163362</v>
      </c>
      <c r="E3" s="3">
        <v>70769</v>
      </c>
      <c r="F3" s="3">
        <v>72740</v>
      </c>
      <c r="G3" s="3">
        <v>114968</v>
      </c>
      <c r="H3" s="3">
        <v>32473</v>
      </c>
      <c r="I3" s="3">
        <v>118943</v>
      </c>
      <c r="J3" s="3">
        <v>14435</v>
      </c>
      <c r="K3" s="3">
        <v>23664</v>
      </c>
      <c r="L3" s="3">
        <v>28866</v>
      </c>
      <c r="M3" s="3">
        <v>11843</v>
      </c>
      <c r="N3" s="3">
        <v>14271</v>
      </c>
      <c r="O3" s="3">
        <v>20273</v>
      </c>
      <c r="P3" s="3">
        <v>7471</v>
      </c>
      <c r="Q3" s="3">
        <v>21429</v>
      </c>
    </row>
    <row r="4" spans="1:17" x14ac:dyDescent="0.35">
      <c r="A4" s="2" t="s">
        <v>2</v>
      </c>
      <c r="B4" s="3">
        <v>79184</v>
      </c>
      <c r="C4" s="3">
        <v>123921</v>
      </c>
      <c r="D4" s="3">
        <v>172236</v>
      </c>
      <c r="E4" s="3">
        <v>76098</v>
      </c>
      <c r="F4" s="3">
        <v>76844</v>
      </c>
      <c r="G4" s="3">
        <v>121993</v>
      </c>
      <c r="H4" s="3">
        <v>33639</v>
      </c>
      <c r="I4" s="3">
        <v>126500</v>
      </c>
      <c r="J4" s="3">
        <v>15176</v>
      </c>
      <c r="K4" s="3">
        <v>25331</v>
      </c>
      <c r="L4" s="3">
        <v>30725</v>
      </c>
      <c r="M4" s="3">
        <v>12731</v>
      </c>
      <c r="N4" s="3">
        <v>15033</v>
      </c>
      <c r="O4" s="3">
        <v>21471</v>
      </c>
      <c r="P4" s="3">
        <v>7712</v>
      </c>
      <c r="Q4" s="3">
        <v>22730</v>
      </c>
    </row>
    <row r="5" spans="1:17" x14ac:dyDescent="0.35">
      <c r="A5" s="2" t="s">
        <v>9</v>
      </c>
      <c r="B5" s="3">
        <v>85025</v>
      </c>
      <c r="C5" s="3">
        <v>131833</v>
      </c>
      <c r="D5" s="3">
        <v>181723</v>
      </c>
      <c r="E5" s="3">
        <v>81964</v>
      </c>
      <c r="F5" s="3">
        <v>81160</v>
      </c>
      <c r="G5" s="3">
        <v>129396</v>
      </c>
      <c r="H5" s="3">
        <v>34821</v>
      </c>
      <c r="I5" s="3">
        <v>134320</v>
      </c>
      <c r="J5" s="3">
        <v>16048</v>
      </c>
      <c r="K5" s="3">
        <v>26658</v>
      </c>
      <c r="L5" s="3">
        <v>32717</v>
      </c>
      <c r="M5" s="3">
        <v>13690</v>
      </c>
      <c r="N5" s="3">
        <v>15834</v>
      </c>
      <c r="O5" s="3">
        <v>22784</v>
      </c>
      <c r="P5" s="3">
        <v>7954</v>
      </c>
      <c r="Q5" s="3">
        <v>24079</v>
      </c>
    </row>
    <row r="6" spans="1:17" x14ac:dyDescent="0.35">
      <c r="A6" s="2" t="s">
        <v>10</v>
      </c>
      <c r="B6" s="3">
        <v>91399</v>
      </c>
      <c r="C6" s="3">
        <v>140221</v>
      </c>
      <c r="D6" s="3">
        <v>191869</v>
      </c>
      <c r="E6" s="3">
        <v>87861</v>
      </c>
      <c r="F6" s="3">
        <v>85690</v>
      </c>
      <c r="G6" s="3">
        <v>137193</v>
      </c>
      <c r="H6" s="3">
        <v>36020</v>
      </c>
      <c r="I6" s="3">
        <v>142371</v>
      </c>
      <c r="J6" s="3">
        <v>17282</v>
      </c>
      <c r="K6" s="3">
        <v>28053</v>
      </c>
      <c r="L6" s="3">
        <v>34911</v>
      </c>
      <c r="M6" s="3">
        <v>14656</v>
      </c>
      <c r="N6" s="3">
        <v>16674</v>
      </c>
      <c r="O6" s="3">
        <v>24225</v>
      </c>
      <c r="P6" s="3">
        <v>8217</v>
      </c>
      <c r="Q6" s="3">
        <v>25471</v>
      </c>
    </row>
    <row r="7" spans="1:17" x14ac:dyDescent="0.35">
      <c r="A7" s="2" t="s">
        <v>11</v>
      </c>
      <c r="B7" s="3">
        <v>98449</v>
      </c>
      <c r="C7" s="3">
        <v>149120</v>
      </c>
      <c r="D7" s="3">
        <v>202761</v>
      </c>
      <c r="E7" s="3">
        <v>94235</v>
      </c>
      <c r="F7" s="3">
        <v>90449</v>
      </c>
      <c r="G7" s="3">
        <v>145417</v>
      </c>
      <c r="H7" s="3">
        <v>37235</v>
      </c>
      <c r="I7" s="3">
        <v>150657</v>
      </c>
      <c r="J7" s="3">
        <v>18651</v>
      </c>
      <c r="K7" s="3">
        <v>29522</v>
      </c>
      <c r="L7" s="3">
        <v>37269</v>
      </c>
      <c r="M7" s="3">
        <v>15698</v>
      </c>
      <c r="N7" s="3">
        <v>17554</v>
      </c>
      <c r="O7" s="3">
        <v>25750</v>
      </c>
      <c r="P7" s="3">
        <v>8482</v>
      </c>
      <c r="Q7" s="3">
        <v>26098</v>
      </c>
    </row>
    <row r="8" spans="1:17" x14ac:dyDescent="0.35">
      <c r="A8" s="2" t="s">
        <v>12</v>
      </c>
      <c r="B8" s="3">
        <v>106051</v>
      </c>
      <c r="C8" s="3">
        <v>158529</v>
      </c>
      <c r="D8" s="3">
        <v>214415</v>
      </c>
      <c r="E8" s="3">
        <v>101101</v>
      </c>
      <c r="F8" s="3">
        <v>95441</v>
      </c>
      <c r="G8" s="3">
        <v>154071</v>
      </c>
      <c r="H8" s="3">
        <v>38467</v>
      </c>
      <c r="I8" s="3">
        <v>159167</v>
      </c>
      <c r="J8" s="3">
        <v>20131</v>
      </c>
      <c r="K8" s="3">
        <v>31064</v>
      </c>
      <c r="L8" s="3">
        <v>39828</v>
      </c>
      <c r="M8" s="3">
        <v>16820</v>
      </c>
      <c r="N8" s="3">
        <v>18481</v>
      </c>
      <c r="O8" s="3">
        <v>27392</v>
      </c>
      <c r="P8" s="3">
        <v>8751</v>
      </c>
      <c r="Q8" s="3">
        <v>28387</v>
      </c>
    </row>
    <row r="9" spans="1:17" x14ac:dyDescent="0.35">
      <c r="A9" s="2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5">
      <c r="A10" s="2" t="s">
        <v>14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</sheetData>
  <mergeCells count="2">
    <mergeCell ref="B1:I1"/>
    <mergeCell ref="J1:Q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E6F9-862E-4D02-B0A5-159D29B3336A}">
  <dimension ref="A1:W41"/>
  <sheetViews>
    <sheetView topLeftCell="H73" workbookViewId="0">
      <selection activeCell="B15" sqref="B15:V15"/>
    </sheetView>
  </sheetViews>
  <sheetFormatPr defaultRowHeight="14.5" x14ac:dyDescent="0.35"/>
  <cols>
    <col min="1" max="1" width="37.26953125" bestFit="1" customWidth="1"/>
    <col min="2" max="2" width="17" bestFit="1" customWidth="1"/>
    <col min="3" max="3" width="26.08984375" bestFit="1" customWidth="1"/>
    <col min="4" max="4" width="26.26953125" bestFit="1" customWidth="1"/>
    <col min="5" max="5" width="26.1796875" bestFit="1" customWidth="1"/>
    <col min="6" max="6" width="21.1796875" bestFit="1" customWidth="1"/>
    <col min="7" max="23" width="9.90625" bestFit="1" customWidth="1"/>
  </cols>
  <sheetData>
    <row r="1" spans="1:23" x14ac:dyDescent="0.35">
      <c r="A1" s="4" t="s">
        <v>18</v>
      </c>
      <c r="B1" s="30" t="s">
        <v>20</v>
      </c>
      <c r="C1" s="32" t="s">
        <v>21</v>
      </c>
      <c r="D1" s="32" t="s">
        <v>22</v>
      </c>
      <c r="E1" s="32" t="s">
        <v>23</v>
      </c>
      <c r="F1" s="32" t="s">
        <v>24</v>
      </c>
    </row>
    <row r="2" spans="1:23" ht="15" thickBot="1" x14ac:dyDescent="0.4">
      <c r="A2" s="5" t="s">
        <v>19</v>
      </c>
      <c r="B2" s="31"/>
      <c r="C2" s="33"/>
      <c r="D2" s="33"/>
      <c r="E2" s="33"/>
      <c r="F2" s="33"/>
    </row>
    <row r="3" spans="1:23" ht="15.5" thickTop="1" thickBot="1" x14ac:dyDescent="0.4">
      <c r="A3" s="6" t="s">
        <v>25</v>
      </c>
      <c r="B3" s="7">
        <v>2321.9</v>
      </c>
      <c r="C3" s="7">
        <v>332</v>
      </c>
      <c r="D3" s="7">
        <v>264</v>
      </c>
      <c r="E3" s="7">
        <v>217</v>
      </c>
      <c r="F3" s="7">
        <v>5.6</v>
      </c>
    </row>
    <row r="4" spans="1:23" ht="15" thickBot="1" x14ac:dyDescent="0.4">
      <c r="A4" s="8" t="s">
        <v>26</v>
      </c>
      <c r="B4" s="9">
        <v>4320</v>
      </c>
      <c r="C4" s="9">
        <v>2400</v>
      </c>
      <c r="D4" s="9">
        <v>2481</v>
      </c>
      <c r="E4" s="9">
        <v>2538</v>
      </c>
      <c r="F4" s="9">
        <v>59.64</v>
      </c>
    </row>
    <row r="5" spans="1:23" ht="15" thickBot="1" x14ac:dyDescent="0.4">
      <c r="A5" s="10" t="s">
        <v>27</v>
      </c>
      <c r="B5" s="11">
        <v>516.1</v>
      </c>
      <c r="C5" s="11">
        <v>103</v>
      </c>
      <c r="D5" s="11">
        <v>103</v>
      </c>
      <c r="E5" s="11">
        <v>106</v>
      </c>
      <c r="F5" s="11">
        <v>2.54</v>
      </c>
    </row>
    <row r="6" spans="1:23" ht="15" thickBot="1" x14ac:dyDescent="0.4">
      <c r="A6" s="8" t="s">
        <v>28</v>
      </c>
      <c r="B6" s="9">
        <v>633.29999999999995</v>
      </c>
      <c r="C6" s="9">
        <v>282</v>
      </c>
      <c r="D6" s="9">
        <v>282</v>
      </c>
      <c r="E6" s="9">
        <v>283</v>
      </c>
      <c r="F6" s="9">
        <v>6.84</v>
      </c>
    </row>
    <row r="7" spans="1:23" ht="16" thickBot="1" x14ac:dyDescent="0.4">
      <c r="A7" s="10" t="s">
        <v>35</v>
      </c>
      <c r="B7" s="11">
        <v>895</v>
      </c>
      <c r="C7" s="11">
        <v>648</v>
      </c>
      <c r="D7" s="11">
        <v>712</v>
      </c>
      <c r="E7" s="11">
        <v>755</v>
      </c>
      <c r="F7" s="28">
        <v>16.98</v>
      </c>
    </row>
    <row r="8" spans="1:23" ht="15" thickBot="1" x14ac:dyDescent="0.4">
      <c r="A8" s="8" t="s">
        <v>29</v>
      </c>
      <c r="B8" s="9">
        <v>977</v>
      </c>
      <c r="C8" s="9">
        <v>82</v>
      </c>
      <c r="D8" s="9">
        <v>79</v>
      </c>
      <c r="E8" s="9">
        <v>73</v>
      </c>
      <c r="F8" s="29"/>
    </row>
    <row r="9" spans="1:23" ht="15" thickBot="1" x14ac:dyDescent="0.4">
      <c r="A9" s="10" t="s">
        <v>30</v>
      </c>
      <c r="B9" s="11">
        <v>8554.4</v>
      </c>
      <c r="C9" s="11">
        <v>129</v>
      </c>
      <c r="D9" s="11">
        <v>123</v>
      </c>
      <c r="E9" s="11">
        <v>27</v>
      </c>
      <c r="F9" s="11">
        <v>6.26</v>
      </c>
    </row>
    <row r="10" spans="1:23" ht="15" thickBot="1" x14ac:dyDescent="0.4">
      <c r="A10" s="8" t="s">
        <v>31</v>
      </c>
      <c r="B10" s="9">
        <v>4475.22</v>
      </c>
      <c r="C10" s="9">
        <v>0</v>
      </c>
      <c r="D10" s="9">
        <v>0</v>
      </c>
      <c r="E10" s="9">
        <v>1088</v>
      </c>
      <c r="F10" s="9">
        <v>17.7</v>
      </c>
    </row>
    <row r="11" spans="1:23" ht="15" thickBot="1" x14ac:dyDescent="0.4">
      <c r="A11" s="10" t="s">
        <v>32</v>
      </c>
      <c r="B11" s="11">
        <v>6558</v>
      </c>
      <c r="C11" s="11">
        <v>5036</v>
      </c>
      <c r="D11" s="11">
        <v>4375</v>
      </c>
      <c r="E11" s="11">
        <v>4763</v>
      </c>
      <c r="F11" s="11">
        <v>122.88</v>
      </c>
    </row>
    <row r="12" spans="1:23" ht="15" thickBot="1" x14ac:dyDescent="0.4">
      <c r="A12" s="8" t="s">
        <v>33</v>
      </c>
      <c r="B12" s="9">
        <v>2830</v>
      </c>
      <c r="C12" s="9">
        <v>7023</v>
      </c>
      <c r="D12" s="9">
        <v>5163</v>
      </c>
      <c r="E12" s="9">
        <v>4693</v>
      </c>
      <c r="F12" s="9">
        <v>126.032</v>
      </c>
    </row>
    <row r="13" spans="1:23" ht="15" thickBot="1" x14ac:dyDescent="0.4">
      <c r="A13" s="10" t="s">
        <v>34</v>
      </c>
      <c r="B13" s="12">
        <v>32080.92</v>
      </c>
      <c r="C13" s="11">
        <v>16035</v>
      </c>
      <c r="D13" s="11">
        <v>13582</v>
      </c>
      <c r="E13" s="11">
        <v>14543</v>
      </c>
      <c r="F13" s="11">
        <v>364.47199999999998</v>
      </c>
    </row>
    <row r="15" spans="1:23" x14ac:dyDescent="0.35">
      <c r="A15" t="s">
        <v>60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  <c r="H15" s="1" t="s">
        <v>42</v>
      </c>
      <c r="I15" s="1" t="s">
        <v>43</v>
      </c>
      <c r="J15" s="1" t="s">
        <v>44</v>
      </c>
      <c r="K15" s="1" t="s">
        <v>45</v>
      </c>
      <c r="L15" s="1" t="s">
        <v>46</v>
      </c>
      <c r="M15" s="1" t="s">
        <v>48</v>
      </c>
      <c r="N15" s="1" t="s">
        <v>49</v>
      </c>
      <c r="O15" s="1" t="s">
        <v>50</v>
      </c>
      <c r="P15" s="1" t="s">
        <v>51</v>
      </c>
      <c r="Q15" s="1" t="s">
        <v>52</v>
      </c>
      <c r="R15" s="1" t="s">
        <v>53</v>
      </c>
      <c r="S15" s="1" t="s">
        <v>54</v>
      </c>
      <c r="T15" s="1" t="s">
        <v>55</v>
      </c>
      <c r="U15" s="1" t="s">
        <v>56</v>
      </c>
      <c r="V15" s="1" t="s">
        <v>57</v>
      </c>
    </row>
    <row r="16" spans="1:23" x14ac:dyDescent="0.35">
      <c r="A16" t="s">
        <v>58</v>
      </c>
      <c r="B16" s="1">
        <v>16035</v>
      </c>
      <c r="C16" s="1">
        <v>13819</v>
      </c>
      <c r="D16" s="1">
        <v>15599</v>
      </c>
      <c r="E16" s="1">
        <v>15130</v>
      </c>
      <c r="F16" s="1">
        <v>15618</v>
      </c>
      <c r="G16" s="1">
        <v>15565</v>
      </c>
      <c r="H16" s="1">
        <v>14759</v>
      </c>
      <c r="I16" s="1">
        <v>14982</v>
      </c>
      <c r="J16" s="1">
        <v>13815</v>
      </c>
      <c r="K16" s="1">
        <v>13895</v>
      </c>
      <c r="L16" s="1">
        <v>14475</v>
      </c>
      <c r="M16" s="1">
        <v>13902</v>
      </c>
      <c r="N16" s="1">
        <v>13495</v>
      </c>
      <c r="O16" s="1">
        <v>13431</v>
      </c>
      <c r="P16" s="1">
        <v>12752</v>
      </c>
      <c r="Q16" s="1">
        <v>11576</v>
      </c>
      <c r="R16" s="1">
        <v>13278</v>
      </c>
      <c r="S16" s="1">
        <v>13465</v>
      </c>
      <c r="T16" s="1">
        <v>12987</v>
      </c>
      <c r="U16" s="1">
        <v>11652</v>
      </c>
      <c r="V16" s="1">
        <v>11756</v>
      </c>
      <c r="W16">
        <f>MAX(B16:V16)</f>
        <v>16035</v>
      </c>
    </row>
    <row r="17" spans="1:23" x14ac:dyDescent="0.35">
      <c r="A17" t="s">
        <v>47</v>
      </c>
      <c r="B17" s="1">
        <v>13582</v>
      </c>
      <c r="C17" s="1">
        <v>12004</v>
      </c>
      <c r="D17" s="1">
        <v>13158</v>
      </c>
      <c r="E17" s="1">
        <v>13097</v>
      </c>
      <c r="F17" s="1">
        <v>13524</v>
      </c>
      <c r="G17" s="1">
        <v>13360</v>
      </c>
      <c r="H17" s="1">
        <v>12772</v>
      </c>
      <c r="I17" s="1">
        <v>12432</v>
      </c>
      <c r="J17" s="1">
        <v>11694</v>
      </c>
      <c r="K17" s="1">
        <v>12201</v>
      </c>
      <c r="L17" s="1">
        <v>12487</v>
      </c>
      <c r="M17" s="1">
        <v>12106</v>
      </c>
      <c r="N17" s="1">
        <v>10990</v>
      </c>
      <c r="O17" s="1">
        <v>11246</v>
      </c>
      <c r="P17" s="1">
        <v>9488</v>
      </c>
      <c r="Q17" s="1">
        <v>10081</v>
      </c>
      <c r="R17" s="1">
        <v>11186</v>
      </c>
      <c r="S17" s="1">
        <v>11672</v>
      </c>
      <c r="T17" s="1">
        <v>11100</v>
      </c>
      <c r="U17" s="1">
        <v>10091</v>
      </c>
      <c r="V17" s="1">
        <v>9351</v>
      </c>
      <c r="W17">
        <f>MAX(B17:V17)</f>
        <v>13582</v>
      </c>
    </row>
    <row r="18" spans="1:23" x14ac:dyDescent="0.35">
      <c r="A18" t="s">
        <v>59</v>
      </c>
      <c r="B18" s="1">
        <v>14543</v>
      </c>
      <c r="C18" s="1">
        <v>14295</v>
      </c>
      <c r="D18" s="1">
        <v>15085</v>
      </c>
      <c r="E18" s="1">
        <v>14727</v>
      </c>
      <c r="F18" s="1">
        <v>14630</v>
      </c>
      <c r="G18" s="1">
        <v>14660</v>
      </c>
      <c r="H18" s="1">
        <v>14414</v>
      </c>
      <c r="I18" s="1">
        <v>13553</v>
      </c>
      <c r="J18" s="1">
        <v>13195</v>
      </c>
      <c r="K18" s="1">
        <v>14036</v>
      </c>
      <c r="L18" s="1">
        <v>14000</v>
      </c>
      <c r="M18" s="1">
        <v>13702</v>
      </c>
      <c r="N18" s="1">
        <v>13249</v>
      </c>
      <c r="O18" s="1">
        <v>12667</v>
      </c>
      <c r="P18" s="1">
        <v>11645</v>
      </c>
      <c r="Q18" s="1">
        <v>11955</v>
      </c>
      <c r="R18" s="1">
        <v>12976</v>
      </c>
      <c r="S18" s="1">
        <v>13486</v>
      </c>
      <c r="T18" s="1">
        <v>12600</v>
      </c>
      <c r="U18" s="1">
        <v>11732</v>
      </c>
      <c r="V18" s="1">
        <v>11254</v>
      </c>
      <c r="W18">
        <f>MAX(B18:V18)</f>
        <v>15085</v>
      </c>
    </row>
    <row r="39" spans="1:2" x14ac:dyDescent="0.35">
      <c r="A39" t="s">
        <v>62</v>
      </c>
      <c r="B39" s="1">
        <v>16035</v>
      </c>
    </row>
    <row r="40" spans="1:2" x14ac:dyDescent="0.35">
      <c r="A40" t="s">
        <v>63</v>
      </c>
      <c r="B40" s="1">
        <v>14543</v>
      </c>
    </row>
    <row r="41" spans="1:2" x14ac:dyDescent="0.35">
      <c r="A41" t="s">
        <v>61</v>
      </c>
      <c r="B41" s="1">
        <v>13582</v>
      </c>
    </row>
  </sheetData>
  <mergeCells count="6">
    <mergeCell ref="F7:F8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A591-9164-4475-84B7-2A6723AA7EE9}">
  <dimension ref="A1:G55"/>
  <sheetViews>
    <sheetView tabSelected="1" zoomScale="67" zoomScaleNormal="55" workbookViewId="0">
      <selection activeCell="P26" sqref="P26"/>
    </sheetView>
  </sheetViews>
  <sheetFormatPr defaultRowHeight="14.5" x14ac:dyDescent="0.35"/>
  <cols>
    <col min="1" max="1" width="37.26953125" bestFit="1" customWidth="1"/>
    <col min="2" max="2" width="17.08984375" bestFit="1" customWidth="1"/>
    <col min="4" max="4" width="18.453125" bestFit="1" customWidth="1"/>
    <col min="6" max="6" width="17.81640625" bestFit="1" customWidth="1"/>
  </cols>
  <sheetData>
    <row r="1" spans="1:7" x14ac:dyDescent="0.35">
      <c r="A1" t="s">
        <v>64</v>
      </c>
      <c r="B1" t="s">
        <v>66</v>
      </c>
      <c r="C1" t="s">
        <v>67</v>
      </c>
      <c r="D1" t="s">
        <v>68</v>
      </c>
      <c r="E1" t="s">
        <v>67</v>
      </c>
      <c r="F1" t="s">
        <v>69</v>
      </c>
      <c r="G1" t="s">
        <v>67</v>
      </c>
    </row>
    <row r="2" spans="1:7" x14ac:dyDescent="0.35">
      <c r="A2" t="s">
        <v>65</v>
      </c>
      <c r="B2">
        <v>14598</v>
      </c>
      <c r="C2" s="13">
        <v>0.78819444444444453</v>
      </c>
      <c r="D2">
        <v>12567</v>
      </c>
      <c r="E2" s="13">
        <v>7.6388888888888895E-2</v>
      </c>
      <c r="F2">
        <v>12715</v>
      </c>
      <c r="G2" s="13">
        <v>0.31597222222222221</v>
      </c>
    </row>
    <row r="3" spans="1:7" x14ac:dyDescent="0.35">
      <c r="A3" t="s">
        <v>70</v>
      </c>
      <c r="B3">
        <v>12854</v>
      </c>
      <c r="C3" s="13">
        <v>0.78819444444444453</v>
      </c>
      <c r="D3">
        <v>11978</v>
      </c>
      <c r="E3" s="13">
        <v>7.6388888888888895E-2</v>
      </c>
      <c r="F3">
        <v>13490</v>
      </c>
      <c r="G3" s="13">
        <v>0.31944444444444448</v>
      </c>
    </row>
    <row r="4" spans="1:7" x14ac:dyDescent="0.35">
      <c r="A4" t="s">
        <v>71</v>
      </c>
      <c r="B4">
        <v>15442</v>
      </c>
      <c r="C4" s="13">
        <v>0.78819444444444453</v>
      </c>
      <c r="D4">
        <v>13767</v>
      </c>
      <c r="E4" s="13">
        <v>7.6388888888888895E-2</v>
      </c>
      <c r="F4">
        <v>14086</v>
      </c>
      <c r="G4" s="13">
        <v>0.31944444444444448</v>
      </c>
    </row>
    <row r="5" spans="1:7" x14ac:dyDescent="0.35">
      <c r="A5" t="s">
        <v>72</v>
      </c>
      <c r="B5">
        <v>15425</v>
      </c>
      <c r="C5" s="13">
        <v>0.79513888888888884</v>
      </c>
      <c r="D5">
        <v>13630</v>
      </c>
      <c r="E5" s="13">
        <v>7.6388888888888895E-2</v>
      </c>
      <c r="F5">
        <v>14165</v>
      </c>
      <c r="G5" s="13">
        <v>0.31597222222222221</v>
      </c>
    </row>
    <row r="6" spans="1:7" x14ac:dyDescent="0.35">
      <c r="A6" t="s">
        <v>73</v>
      </c>
      <c r="B6">
        <v>14880</v>
      </c>
      <c r="C6" s="13">
        <v>0.79513888888888884</v>
      </c>
      <c r="D6">
        <v>13677</v>
      </c>
      <c r="E6" s="13">
        <v>7.6388888888888895E-2</v>
      </c>
      <c r="F6">
        <v>13324</v>
      </c>
      <c r="G6" s="13">
        <v>0.31944444444444448</v>
      </c>
    </row>
    <row r="7" spans="1:7" x14ac:dyDescent="0.35">
      <c r="A7" t="s">
        <v>74</v>
      </c>
      <c r="B7">
        <v>13772</v>
      </c>
      <c r="C7" s="13">
        <v>0.79861111111111116</v>
      </c>
      <c r="D7">
        <v>13242</v>
      </c>
      <c r="E7" s="13">
        <v>7.6388888888888895E-2</v>
      </c>
      <c r="F7">
        <v>14047</v>
      </c>
      <c r="G7" s="13">
        <v>0.3263888888888889</v>
      </c>
    </row>
    <row r="8" spans="1:7" x14ac:dyDescent="0.35">
      <c r="A8" t="s">
        <v>75</v>
      </c>
      <c r="B8">
        <v>15322</v>
      </c>
      <c r="C8" s="13">
        <v>0.78819444444444453</v>
      </c>
      <c r="D8">
        <v>14198</v>
      </c>
      <c r="E8" s="13">
        <v>7.6388888888888895E-2</v>
      </c>
      <c r="F8">
        <v>14240</v>
      </c>
      <c r="G8" s="13">
        <v>0.31597222222222221</v>
      </c>
    </row>
    <row r="9" spans="1:7" x14ac:dyDescent="0.35">
      <c r="A9" t="s">
        <v>76</v>
      </c>
      <c r="B9">
        <v>14118</v>
      </c>
      <c r="C9" s="13">
        <v>0.78819444444444453</v>
      </c>
      <c r="D9">
        <v>13462</v>
      </c>
      <c r="E9" s="13">
        <v>7.6388888888888895E-2</v>
      </c>
      <c r="F9">
        <v>13794</v>
      </c>
      <c r="G9" s="13">
        <v>0.3263888888888889</v>
      </c>
    </row>
    <row r="10" spans="1:7" x14ac:dyDescent="0.35">
      <c r="A10" t="s">
        <v>77</v>
      </c>
      <c r="B10">
        <v>14530</v>
      </c>
      <c r="C10" s="13">
        <v>0.79513888888888884</v>
      </c>
      <c r="D10">
        <v>13336</v>
      </c>
      <c r="E10" s="13">
        <v>7.6388888888888895E-2</v>
      </c>
      <c r="F10">
        <v>12874</v>
      </c>
      <c r="G10" s="13">
        <v>0.3263888888888889</v>
      </c>
    </row>
    <row r="11" spans="1:7" x14ac:dyDescent="0.35">
      <c r="A11" t="s">
        <v>78</v>
      </c>
      <c r="B11">
        <v>14937</v>
      </c>
      <c r="C11" s="13">
        <v>0.79513888888888884</v>
      </c>
      <c r="D11">
        <v>12792</v>
      </c>
      <c r="E11" s="13">
        <v>7.6388888888888895E-2</v>
      </c>
      <c r="F11">
        <v>14193</v>
      </c>
      <c r="G11" s="13">
        <v>0.3298611111111111</v>
      </c>
    </row>
    <row r="12" spans="1:7" x14ac:dyDescent="0.35">
      <c r="A12" t="s">
        <v>79</v>
      </c>
      <c r="B12">
        <v>15164</v>
      </c>
      <c r="C12" s="13">
        <v>0.79861111111111116</v>
      </c>
      <c r="D12">
        <v>13943</v>
      </c>
      <c r="E12" s="13">
        <v>7.6388888888888895E-2</v>
      </c>
      <c r="F12">
        <v>13845</v>
      </c>
      <c r="G12" s="13">
        <v>0.3263888888888889</v>
      </c>
    </row>
    <row r="13" spans="1:7" x14ac:dyDescent="0.35">
      <c r="A13" t="s">
        <v>80</v>
      </c>
      <c r="B13">
        <v>14917</v>
      </c>
      <c r="C13" s="13">
        <v>0.79513888888888884</v>
      </c>
      <c r="D13">
        <v>14024</v>
      </c>
      <c r="E13" s="13">
        <v>7.6388888888888895E-2</v>
      </c>
      <c r="F13">
        <v>12818</v>
      </c>
      <c r="G13" s="13">
        <v>0.3263888888888889</v>
      </c>
    </row>
    <row r="14" spans="1:7" x14ac:dyDescent="0.35">
      <c r="A14" t="s">
        <v>81</v>
      </c>
      <c r="B14">
        <v>13768</v>
      </c>
      <c r="C14" s="13">
        <v>0.79513888888888884</v>
      </c>
      <c r="D14">
        <v>12704</v>
      </c>
      <c r="E14" s="13">
        <v>7.6388888888888895E-2</v>
      </c>
      <c r="F14">
        <v>13568</v>
      </c>
      <c r="G14" s="13">
        <v>0.31597222222222221</v>
      </c>
    </row>
    <row r="15" spans="1:7" x14ac:dyDescent="0.35">
      <c r="A15" t="s">
        <v>82</v>
      </c>
      <c r="B15">
        <v>15021</v>
      </c>
      <c r="C15" s="13">
        <v>0.79513888888888884</v>
      </c>
      <c r="D15">
        <v>13600</v>
      </c>
      <c r="E15" s="13">
        <v>7.6388888888888895E-2</v>
      </c>
      <c r="F15">
        <v>13810</v>
      </c>
      <c r="G15" s="13">
        <v>0.31944444444444448</v>
      </c>
    </row>
    <row r="16" spans="1:7" x14ac:dyDescent="0.35">
      <c r="A16" t="s">
        <v>83</v>
      </c>
      <c r="B16">
        <v>14789</v>
      </c>
      <c r="C16" s="13">
        <v>0.78819444444444453</v>
      </c>
      <c r="D16">
        <v>13327</v>
      </c>
      <c r="E16" s="13">
        <v>7.6388888888888895E-2</v>
      </c>
      <c r="F16">
        <v>14037</v>
      </c>
      <c r="G16" s="13">
        <v>0.3263888888888889</v>
      </c>
    </row>
    <row r="17" spans="1:7" x14ac:dyDescent="0.35">
      <c r="A17" t="s">
        <v>84</v>
      </c>
      <c r="B17">
        <v>14114</v>
      </c>
      <c r="C17" s="13">
        <v>0.79513888888888884</v>
      </c>
      <c r="D17">
        <v>13103</v>
      </c>
      <c r="E17" s="13">
        <v>7.6388888888888895E-2</v>
      </c>
      <c r="F17">
        <v>13480</v>
      </c>
      <c r="G17" s="13">
        <v>0.3263888888888889</v>
      </c>
    </row>
    <row r="18" spans="1:7" x14ac:dyDescent="0.35">
      <c r="A18" t="s">
        <v>85</v>
      </c>
      <c r="B18">
        <v>15575</v>
      </c>
      <c r="C18" s="13">
        <v>0.79513888888888884</v>
      </c>
      <c r="D18">
        <v>14162</v>
      </c>
      <c r="E18" s="13">
        <v>7.6388888888888895E-2</v>
      </c>
      <c r="F18">
        <v>14255</v>
      </c>
      <c r="G18" s="13">
        <v>0.31944444444444448</v>
      </c>
    </row>
    <row r="19" spans="1:7" x14ac:dyDescent="0.35">
      <c r="A19" t="s">
        <v>86</v>
      </c>
      <c r="B19">
        <v>14789</v>
      </c>
      <c r="C19" s="13">
        <v>0.79861111111111116</v>
      </c>
      <c r="D19">
        <v>13611</v>
      </c>
      <c r="E19" s="13">
        <v>7.6388888888888895E-2</v>
      </c>
      <c r="F19">
        <v>13746</v>
      </c>
      <c r="G19" s="13">
        <v>0.3263888888888889</v>
      </c>
    </row>
    <row r="20" spans="1:7" x14ac:dyDescent="0.35">
      <c r="A20" t="s">
        <v>87</v>
      </c>
      <c r="B20">
        <v>14981</v>
      </c>
      <c r="C20" s="13">
        <v>0.79861111111111116</v>
      </c>
      <c r="D20">
        <v>13602</v>
      </c>
      <c r="E20" s="13">
        <v>7.6388888888888895E-2</v>
      </c>
      <c r="F20">
        <v>13007</v>
      </c>
      <c r="G20" s="13">
        <v>0.3263888888888889</v>
      </c>
    </row>
    <row r="21" spans="1:7" x14ac:dyDescent="0.35">
      <c r="A21" t="s">
        <v>88</v>
      </c>
      <c r="B21">
        <v>13672</v>
      </c>
      <c r="C21" s="13">
        <v>0.79861111111111116</v>
      </c>
      <c r="D21">
        <v>12871</v>
      </c>
      <c r="E21" s="13">
        <v>7.6388888888888895E-2</v>
      </c>
      <c r="F21">
        <v>13633</v>
      </c>
      <c r="G21" s="13">
        <v>0.3298611111111111</v>
      </c>
    </row>
    <row r="22" spans="1:7" x14ac:dyDescent="0.35">
      <c r="A22" t="s">
        <v>89</v>
      </c>
      <c r="B22">
        <v>15700</v>
      </c>
      <c r="C22" s="13">
        <v>0.79861111111111116</v>
      </c>
      <c r="D22">
        <v>14178</v>
      </c>
      <c r="E22" s="13">
        <v>7.6388888888888895E-2</v>
      </c>
      <c r="F22">
        <v>14522</v>
      </c>
      <c r="G22" s="13">
        <v>0.3263888888888889</v>
      </c>
    </row>
    <row r="23" spans="1:7" x14ac:dyDescent="0.35">
      <c r="A23" t="s">
        <v>90</v>
      </c>
      <c r="B23">
        <v>15304</v>
      </c>
      <c r="C23" s="13">
        <v>0.79861111111111116</v>
      </c>
      <c r="D23">
        <v>14409</v>
      </c>
      <c r="E23" s="13">
        <v>7.6388888888888895E-2</v>
      </c>
      <c r="F23">
        <v>14662</v>
      </c>
      <c r="G23" s="13">
        <v>0.3263888888888889</v>
      </c>
    </row>
    <row r="24" spans="1:7" x14ac:dyDescent="0.35">
      <c r="A24" t="s">
        <v>91</v>
      </c>
      <c r="B24">
        <v>15747</v>
      </c>
      <c r="C24" s="13">
        <v>0.79861111111111116</v>
      </c>
      <c r="D24">
        <v>14401</v>
      </c>
      <c r="E24" s="13">
        <v>7.6388888888888895E-2</v>
      </c>
      <c r="F24">
        <v>14658</v>
      </c>
      <c r="G24" s="13">
        <v>0.3263888888888889</v>
      </c>
    </row>
    <row r="25" spans="1:7" x14ac:dyDescent="0.35">
      <c r="A25" t="s">
        <v>92</v>
      </c>
      <c r="B25">
        <v>15510</v>
      </c>
      <c r="C25" s="13">
        <v>0.78819444444444453</v>
      </c>
      <c r="D25">
        <v>14046</v>
      </c>
      <c r="E25" s="13">
        <v>7.6388888888888895E-2</v>
      </c>
      <c r="F25">
        <v>14170</v>
      </c>
      <c r="G25" s="13">
        <v>0.31944444444444448</v>
      </c>
    </row>
    <row r="26" spans="1:7" x14ac:dyDescent="0.35">
      <c r="A26" t="s">
        <v>93</v>
      </c>
      <c r="B26">
        <v>15310</v>
      </c>
      <c r="C26" s="13">
        <v>0.79861111111111116</v>
      </c>
      <c r="D26">
        <v>13871</v>
      </c>
      <c r="E26" s="13">
        <v>7.6388888888888895E-2</v>
      </c>
      <c r="F26">
        <v>13978</v>
      </c>
      <c r="G26" s="13">
        <v>0.3263888888888889</v>
      </c>
    </row>
    <row r="27" spans="1:7" x14ac:dyDescent="0.35">
      <c r="A27" t="s">
        <v>94</v>
      </c>
      <c r="B27">
        <v>14733</v>
      </c>
      <c r="C27" s="13">
        <v>0.78819444444444453</v>
      </c>
      <c r="D27">
        <v>14088</v>
      </c>
      <c r="E27" s="13">
        <v>7.6388888888888895E-2</v>
      </c>
      <c r="F27">
        <v>12970</v>
      </c>
      <c r="G27" s="13">
        <v>0.31944444444444448</v>
      </c>
    </row>
    <row r="28" spans="1:7" x14ac:dyDescent="0.35">
      <c r="A28" t="s">
        <v>95</v>
      </c>
      <c r="B28">
        <v>13493</v>
      </c>
      <c r="C28" s="13">
        <v>0.79513888888888884</v>
      </c>
      <c r="D28">
        <v>13235</v>
      </c>
      <c r="E28" s="13">
        <v>7.6388888888888895E-2</v>
      </c>
      <c r="F28">
        <v>13785</v>
      </c>
      <c r="G28" s="13">
        <v>0.31944444444444448</v>
      </c>
    </row>
    <row r="29" spans="1:7" x14ac:dyDescent="0.35">
      <c r="A29" t="s">
        <v>96</v>
      </c>
      <c r="B29">
        <v>15234</v>
      </c>
      <c r="C29" s="13">
        <v>0.79861111111111116</v>
      </c>
      <c r="D29">
        <v>14233</v>
      </c>
      <c r="E29" s="13">
        <v>7.6388888888888895E-2</v>
      </c>
      <c r="F29">
        <v>14578</v>
      </c>
      <c r="G29" s="13">
        <v>0.3263888888888889</v>
      </c>
    </row>
    <row r="30" spans="1:7" x14ac:dyDescent="0.35">
      <c r="A30" t="s">
        <v>97</v>
      </c>
      <c r="B30">
        <v>15008</v>
      </c>
      <c r="C30" s="13">
        <v>0.79513888888888884</v>
      </c>
      <c r="D30">
        <v>13684</v>
      </c>
      <c r="E30" s="13">
        <v>7.6388888888888895E-2</v>
      </c>
      <c r="F30">
        <v>13846</v>
      </c>
      <c r="G30" s="13">
        <v>0.3263888888888889</v>
      </c>
    </row>
    <row r="31" spans="1:7" x14ac:dyDescent="0.35">
      <c r="A31" t="s">
        <v>98</v>
      </c>
      <c r="B31">
        <v>15302</v>
      </c>
      <c r="C31" s="13">
        <v>0.79861111111111116</v>
      </c>
      <c r="D31">
        <v>13923</v>
      </c>
      <c r="E31" s="13">
        <v>7.6388888888888895E-2</v>
      </c>
      <c r="F31">
        <v>14004</v>
      </c>
      <c r="G31" s="13">
        <v>0.3263888888888889</v>
      </c>
    </row>
    <row r="32" spans="1:7" x14ac:dyDescent="0.35">
      <c r="A32" t="s">
        <v>99</v>
      </c>
      <c r="B32">
        <v>15180</v>
      </c>
      <c r="C32" s="13">
        <v>0.78819444444444453</v>
      </c>
      <c r="D32">
        <v>13374</v>
      </c>
      <c r="E32" s="13">
        <v>7.6388888888888895E-2</v>
      </c>
      <c r="F32">
        <v>13621</v>
      </c>
      <c r="G32" s="13">
        <v>0.31944444444444448</v>
      </c>
    </row>
    <row r="33" spans="1:6" x14ac:dyDescent="0.35">
      <c r="A33" t="s">
        <v>100</v>
      </c>
      <c r="B33">
        <f>AVERAGE(B2:B32)</f>
        <v>14812.548387096775</v>
      </c>
      <c r="D33">
        <f t="shared" ref="D33:F33" si="0">AVERAGE(D2:D32)</f>
        <v>13581.870967741936</v>
      </c>
      <c r="F33">
        <f t="shared" si="0"/>
        <v>13803.903225806451</v>
      </c>
    </row>
    <row r="34" spans="1:6" x14ac:dyDescent="0.35">
      <c r="A34" t="s">
        <v>101</v>
      </c>
      <c r="B34">
        <f>MAX(B2:B32)</f>
        <v>15747</v>
      </c>
      <c r="D34">
        <f t="shared" ref="D34:F34" si="1">MAX(D2:D32)</f>
        <v>14409</v>
      </c>
      <c r="F34">
        <f t="shared" si="1"/>
        <v>14662</v>
      </c>
    </row>
    <row r="37" spans="1:6" x14ac:dyDescent="0.35">
      <c r="A37" t="s">
        <v>62</v>
      </c>
      <c r="B37" s="25">
        <v>0</v>
      </c>
      <c r="C37" s="1">
        <v>15747</v>
      </c>
    </row>
    <row r="38" spans="1:6" x14ac:dyDescent="0.35">
      <c r="A38" t="s">
        <v>63</v>
      </c>
      <c r="B38" s="1">
        <v>4</v>
      </c>
      <c r="C38" s="1">
        <v>15747</v>
      </c>
    </row>
    <row r="39" spans="1:6" x14ac:dyDescent="0.35">
      <c r="A39" t="s">
        <v>61</v>
      </c>
      <c r="B39" s="1">
        <v>4.0999999999999996</v>
      </c>
      <c r="C39" s="1">
        <v>14662</v>
      </c>
    </row>
    <row r="40" spans="1:6" x14ac:dyDescent="0.35">
      <c r="B40" s="1">
        <v>8</v>
      </c>
      <c r="C40" s="1">
        <v>14662</v>
      </c>
    </row>
    <row r="41" spans="1:6" x14ac:dyDescent="0.35">
      <c r="B41" s="1">
        <v>8.1</v>
      </c>
      <c r="C41" s="1">
        <v>14409</v>
      </c>
    </row>
    <row r="42" spans="1:6" x14ac:dyDescent="0.35">
      <c r="B42" s="1">
        <v>24</v>
      </c>
      <c r="C42" s="1">
        <v>14409</v>
      </c>
    </row>
    <row r="43" spans="1:6" x14ac:dyDescent="0.35">
      <c r="C43" s="1"/>
    </row>
    <row r="47" spans="1:6" x14ac:dyDescent="0.35">
      <c r="C47" t="s">
        <v>133</v>
      </c>
      <c r="D47" t="s">
        <v>134</v>
      </c>
    </row>
    <row r="48" spans="1:6" x14ac:dyDescent="0.35">
      <c r="A48" t="s">
        <v>132</v>
      </c>
      <c r="C48">
        <v>17000</v>
      </c>
      <c r="D48" s="24">
        <f>C48/C48</f>
        <v>1</v>
      </c>
    </row>
    <row r="50" spans="1:4" x14ac:dyDescent="0.35">
      <c r="A50" t="s">
        <v>62</v>
      </c>
      <c r="B50" s="25">
        <v>0</v>
      </c>
      <c r="C50" s="1">
        <v>15747</v>
      </c>
      <c r="D50" s="23">
        <f>C50/C48</f>
        <v>0.92629411764705882</v>
      </c>
    </row>
    <row r="51" spans="1:4" x14ac:dyDescent="0.35">
      <c r="B51" s="1">
        <v>4</v>
      </c>
      <c r="C51" s="1">
        <v>15747</v>
      </c>
      <c r="D51" s="23">
        <f>C51/C48</f>
        <v>0.92629411764705882</v>
      </c>
    </row>
    <row r="52" spans="1:4" x14ac:dyDescent="0.35">
      <c r="A52" t="s">
        <v>63</v>
      </c>
      <c r="B52" s="1">
        <v>4.0999999999999996</v>
      </c>
      <c r="C52" s="1">
        <v>14662</v>
      </c>
      <c r="D52" s="23">
        <f>C52/C48</f>
        <v>0.8624705882352941</v>
      </c>
    </row>
    <row r="53" spans="1:4" x14ac:dyDescent="0.35">
      <c r="A53" t="s">
        <v>61</v>
      </c>
      <c r="B53" s="1">
        <v>8</v>
      </c>
      <c r="C53" s="1">
        <v>14662</v>
      </c>
      <c r="D53" s="23">
        <f>C53/C48</f>
        <v>0.8624705882352941</v>
      </c>
    </row>
    <row r="54" spans="1:4" x14ac:dyDescent="0.35">
      <c r="B54" s="1">
        <v>8.1</v>
      </c>
      <c r="C54" s="1">
        <v>14409</v>
      </c>
      <c r="D54" s="23">
        <f>C54/C48</f>
        <v>0.84758823529411764</v>
      </c>
    </row>
    <row r="55" spans="1:4" x14ac:dyDescent="0.35">
      <c r="B55" s="1">
        <v>24</v>
      </c>
      <c r="C55" s="1">
        <v>14409</v>
      </c>
      <c r="D55" s="23">
        <f>C55/C48</f>
        <v>0.84758823529411764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5EE5-EAE0-476D-AE0D-B946E429ED3A}">
  <dimension ref="A1:G26"/>
  <sheetViews>
    <sheetView topLeftCell="A31" workbookViewId="0">
      <selection activeCell="B21" sqref="B21:B24"/>
    </sheetView>
  </sheetViews>
  <sheetFormatPr defaultRowHeight="14.5" x14ac:dyDescent="0.35"/>
  <cols>
    <col min="2" max="7" width="14.26953125" bestFit="1" customWidth="1"/>
  </cols>
  <sheetData>
    <row r="1" spans="1:7" ht="15" thickBot="1" x14ac:dyDescent="0.4">
      <c r="A1" s="14"/>
      <c r="B1" s="14" t="s">
        <v>102</v>
      </c>
      <c r="C1" s="14" t="s">
        <v>103</v>
      </c>
      <c r="D1" s="14" t="s">
        <v>104</v>
      </c>
      <c r="E1" s="14" t="s">
        <v>105</v>
      </c>
      <c r="F1" s="14" t="s">
        <v>106</v>
      </c>
      <c r="G1" s="14" t="s">
        <v>119</v>
      </c>
    </row>
    <row r="2" spans="1:7" ht="15" thickBot="1" x14ac:dyDescent="0.4">
      <c r="A2" s="14" t="s">
        <v>120</v>
      </c>
      <c r="B2" s="14" t="s">
        <v>107</v>
      </c>
      <c r="C2" s="15" t="s">
        <v>108</v>
      </c>
      <c r="D2" s="14" t="s">
        <v>109</v>
      </c>
      <c r="E2" s="14" t="s">
        <v>110</v>
      </c>
      <c r="F2" s="14" t="s">
        <v>111</v>
      </c>
      <c r="G2" s="14" t="s">
        <v>112</v>
      </c>
    </row>
    <row r="3" spans="1:7" ht="15" thickBot="1" x14ac:dyDescent="0.4">
      <c r="A3" s="14">
        <v>1</v>
      </c>
      <c r="B3" s="35" t="s">
        <v>113</v>
      </c>
      <c r="C3" s="35" t="s">
        <v>113</v>
      </c>
      <c r="D3" s="35" t="s">
        <v>113</v>
      </c>
      <c r="E3" s="35" t="s">
        <v>113</v>
      </c>
      <c r="F3" s="35" t="s">
        <v>113</v>
      </c>
      <c r="G3" s="35" t="s">
        <v>113</v>
      </c>
    </row>
    <row r="4" spans="1:7" ht="15" thickBot="1" x14ac:dyDescent="0.4">
      <c r="A4" s="14">
        <v>2</v>
      </c>
      <c r="B4" s="35"/>
      <c r="C4" s="35"/>
      <c r="D4" s="35"/>
      <c r="E4" s="35"/>
      <c r="F4" s="35"/>
      <c r="G4" s="35"/>
    </row>
    <row r="5" spans="1:7" ht="15" thickBot="1" x14ac:dyDescent="0.4">
      <c r="A5" s="14">
        <v>3</v>
      </c>
      <c r="B5" s="35"/>
      <c r="C5" s="35"/>
      <c r="D5" s="35"/>
      <c r="E5" s="35"/>
      <c r="F5" s="35"/>
      <c r="G5" s="35"/>
    </row>
    <row r="6" spans="1:7" ht="15" thickBot="1" x14ac:dyDescent="0.4">
      <c r="A6" s="14">
        <v>4</v>
      </c>
      <c r="B6" s="35"/>
      <c r="C6" s="35"/>
      <c r="D6" s="35"/>
      <c r="E6" s="35"/>
      <c r="F6" s="35"/>
      <c r="G6" s="35"/>
    </row>
    <row r="7" spans="1:7" ht="15" thickBot="1" x14ac:dyDescent="0.4">
      <c r="A7" s="14">
        <v>5</v>
      </c>
      <c r="B7" s="35"/>
      <c r="C7" s="34" t="s">
        <v>114</v>
      </c>
      <c r="D7" s="34" t="s">
        <v>114</v>
      </c>
      <c r="E7" s="34" t="s">
        <v>114</v>
      </c>
      <c r="F7" s="34" t="s">
        <v>114</v>
      </c>
      <c r="G7" s="35"/>
    </row>
    <row r="8" spans="1:7" ht="15" thickBot="1" x14ac:dyDescent="0.4">
      <c r="A8" s="14">
        <v>6</v>
      </c>
      <c r="B8" s="34" t="s">
        <v>114</v>
      </c>
      <c r="C8" s="34"/>
      <c r="D8" s="34"/>
      <c r="E8" s="34"/>
      <c r="F8" s="34"/>
      <c r="G8" s="34" t="s">
        <v>114</v>
      </c>
    </row>
    <row r="9" spans="1:7" ht="15" thickBot="1" x14ac:dyDescent="0.4">
      <c r="A9" s="14">
        <v>7</v>
      </c>
      <c r="B9" s="34"/>
      <c r="C9" s="34"/>
      <c r="D9" s="34"/>
      <c r="E9" s="34"/>
      <c r="F9" s="34"/>
      <c r="G9" s="34"/>
    </row>
    <row r="10" spans="1:7" ht="15" thickBot="1" x14ac:dyDescent="0.4">
      <c r="A10" s="14">
        <v>8</v>
      </c>
      <c r="B10" s="34"/>
      <c r="C10" s="36" t="s">
        <v>115</v>
      </c>
      <c r="D10" s="36" t="s">
        <v>115</v>
      </c>
      <c r="E10" s="36" t="s">
        <v>115</v>
      </c>
      <c r="F10" s="36" t="s">
        <v>115</v>
      </c>
      <c r="G10" s="34"/>
    </row>
    <row r="11" spans="1:7" ht="15" thickBot="1" x14ac:dyDescent="0.4">
      <c r="A11" s="14">
        <v>9</v>
      </c>
      <c r="B11" s="36" t="s">
        <v>115</v>
      </c>
      <c r="C11" s="36"/>
      <c r="D11" s="36"/>
      <c r="E11" s="36"/>
      <c r="F11" s="36"/>
      <c r="G11" s="36" t="s">
        <v>115</v>
      </c>
    </row>
    <row r="12" spans="1:7" ht="15" thickBot="1" x14ac:dyDescent="0.4">
      <c r="A12" s="14">
        <v>10</v>
      </c>
      <c r="B12" s="36"/>
      <c r="C12" s="36"/>
      <c r="D12" s="36"/>
      <c r="E12" s="36"/>
      <c r="F12" s="36"/>
      <c r="G12" s="36"/>
    </row>
    <row r="13" spans="1:7" ht="15" thickBot="1" x14ac:dyDescent="0.4">
      <c r="A13" s="14">
        <v>11</v>
      </c>
      <c r="B13" s="36"/>
      <c r="C13" s="36"/>
      <c r="D13" s="36"/>
      <c r="E13" s="36"/>
      <c r="F13" s="36"/>
      <c r="G13" s="36"/>
    </row>
    <row r="14" spans="1:7" ht="15" thickBot="1" x14ac:dyDescent="0.4">
      <c r="A14" s="14">
        <v>12</v>
      </c>
      <c r="B14" s="37" t="s">
        <v>116</v>
      </c>
      <c r="C14" s="37" t="s">
        <v>116</v>
      </c>
      <c r="D14" s="37" t="s">
        <v>116</v>
      </c>
      <c r="E14" s="37" t="s">
        <v>116</v>
      </c>
      <c r="F14" s="37" t="s">
        <v>116</v>
      </c>
      <c r="G14" s="37" t="s">
        <v>116</v>
      </c>
    </row>
    <row r="15" spans="1:7" ht="15" thickBot="1" x14ac:dyDescent="0.4">
      <c r="A15" s="14">
        <v>13</v>
      </c>
      <c r="B15" s="37"/>
      <c r="C15" s="37"/>
      <c r="D15" s="37"/>
      <c r="E15" s="37"/>
      <c r="F15" s="37"/>
      <c r="G15" s="37"/>
    </row>
    <row r="16" spans="1:7" ht="15" thickBot="1" x14ac:dyDescent="0.4">
      <c r="A16" s="14">
        <v>14</v>
      </c>
      <c r="B16" s="37"/>
      <c r="C16" s="37"/>
      <c r="D16" s="37"/>
      <c r="E16" s="37"/>
      <c r="F16" s="37"/>
      <c r="G16" s="37"/>
    </row>
    <row r="17" spans="1:7" ht="15" thickBot="1" x14ac:dyDescent="0.4">
      <c r="A17" s="14">
        <v>15</v>
      </c>
      <c r="B17" s="37"/>
      <c r="C17" s="37"/>
      <c r="D17" s="37"/>
      <c r="E17" s="37"/>
      <c r="F17" s="37"/>
      <c r="G17" s="37"/>
    </row>
    <row r="18" spans="1:7" ht="15" thickBot="1" x14ac:dyDescent="0.4">
      <c r="A18" s="14">
        <v>16</v>
      </c>
      <c r="B18" s="38" t="s">
        <v>117</v>
      </c>
      <c r="C18" s="37"/>
      <c r="D18" s="37"/>
      <c r="E18" s="37"/>
      <c r="F18" s="37"/>
      <c r="G18" s="38" t="s">
        <v>117</v>
      </c>
    </row>
    <row r="19" spans="1:7" ht="15" thickBot="1" x14ac:dyDescent="0.4">
      <c r="A19" s="14">
        <v>17</v>
      </c>
      <c r="B19" s="38"/>
      <c r="C19" s="37"/>
      <c r="D19" s="37"/>
      <c r="E19" s="37"/>
      <c r="F19" s="38" t="s">
        <v>117</v>
      </c>
      <c r="G19" s="38"/>
    </row>
    <row r="20" spans="1:7" ht="15" thickBot="1" x14ac:dyDescent="0.4">
      <c r="A20" s="14">
        <v>18</v>
      </c>
      <c r="B20" s="38"/>
      <c r="C20" s="38" t="s">
        <v>117</v>
      </c>
      <c r="D20" s="38" t="s">
        <v>117</v>
      </c>
      <c r="E20" s="38" t="s">
        <v>117</v>
      </c>
      <c r="F20" s="38"/>
      <c r="G20" s="38"/>
    </row>
    <row r="21" spans="1:7" ht="15" thickBot="1" x14ac:dyDescent="0.4">
      <c r="A21" s="14">
        <v>19</v>
      </c>
      <c r="B21" s="39" t="s">
        <v>118</v>
      </c>
      <c r="C21" s="38"/>
      <c r="D21" s="38"/>
      <c r="E21" s="38"/>
      <c r="F21" s="38"/>
      <c r="G21" s="39" t="s">
        <v>118</v>
      </c>
    </row>
    <row r="22" spans="1:7" ht="15" thickBot="1" x14ac:dyDescent="0.4">
      <c r="A22" s="14">
        <v>20</v>
      </c>
      <c r="B22" s="39"/>
      <c r="C22" s="38"/>
      <c r="D22" s="38"/>
      <c r="E22" s="38"/>
      <c r="F22" s="39" t="s">
        <v>118</v>
      </c>
      <c r="G22" s="39"/>
    </row>
    <row r="23" spans="1:7" ht="15" thickBot="1" x14ac:dyDescent="0.4">
      <c r="A23" s="14">
        <v>21</v>
      </c>
      <c r="B23" s="39"/>
      <c r="C23" s="39" t="s">
        <v>118</v>
      </c>
      <c r="D23" s="39" t="s">
        <v>118</v>
      </c>
      <c r="E23" s="39" t="s">
        <v>118</v>
      </c>
      <c r="F23" s="39"/>
      <c r="G23" s="39"/>
    </row>
    <row r="24" spans="1:7" ht="15" thickBot="1" x14ac:dyDescent="0.4">
      <c r="A24" s="14">
        <v>22</v>
      </c>
      <c r="B24" s="39"/>
      <c r="C24" s="39"/>
      <c r="D24" s="39"/>
      <c r="E24" s="39"/>
      <c r="F24" s="39"/>
      <c r="G24" s="39"/>
    </row>
    <row r="25" spans="1:7" ht="15" thickBot="1" x14ac:dyDescent="0.4">
      <c r="A25" s="14">
        <v>23</v>
      </c>
      <c r="B25" s="35" t="s">
        <v>113</v>
      </c>
      <c r="C25" s="35" t="s">
        <v>113</v>
      </c>
      <c r="D25" s="35" t="s">
        <v>113</v>
      </c>
      <c r="E25" s="35" t="s">
        <v>113</v>
      </c>
      <c r="F25" s="35" t="s">
        <v>113</v>
      </c>
      <c r="G25" s="35" t="s">
        <v>113</v>
      </c>
    </row>
    <row r="26" spans="1:7" ht="15" thickBot="1" x14ac:dyDescent="0.4">
      <c r="A26" s="14">
        <v>24</v>
      </c>
      <c r="B26" s="35"/>
      <c r="C26" s="35"/>
      <c r="D26" s="35"/>
      <c r="E26" s="35"/>
      <c r="F26" s="35"/>
      <c r="G26" s="35"/>
    </row>
  </sheetData>
  <mergeCells count="42">
    <mergeCell ref="G25:G26"/>
    <mergeCell ref="F19:F21"/>
    <mergeCell ref="G18:G20"/>
    <mergeCell ref="B21:B24"/>
    <mergeCell ref="C23:C24"/>
    <mergeCell ref="D23:D24"/>
    <mergeCell ref="E23:E24"/>
    <mergeCell ref="F22:F24"/>
    <mergeCell ref="G21:G24"/>
    <mergeCell ref="B25:B26"/>
    <mergeCell ref="C25:C26"/>
    <mergeCell ref="D25:D26"/>
    <mergeCell ref="E25:E26"/>
    <mergeCell ref="F25:F26"/>
    <mergeCell ref="G11:G13"/>
    <mergeCell ref="D3:D6"/>
    <mergeCell ref="E3:E6"/>
    <mergeCell ref="G14:G17"/>
    <mergeCell ref="B18:B20"/>
    <mergeCell ref="C20:C22"/>
    <mergeCell ref="D20:D22"/>
    <mergeCell ref="E20:E22"/>
    <mergeCell ref="B14:B17"/>
    <mergeCell ref="C14:C19"/>
    <mergeCell ref="D14:D19"/>
    <mergeCell ref="E14:E19"/>
    <mergeCell ref="F14:F18"/>
    <mergeCell ref="F3:F6"/>
    <mergeCell ref="G3:G7"/>
    <mergeCell ref="G8:G10"/>
    <mergeCell ref="B8:B10"/>
    <mergeCell ref="C7:C9"/>
    <mergeCell ref="D7:D9"/>
    <mergeCell ref="E7:E9"/>
    <mergeCell ref="F7:F9"/>
    <mergeCell ref="B3:B7"/>
    <mergeCell ref="C3:C6"/>
    <mergeCell ref="C10:C13"/>
    <mergeCell ref="D10:D13"/>
    <mergeCell ref="E10:E13"/>
    <mergeCell ref="F10:F13"/>
    <mergeCell ref="B11:B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B322-549F-4D7D-BBB5-1D9DA1232BAA}">
  <dimension ref="A1:N7"/>
  <sheetViews>
    <sheetView workbookViewId="0">
      <selection activeCell="I13" sqref="I13"/>
    </sheetView>
  </sheetViews>
  <sheetFormatPr defaultRowHeight="14.5" x14ac:dyDescent="0.35"/>
  <cols>
    <col min="1" max="1" width="24.90625" bestFit="1" customWidth="1"/>
    <col min="2" max="2" width="9.90625" bestFit="1" customWidth="1"/>
    <col min="3" max="3" width="9.90625" customWidth="1"/>
    <col min="4" max="7" width="9.90625" bestFit="1" customWidth="1"/>
    <col min="8" max="8" width="13.7265625" customWidth="1"/>
    <col min="9" max="9" width="12.1796875" customWidth="1"/>
    <col min="10" max="10" width="11.54296875" customWidth="1"/>
    <col min="11" max="14" width="9.90625" bestFit="1" customWidth="1"/>
  </cols>
  <sheetData>
    <row r="1" spans="1:14" ht="15" thickBot="1" x14ac:dyDescent="0.4">
      <c r="A1" s="16" t="s">
        <v>130</v>
      </c>
      <c r="B1" s="17" t="s">
        <v>36</v>
      </c>
      <c r="C1" s="17" t="s">
        <v>121</v>
      </c>
      <c r="D1" s="17" t="s">
        <v>37</v>
      </c>
      <c r="E1" s="17" t="s">
        <v>38</v>
      </c>
      <c r="F1" s="17" t="s">
        <v>52</v>
      </c>
      <c r="G1" s="17" t="s">
        <v>53</v>
      </c>
      <c r="H1" s="17" t="s">
        <v>54</v>
      </c>
      <c r="I1" s="17" t="s">
        <v>55</v>
      </c>
      <c r="J1" s="17" t="s">
        <v>56</v>
      </c>
      <c r="K1" s="17" t="s">
        <v>122</v>
      </c>
      <c r="L1" s="17" t="s">
        <v>123</v>
      </c>
      <c r="M1" s="17" t="s">
        <v>124</v>
      </c>
      <c r="N1" s="18" t="s">
        <v>131</v>
      </c>
    </row>
    <row r="2" spans="1:14" ht="15" thickBot="1" x14ac:dyDescent="0.4">
      <c r="A2" s="40" t="s">
        <v>125</v>
      </c>
      <c r="B2" s="43"/>
      <c r="C2" s="43"/>
      <c r="D2" s="43"/>
      <c r="E2" s="43"/>
      <c r="F2" s="18"/>
      <c r="G2" s="18"/>
      <c r="H2" s="18"/>
      <c r="I2" s="18"/>
      <c r="J2" s="18"/>
      <c r="K2" s="18"/>
      <c r="L2" s="18"/>
      <c r="M2" s="18"/>
      <c r="N2" s="18"/>
    </row>
    <row r="3" spans="1:14" ht="15" thickBot="1" x14ac:dyDescent="0.4">
      <c r="A3" s="40"/>
      <c r="B3" s="18"/>
      <c r="C3" s="18"/>
      <c r="D3" s="18"/>
      <c r="E3" s="18"/>
      <c r="F3" s="43"/>
      <c r="G3" s="43"/>
      <c r="H3" s="18"/>
      <c r="I3" s="18"/>
      <c r="J3" s="18"/>
      <c r="K3" s="18"/>
      <c r="L3" s="18"/>
      <c r="M3" s="18"/>
      <c r="N3" s="18"/>
    </row>
    <row r="4" spans="1:14" ht="15" thickBot="1" x14ac:dyDescent="0.4">
      <c r="A4" s="19" t="s">
        <v>127</v>
      </c>
      <c r="B4" s="18"/>
      <c r="C4" s="18"/>
      <c r="D4" s="18"/>
      <c r="E4" s="18"/>
      <c r="F4" s="18"/>
      <c r="G4" s="18"/>
      <c r="H4" s="44"/>
      <c r="I4" s="44"/>
      <c r="J4" s="44"/>
      <c r="K4" s="18"/>
      <c r="L4" s="18"/>
      <c r="M4" s="18"/>
      <c r="N4" s="18"/>
    </row>
    <row r="5" spans="1:14" ht="15" thickBot="1" x14ac:dyDescent="0.4">
      <c r="A5" s="20" t="s">
        <v>126</v>
      </c>
      <c r="B5" s="18"/>
      <c r="C5" s="18"/>
      <c r="D5" s="18"/>
      <c r="E5" s="18"/>
      <c r="F5" s="18"/>
      <c r="G5" s="18"/>
      <c r="H5" s="18"/>
      <c r="I5" s="18"/>
      <c r="J5" s="18"/>
      <c r="K5" s="45"/>
      <c r="L5" s="45"/>
      <c r="M5" s="18"/>
      <c r="N5" s="18"/>
    </row>
    <row r="6" spans="1:14" ht="15" thickBot="1" x14ac:dyDescent="0.4">
      <c r="A6" s="21" t="s">
        <v>128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41"/>
      <c r="N6" s="41"/>
    </row>
    <row r="7" spans="1:14" ht="15" thickBot="1" x14ac:dyDescent="0.4">
      <c r="A7" s="22" t="s">
        <v>129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42"/>
      <c r="N7" s="42"/>
    </row>
  </sheetData>
  <mergeCells count="7">
    <mergeCell ref="A2:A3"/>
    <mergeCell ref="M6:N6"/>
    <mergeCell ref="M7:N7"/>
    <mergeCell ref="B2:E2"/>
    <mergeCell ref="F3:G3"/>
    <mergeCell ref="H4:J4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Ganesh K</dc:creator>
  <cp:lastModifiedBy>Bala Ganesh K</cp:lastModifiedBy>
  <dcterms:created xsi:type="dcterms:W3CDTF">2021-05-23T04:14:52Z</dcterms:created>
  <dcterms:modified xsi:type="dcterms:W3CDTF">2021-11-06T17:12:34Z</dcterms:modified>
</cp:coreProperties>
</file>