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ishant\Downloads\"/>
    </mc:Choice>
  </mc:AlternateContent>
  <xr:revisionPtr revIDLastSave="0" documentId="13_ncr:1_{8545693F-3F26-4763-BD2C-43395DD78473}" xr6:coauthVersionLast="47" xr6:coauthVersionMax="47" xr10:uidLastSave="{00000000-0000-0000-0000-000000000000}"/>
  <bookViews>
    <workbookView xWindow="-120" yWindow="-120" windowWidth="20730" windowHeight="11160" activeTab="3" xr2:uid="{26D4546B-D2A1-4444-8EAF-A6228F96F0C1}"/>
  </bookViews>
  <sheets>
    <sheet name="Data" sheetId="2" r:id="rId1"/>
    <sheet name="Issues" sheetId="4" r:id="rId2"/>
    <sheet name="Calculations" sheetId="5" r:id="rId3"/>
    <sheet name="gantt chart" sheetId="6" r:id="rId4"/>
    <sheet name="dashboard" sheetId="11" r:id="rId5"/>
  </sheets>
  <externalReferences>
    <externalReference r:id="rId6"/>
    <externalReference r:id="rId7"/>
  </externalReferences>
  <definedNames>
    <definedName name="_xlcn.WorksheetConnection_BlankDataFile.xlsxactivities1" hidden="1">activities[]</definedName>
    <definedName name="_xlcn.WorksheetConnection_BlankDataFile.xlsxissues1" hidden="1">issues[]</definedName>
    <definedName name="_xlcn.WorksheetConnection_BlankDataFile.xlsxpeople1" hidden="1">people[]</definedName>
    <definedName name="_xlcn.WorksheetConnection_GanttChart.xlsxactivities1" hidden="1">[1]!activities[#Data]</definedName>
    <definedName name="_xlcn.WorksheetConnection_GanttChart.xlsxpeople1" hidden="1">[1]!people[#Data]</definedName>
    <definedName name="_xlcn.WorksheetConnection_GanttChart.xlsxpeople11" hidden="1">[1]!people[#Data]</definedName>
    <definedName name="_xlcn.WorksheetConnection_step3ProjectDashboardprep.xlsxissues1" hidden="1">[1]!issues[#Data]</definedName>
    <definedName name="gantt.start">[2]Calculation!$L$3</definedName>
    <definedName name="Slicer_Category">#N/A</definedName>
    <definedName name="Start.date">Calculations!$K$5</definedName>
  </definedNames>
  <calcPr calcId="191029"/>
  <pivotCaches>
    <pivotCache cacheId="0" r:id="rId8"/>
    <pivotCache cacheId="1" r:id="rId9"/>
    <pivotCache cacheId="2" r:id="rId10"/>
  </pivotCaches>
  <extLst>
    <ext xmlns:x14="http://schemas.microsoft.com/office/spreadsheetml/2009/9/main" uri="{876F7934-8845-4945-9796-88D515C7AA90}">
      <x14:pivotCaches>
        <pivotCache cacheId="3"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ople" name="people" connection="WorksheetConnection_Blank-Data-File.xlsx!people"/>
          <x15:modelTable id="activities" name="activities" connection="WorksheetConnection_Blank-Data-File.xlsx!activities"/>
          <x15:modelTable id="issues" name="issues" connection="WorksheetConnection_Blank-Data-File.xlsx!issues"/>
          <x15:modelTable id="people-41a44d95-9b3c-41eb-bd7b-7cda5196b87a" name="people1" connection="WorksheetConnection_Gantt Chart.xlsx!people"/>
          <x15:modelTable id="people-149f984a-ab66-4610-8e74-ef075d2d9f99" name="people2" connection="WorksheetConnection_Gantt Chart.xlsx!people1"/>
          <x15:modelTable id="issues-044f52a8-ce83-4451-8d84-ca1006013e86" name="issues1" connection="WorksheetConnection_step 3 - Project Dashboard prep.xlsx!issues"/>
          <x15:modelTable id="activities-6e28dd60-f8d5-4ef7-b74a-c8bbfc8444ae" name="activities1" connection="WorksheetConnection_Gantt Chart.xlsx!activities"/>
        </x15:modelTables>
        <x15:modelRelationships>
          <x15:modelRelationship fromTable="activities" fromColumn="Owner" toTable="people" toColumn="Person"/>
          <x15:modelRelationship fromTable="issues" fromColumn="Assigned to" toTable="people" toColumn="Person"/>
          <x15:modelRelationship fromTable="issues1" fromColumn="Assigned to" toTable="people2" toColumn="Person"/>
          <x15:modelRelationship fromTable="activities1" fromColumn="Owner" toTable="people2"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9" i="5" l="1"/>
  <c r="W18" i="5"/>
  <c r="W17" i="5"/>
  <c r="C17" i="11"/>
  <c r="T14" i="5"/>
  <c r="D20" i="11" s="1"/>
  <c r="S14" i="5"/>
  <c r="C20" i="11" s="1"/>
  <c r="T13" i="5"/>
  <c r="D19" i="11" s="1"/>
  <c r="S13" i="5"/>
  <c r="C19" i="11" s="1"/>
  <c r="T12" i="5"/>
  <c r="D18" i="11" s="1"/>
  <c r="S12" i="5"/>
  <c r="C18" i="11" s="1"/>
  <c r="T11" i="5"/>
  <c r="D17" i="11" s="1"/>
  <c r="S11" i="5"/>
  <c r="T10" i="5"/>
  <c r="D16" i="11" s="1"/>
  <c r="S10" i="5"/>
  <c r="C16" i="11" s="1"/>
  <c r="T9" i="5"/>
  <c r="D15" i="11" s="1"/>
  <c r="S9" i="5"/>
  <c r="C15" i="11" s="1"/>
  <c r="T8" i="5"/>
  <c r="D14" i="11" s="1"/>
  <c r="S8" i="5"/>
  <c r="C14" i="11" s="1"/>
  <c r="T7" i="5"/>
  <c r="D13" i="11" s="1"/>
  <c r="S7" i="5"/>
  <c r="C13" i="11" s="1"/>
  <c r="T6" i="5"/>
  <c r="D12" i="11" s="1"/>
  <c r="S6" i="5"/>
  <c r="C12" i="11" s="1"/>
  <c r="T5" i="5"/>
  <c r="D11" i="11" s="1"/>
  <c r="S5" i="5"/>
  <c r="C11" i="11" s="1"/>
  <c r="R5" i="5"/>
  <c r="B11" i="11" s="1"/>
  <c r="N15" i="5" a="1"/>
  <c r="N15" i="5" s="1"/>
  <c r="J15" i="5" a="1"/>
  <c r="J15" i="5" s="1"/>
  <c r="R6" i="5" s="1"/>
  <c r="B12" i="11" s="1"/>
  <c r="R10" i="5" l="1"/>
  <c r="B16" i="11" s="1"/>
  <c r="R14" i="5"/>
  <c r="B20" i="11" s="1"/>
  <c r="R9" i="5"/>
  <c r="B15" i="11" s="1"/>
  <c r="R13" i="5"/>
  <c r="B19" i="11" s="1"/>
  <c r="R7" i="5"/>
  <c r="B13" i="11" s="1"/>
  <c r="R11" i="5"/>
  <c r="B17" i="11" s="1"/>
  <c r="R8" i="5"/>
  <c r="B14" i="11" s="1"/>
  <c r="R12" i="5"/>
  <c r="B18" i="11" s="1"/>
  <c r="K2" i="6" l="1"/>
  <c r="K4" i="6" s="1"/>
  <c r="L2" i="6"/>
  <c r="L3" i="6" s="1"/>
  <c r="M2" i="6"/>
  <c r="N2" i="6"/>
  <c r="O2" i="6"/>
  <c r="O4" i="6" s="1"/>
  <c r="P2" i="6"/>
  <c r="P3" i="6" s="1"/>
  <c r="Q2" i="6"/>
  <c r="R2" i="6"/>
  <c r="S2" i="6"/>
  <c r="S4" i="6" s="1"/>
  <c r="T2" i="6"/>
  <c r="T3" i="6" s="1"/>
  <c r="U2" i="6"/>
  <c r="V2" i="6"/>
  <c r="W2" i="6"/>
  <c r="W3" i="6" s="1"/>
  <c r="X2" i="6"/>
  <c r="X3" i="6" s="1"/>
  <c r="Y2" i="6"/>
  <c r="Z2" i="6"/>
  <c r="AA2" i="6"/>
  <c r="AA4" i="6" s="1"/>
  <c r="AB2" i="6"/>
  <c r="AB3" i="6" s="1"/>
  <c r="AC2" i="6"/>
  <c r="AD2" i="6"/>
  <c r="AE2" i="6"/>
  <c r="AE4" i="6" s="1"/>
  <c r="AF2" i="6"/>
  <c r="AF3" i="6" s="1"/>
  <c r="AG2" i="6"/>
  <c r="AH2" i="6"/>
  <c r="AI2" i="6"/>
  <c r="AI3" i="6" s="1"/>
  <c r="AJ2" i="6"/>
  <c r="AJ3" i="6" s="1"/>
  <c r="AK2" i="6"/>
  <c r="AL2" i="6"/>
  <c r="AM2" i="6"/>
  <c r="AM3" i="6" s="1"/>
  <c r="AN2" i="6"/>
  <c r="AN3" i="6" s="1"/>
  <c r="AO2" i="6"/>
  <c r="AP2" i="6"/>
  <c r="AQ2" i="6"/>
  <c r="AQ4" i="6" s="1"/>
  <c r="AR2" i="6"/>
  <c r="AR3" i="6" s="1"/>
  <c r="AS2" i="6"/>
  <c r="AT2" i="6"/>
  <c r="AU2" i="6"/>
  <c r="AU3" i="6" s="1"/>
  <c r="AV2" i="6"/>
  <c r="AV4" i="6" s="1"/>
  <c r="AW2" i="6"/>
  <c r="AX2" i="6"/>
  <c r="AY2" i="6"/>
  <c r="AY3" i="6" s="1"/>
  <c r="AZ2" i="6"/>
  <c r="AZ3" i="6" s="1"/>
  <c r="BA2" i="6"/>
  <c r="BB2" i="6"/>
  <c r="BC2" i="6"/>
  <c r="BC3" i="6" s="1"/>
  <c r="BD2" i="6"/>
  <c r="BD4" i="6" s="1"/>
  <c r="BE2" i="6"/>
  <c r="BF2" i="6"/>
  <c r="BG2" i="6"/>
  <c r="BG4" i="6" s="1"/>
  <c r="BH2" i="6"/>
  <c r="BH3" i="6" s="1"/>
  <c r="BI2" i="6"/>
  <c r="BJ2" i="6"/>
  <c r="BK2" i="6"/>
  <c r="BK3" i="6" s="1"/>
  <c r="BL2" i="6"/>
  <c r="BL4" i="6" s="1"/>
  <c r="BM2" i="6"/>
  <c r="BN2" i="6"/>
  <c r="BO2" i="6"/>
  <c r="BO3" i="6" s="1"/>
  <c r="BP2" i="6"/>
  <c r="BP3" i="6" s="1"/>
  <c r="BQ2" i="6"/>
  <c r="S3" i="6"/>
  <c r="BG3" i="6"/>
  <c r="AY4" i="6"/>
  <c r="J2" i="6"/>
  <c r="J3" i="6" s="1"/>
  <c r="F94" i="6"/>
  <c r="G94" i="6"/>
  <c r="F67" i="6"/>
  <c r="G67" i="6"/>
  <c r="D111" i="6"/>
  <c r="E111" i="6" s="1"/>
  <c r="D94" i="6"/>
  <c r="H94" i="6" s="1"/>
  <c r="I94" i="6" s="1"/>
  <c r="D67" i="6"/>
  <c r="E67" i="6" s="1"/>
  <c r="D49" i="6"/>
  <c r="D27" i="6"/>
  <c r="E27" i="6" s="1"/>
  <c r="D6" i="6"/>
  <c r="E6" i="6" s="1"/>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7" i="6"/>
  <c r="C6" i="6"/>
  <c r="F6" i="6"/>
  <c r="G6" i="6"/>
  <c r="D7" i="6"/>
  <c r="E7" i="6" s="1"/>
  <c r="F7" i="6"/>
  <c r="G7" i="6"/>
  <c r="D8" i="6"/>
  <c r="H8" i="6" s="1"/>
  <c r="I8" i="6" s="1"/>
  <c r="F8" i="6"/>
  <c r="G8" i="6"/>
  <c r="D9" i="6"/>
  <c r="F9" i="6"/>
  <c r="G9" i="6"/>
  <c r="D10" i="6"/>
  <c r="H10" i="6" s="1"/>
  <c r="I10" i="6" s="1"/>
  <c r="F10" i="6"/>
  <c r="G10" i="6"/>
  <c r="D11" i="6"/>
  <c r="E11" i="6" s="1"/>
  <c r="F11" i="6"/>
  <c r="G11" i="6"/>
  <c r="D12" i="6"/>
  <c r="H12" i="6" s="1"/>
  <c r="I12" i="6" s="1"/>
  <c r="F12" i="6"/>
  <c r="G12" i="6"/>
  <c r="D13" i="6"/>
  <c r="F13" i="6"/>
  <c r="G13" i="6"/>
  <c r="D14" i="6"/>
  <c r="H14" i="6" s="1"/>
  <c r="I14" i="6" s="1"/>
  <c r="F14" i="6"/>
  <c r="G14" i="6"/>
  <c r="D15" i="6"/>
  <c r="E15" i="6" s="1"/>
  <c r="F15" i="6"/>
  <c r="G15" i="6"/>
  <c r="D16" i="6"/>
  <c r="E16" i="6" s="1"/>
  <c r="F16" i="6"/>
  <c r="G16" i="6"/>
  <c r="D17" i="6"/>
  <c r="F17" i="6"/>
  <c r="G17" i="6"/>
  <c r="D18" i="6"/>
  <c r="H18" i="6" s="1"/>
  <c r="I18" i="6" s="1"/>
  <c r="F18" i="6"/>
  <c r="G18" i="6"/>
  <c r="D19" i="6"/>
  <c r="E19" i="6" s="1"/>
  <c r="F19" i="6"/>
  <c r="G19" i="6"/>
  <c r="D20" i="6"/>
  <c r="H20" i="6" s="1"/>
  <c r="I20" i="6" s="1"/>
  <c r="F20" i="6"/>
  <c r="G20" i="6"/>
  <c r="D21" i="6"/>
  <c r="F21" i="6"/>
  <c r="G21" i="6"/>
  <c r="D22" i="6"/>
  <c r="H22" i="6" s="1"/>
  <c r="I22" i="6" s="1"/>
  <c r="F22" i="6"/>
  <c r="G22" i="6"/>
  <c r="D23" i="6"/>
  <c r="E23" i="6" s="1"/>
  <c r="F23" i="6"/>
  <c r="G23" i="6"/>
  <c r="D24" i="6"/>
  <c r="H24" i="6" s="1"/>
  <c r="I24" i="6" s="1"/>
  <c r="F24" i="6"/>
  <c r="G24" i="6"/>
  <c r="D25" i="6"/>
  <c r="F25" i="6"/>
  <c r="G25" i="6"/>
  <c r="D26" i="6"/>
  <c r="H26" i="6" s="1"/>
  <c r="I26" i="6" s="1"/>
  <c r="F26" i="6"/>
  <c r="G26" i="6"/>
  <c r="F27" i="6"/>
  <c r="G27" i="6"/>
  <c r="D28" i="6"/>
  <c r="E28" i="6" s="1"/>
  <c r="F28" i="6"/>
  <c r="G28" i="6"/>
  <c r="D29" i="6"/>
  <c r="H29" i="6" s="1"/>
  <c r="I29" i="6" s="1"/>
  <c r="F29" i="6"/>
  <c r="G29" i="6"/>
  <c r="D30" i="6"/>
  <c r="H30" i="6" s="1"/>
  <c r="I30" i="6" s="1"/>
  <c r="F30" i="6"/>
  <c r="G30" i="6"/>
  <c r="D31" i="6"/>
  <c r="E31" i="6" s="1"/>
  <c r="F31" i="6"/>
  <c r="G31" i="6"/>
  <c r="D32" i="6"/>
  <c r="H32" i="6" s="1"/>
  <c r="I32" i="6" s="1"/>
  <c r="F32" i="6"/>
  <c r="G32" i="6"/>
  <c r="D33" i="6"/>
  <c r="H33" i="6" s="1"/>
  <c r="I33" i="6" s="1"/>
  <c r="F33" i="6"/>
  <c r="G33" i="6"/>
  <c r="D34" i="6"/>
  <c r="H34" i="6" s="1"/>
  <c r="I34" i="6" s="1"/>
  <c r="F34" i="6"/>
  <c r="G34" i="6"/>
  <c r="D35" i="6"/>
  <c r="E35" i="6" s="1"/>
  <c r="F35" i="6"/>
  <c r="G35" i="6"/>
  <c r="D36" i="6"/>
  <c r="H36" i="6" s="1"/>
  <c r="I36" i="6" s="1"/>
  <c r="F36" i="6"/>
  <c r="G36" i="6"/>
  <c r="D37" i="6"/>
  <c r="H37" i="6" s="1"/>
  <c r="I37" i="6" s="1"/>
  <c r="F37" i="6"/>
  <c r="G37" i="6"/>
  <c r="D38" i="6"/>
  <c r="H38" i="6" s="1"/>
  <c r="I38" i="6" s="1"/>
  <c r="F38" i="6"/>
  <c r="G38" i="6"/>
  <c r="D39" i="6"/>
  <c r="E39" i="6" s="1"/>
  <c r="F39" i="6"/>
  <c r="G39" i="6"/>
  <c r="D40" i="6"/>
  <c r="H40" i="6" s="1"/>
  <c r="I40" i="6" s="1"/>
  <c r="F40" i="6"/>
  <c r="G40" i="6"/>
  <c r="D41" i="6"/>
  <c r="H41" i="6" s="1"/>
  <c r="I41" i="6" s="1"/>
  <c r="F41" i="6"/>
  <c r="G41" i="6"/>
  <c r="D42" i="6"/>
  <c r="H42" i="6" s="1"/>
  <c r="I42" i="6" s="1"/>
  <c r="F42" i="6"/>
  <c r="G42" i="6"/>
  <c r="D43" i="6"/>
  <c r="E43" i="6" s="1"/>
  <c r="F43" i="6"/>
  <c r="G43" i="6"/>
  <c r="D44" i="6"/>
  <c r="E44" i="6" s="1"/>
  <c r="F44" i="6"/>
  <c r="G44" i="6"/>
  <c r="D45" i="6"/>
  <c r="H45" i="6" s="1"/>
  <c r="I45" i="6" s="1"/>
  <c r="F45" i="6"/>
  <c r="G45" i="6"/>
  <c r="D46" i="6"/>
  <c r="H46" i="6" s="1"/>
  <c r="I46" i="6" s="1"/>
  <c r="F46" i="6"/>
  <c r="G46" i="6"/>
  <c r="D47" i="6"/>
  <c r="E47" i="6" s="1"/>
  <c r="F47" i="6"/>
  <c r="G47" i="6"/>
  <c r="D48" i="6"/>
  <c r="H48" i="6" s="1"/>
  <c r="I48" i="6" s="1"/>
  <c r="F48" i="6"/>
  <c r="G48" i="6"/>
  <c r="F49" i="6"/>
  <c r="G49" i="6"/>
  <c r="D50" i="6"/>
  <c r="H50" i="6" s="1"/>
  <c r="I50" i="6" s="1"/>
  <c r="F50" i="6"/>
  <c r="G50" i="6"/>
  <c r="D51" i="6"/>
  <c r="F51" i="6"/>
  <c r="G51" i="6"/>
  <c r="D52" i="6"/>
  <c r="H52" i="6" s="1"/>
  <c r="I52" i="6" s="1"/>
  <c r="F52" i="6"/>
  <c r="G52" i="6"/>
  <c r="D53" i="6"/>
  <c r="H53" i="6" s="1"/>
  <c r="I53" i="6" s="1"/>
  <c r="F53" i="6"/>
  <c r="G53" i="6"/>
  <c r="D54" i="6"/>
  <c r="H54" i="6" s="1"/>
  <c r="I54" i="6" s="1"/>
  <c r="F54" i="6"/>
  <c r="G54" i="6"/>
  <c r="D55" i="6"/>
  <c r="F55" i="6"/>
  <c r="G55" i="6"/>
  <c r="D56" i="6"/>
  <c r="E56" i="6" s="1"/>
  <c r="F56" i="6"/>
  <c r="G56" i="6"/>
  <c r="D57" i="6"/>
  <c r="H57" i="6" s="1"/>
  <c r="I57" i="6" s="1"/>
  <c r="F57" i="6"/>
  <c r="G57" i="6"/>
  <c r="D58" i="6"/>
  <c r="H58" i="6" s="1"/>
  <c r="I58" i="6" s="1"/>
  <c r="F58" i="6"/>
  <c r="G58" i="6"/>
  <c r="D59" i="6"/>
  <c r="F59" i="6"/>
  <c r="G59" i="6"/>
  <c r="D60" i="6"/>
  <c r="H60" i="6" s="1"/>
  <c r="I60" i="6" s="1"/>
  <c r="F60" i="6"/>
  <c r="G60" i="6"/>
  <c r="D61" i="6"/>
  <c r="H61" i="6" s="1"/>
  <c r="I61" i="6" s="1"/>
  <c r="F61" i="6"/>
  <c r="G61" i="6"/>
  <c r="D62" i="6"/>
  <c r="H62" i="6" s="1"/>
  <c r="I62" i="6" s="1"/>
  <c r="F62" i="6"/>
  <c r="G62" i="6"/>
  <c r="D63" i="6"/>
  <c r="F63" i="6"/>
  <c r="G63" i="6"/>
  <c r="D64" i="6"/>
  <c r="H64" i="6" s="1"/>
  <c r="I64" i="6" s="1"/>
  <c r="F64" i="6"/>
  <c r="G64" i="6"/>
  <c r="D65" i="6"/>
  <c r="H65" i="6" s="1"/>
  <c r="I65" i="6" s="1"/>
  <c r="F65" i="6"/>
  <c r="G65" i="6"/>
  <c r="D66" i="6"/>
  <c r="H66" i="6" s="1"/>
  <c r="I66" i="6" s="1"/>
  <c r="F66" i="6"/>
  <c r="G66" i="6"/>
  <c r="D68" i="6"/>
  <c r="H68" i="6" s="1"/>
  <c r="I68" i="6" s="1"/>
  <c r="F68" i="6"/>
  <c r="G68" i="6"/>
  <c r="D69" i="6"/>
  <c r="H69" i="6" s="1"/>
  <c r="I69" i="6" s="1"/>
  <c r="F69" i="6"/>
  <c r="G69" i="6"/>
  <c r="D70" i="6"/>
  <c r="H70" i="6" s="1"/>
  <c r="I70" i="6" s="1"/>
  <c r="F70" i="6"/>
  <c r="G70" i="6"/>
  <c r="D71" i="6"/>
  <c r="E71" i="6" s="1"/>
  <c r="F71" i="6"/>
  <c r="G71" i="6"/>
  <c r="D72" i="6"/>
  <c r="H72" i="6" s="1"/>
  <c r="I72" i="6" s="1"/>
  <c r="F72" i="6"/>
  <c r="G72" i="6"/>
  <c r="D73" i="6"/>
  <c r="H73" i="6" s="1"/>
  <c r="I73" i="6" s="1"/>
  <c r="F73" i="6"/>
  <c r="G73" i="6"/>
  <c r="D74" i="6"/>
  <c r="H74" i="6" s="1"/>
  <c r="I74" i="6" s="1"/>
  <c r="F74" i="6"/>
  <c r="G74" i="6"/>
  <c r="D75" i="6"/>
  <c r="E75" i="6" s="1"/>
  <c r="F75" i="6"/>
  <c r="G75" i="6"/>
  <c r="D76" i="6"/>
  <c r="E76" i="6" s="1"/>
  <c r="F76" i="6"/>
  <c r="G76" i="6"/>
  <c r="D77" i="6"/>
  <c r="H77" i="6" s="1"/>
  <c r="I77" i="6" s="1"/>
  <c r="F77" i="6"/>
  <c r="G77" i="6"/>
  <c r="D78" i="6"/>
  <c r="H78" i="6" s="1"/>
  <c r="I78" i="6" s="1"/>
  <c r="F78" i="6"/>
  <c r="G78" i="6"/>
  <c r="D79" i="6"/>
  <c r="E79" i="6" s="1"/>
  <c r="F79" i="6"/>
  <c r="G79" i="6"/>
  <c r="D80" i="6"/>
  <c r="H80" i="6" s="1"/>
  <c r="I80" i="6" s="1"/>
  <c r="F80" i="6"/>
  <c r="G80" i="6"/>
  <c r="D81" i="6"/>
  <c r="H81" i="6" s="1"/>
  <c r="I81" i="6" s="1"/>
  <c r="F81" i="6"/>
  <c r="G81" i="6"/>
  <c r="D82" i="6"/>
  <c r="H82" i="6" s="1"/>
  <c r="I82" i="6" s="1"/>
  <c r="F82" i="6"/>
  <c r="G82" i="6"/>
  <c r="D83" i="6"/>
  <c r="E83" i="6" s="1"/>
  <c r="F83" i="6"/>
  <c r="G83" i="6"/>
  <c r="D84" i="6"/>
  <c r="H84" i="6" s="1"/>
  <c r="I84" i="6" s="1"/>
  <c r="F84" i="6"/>
  <c r="G84" i="6"/>
  <c r="D85" i="6"/>
  <c r="H85" i="6" s="1"/>
  <c r="I85" i="6" s="1"/>
  <c r="F85" i="6"/>
  <c r="G85" i="6"/>
  <c r="D86" i="6"/>
  <c r="H86" i="6" s="1"/>
  <c r="I86" i="6" s="1"/>
  <c r="F86" i="6"/>
  <c r="G86" i="6"/>
  <c r="D87" i="6"/>
  <c r="E87" i="6" s="1"/>
  <c r="F87" i="6"/>
  <c r="G87" i="6"/>
  <c r="D88" i="6"/>
  <c r="H88" i="6" s="1"/>
  <c r="I88" i="6" s="1"/>
  <c r="F88" i="6"/>
  <c r="G88" i="6"/>
  <c r="D89" i="6"/>
  <c r="H89" i="6" s="1"/>
  <c r="I89" i="6" s="1"/>
  <c r="F89" i="6"/>
  <c r="G89" i="6"/>
  <c r="D90" i="6"/>
  <c r="H90" i="6" s="1"/>
  <c r="I90" i="6" s="1"/>
  <c r="F90" i="6"/>
  <c r="G90" i="6"/>
  <c r="D91" i="6"/>
  <c r="E91" i="6" s="1"/>
  <c r="F91" i="6"/>
  <c r="G91" i="6"/>
  <c r="D92" i="6"/>
  <c r="E92" i="6" s="1"/>
  <c r="F92" i="6"/>
  <c r="G92" i="6"/>
  <c r="D93" i="6"/>
  <c r="H93" i="6" s="1"/>
  <c r="I93" i="6" s="1"/>
  <c r="F93" i="6"/>
  <c r="G93" i="6"/>
  <c r="D95" i="6"/>
  <c r="E95" i="6" s="1"/>
  <c r="F95" i="6"/>
  <c r="G95" i="6"/>
  <c r="D96" i="6"/>
  <c r="H96" i="6" s="1"/>
  <c r="I96" i="6" s="1"/>
  <c r="F96" i="6"/>
  <c r="G96" i="6"/>
  <c r="D97" i="6"/>
  <c r="F97" i="6"/>
  <c r="G97" i="6"/>
  <c r="D98" i="6"/>
  <c r="H98" i="6" s="1"/>
  <c r="I98" i="6" s="1"/>
  <c r="F98" i="6"/>
  <c r="G98" i="6"/>
  <c r="D99" i="6"/>
  <c r="E99" i="6" s="1"/>
  <c r="F99" i="6"/>
  <c r="G99" i="6"/>
  <c r="D100" i="6"/>
  <c r="E100" i="6" s="1"/>
  <c r="F100" i="6"/>
  <c r="G100" i="6"/>
  <c r="D101" i="6"/>
  <c r="F101" i="6"/>
  <c r="G101" i="6"/>
  <c r="D102" i="6"/>
  <c r="H102" i="6" s="1"/>
  <c r="I102" i="6" s="1"/>
  <c r="F102" i="6"/>
  <c r="G102" i="6"/>
  <c r="D103" i="6"/>
  <c r="E103" i="6" s="1"/>
  <c r="F103" i="6"/>
  <c r="G103" i="6"/>
  <c r="D104" i="6"/>
  <c r="H104" i="6" s="1"/>
  <c r="I104" i="6" s="1"/>
  <c r="F104" i="6"/>
  <c r="G104" i="6"/>
  <c r="D105" i="6"/>
  <c r="F105" i="6"/>
  <c r="G105" i="6"/>
  <c r="D106" i="6"/>
  <c r="H106" i="6" s="1"/>
  <c r="I106" i="6" s="1"/>
  <c r="F106" i="6"/>
  <c r="G106" i="6"/>
  <c r="D107" i="6"/>
  <c r="E107" i="6" s="1"/>
  <c r="F107" i="6"/>
  <c r="G107" i="6"/>
  <c r="D108" i="6"/>
  <c r="H108" i="6" s="1"/>
  <c r="I108" i="6" s="1"/>
  <c r="F108" i="6"/>
  <c r="G108" i="6"/>
  <c r="D109" i="6"/>
  <c r="F109" i="6"/>
  <c r="G109" i="6"/>
  <c r="D110" i="6"/>
  <c r="H110" i="6" s="1"/>
  <c r="I110" i="6" s="1"/>
  <c r="F110" i="6"/>
  <c r="G110" i="6"/>
  <c r="C111" i="6"/>
  <c r="F111" i="6"/>
  <c r="G111" i="6"/>
  <c r="AI4" i="6" l="1"/>
  <c r="O3" i="6"/>
  <c r="BO4" i="6"/>
  <c r="W4" i="6"/>
  <c r="AV3" i="6"/>
  <c r="BC4" i="6"/>
  <c r="AE3" i="6"/>
  <c r="AM4" i="6"/>
  <c r="BK4" i="6"/>
  <c r="AU4" i="6"/>
  <c r="BD3" i="6"/>
  <c r="AQ3" i="6"/>
  <c r="AA3" i="6"/>
  <c r="K3" i="6"/>
  <c r="BP4" i="6"/>
  <c r="BH4" i="6"/>
  <c r="AZ4" i="6"/>
  <c r="AR4" i="6"/>
  <c r="AJ4" i="6"/>
  <c r="AB4" i="6"/>
  <c r="T4" i="6"/>
  <c r="L4" i="6"/>
  <c r="L8" i="6" s="1"/>
  <c r="L12" i="6" s="1"/>
  <c r="BL3" i="6"/>
  <c r="AN4" i="6"/>
  <c r="AF4" i="6"/>
  <c r="X4" i="6"/>
  <c r="P4" i="6"/>
  <c r="E8" i="6"/>
  <c r="E104" i="6"/>
  <c r="E20" i="6"/>
  <c r="E24" i="6"/>
  <c r="H16" i="6"/>
  <c r="I16" i="6" s="1"/>
  <c r="E60" i="6"/>
  <c r="E64" i="6"/>
  <c r="E108" i="6"/>
  <c r="H100" i="6"/>
  <c r="I100" i="6" s="1"/>
  <c r="H56" i="6"/>
  <c r="I56" i="6" s="1"/>
  <c r="E12" i="6"/>
  <c r="E52" i="6"/>
  <c r="E96" i="6"/>
  <c r="H6" i="6"/>
  <c r="I6" i="6" s="1"/>
  <c r="L6" i="6" s="1"/>
  <c r="H109" i="6"/>
  <c r="I109" i="6" s="1"/>
  <c r="E109" i="6"/>
  <c r="H105" i="6"/>
  <c r="I105" i="6" s="1"/>
  <c r="E105" i="6"/>
  <c r="H101" i="6"/>
  <c r="I101" i="6" s="1"/>
  <c r="E101" i="6"/>
  <c r="H97" i="6"/>
  <c r="I97" i="6" s="1"/>
  <c r="E97" i="6"/>
  <c r="E63" i="6"/>
  <c r="H63" i="6"/>
  <c r="I63" i="6" s="1"/>
  <c r="E59" i="6"/>
  <c r="H59" i="6"/>
  <c r="I59" i="6" s="1"/>
  <c r="E55" i="6"/>
  <c r="H55" i="6"/>
  <c r="I55" i="6" s="1"/>
  <c r="E51" i="6"/>
  <c r="H51" i="6"/>
  <c r="I51" i="6" s="1"/>
  <c r="H25" i="6"/>
  <c r="I25" i="6" s="1"/>
  <c r="E25" i="6"/>
  <c r="H21" i="6"/>
  <c r="I21" i="6" s="1"/>
  <c r="E21" i="6"/>
  <c r="H17" i="6"/>
  <c r="I17" i="6" s="1"/>
  <c r="E17" i="6"/>
  <c r="H13" i="6"/>
  <c r="I13" i="6" s="1"/>
  <c r="E13" i="6"/>
  <c r="H9" i="6"/>
  <c r="I9" i="6" s="1"/>
  <c r="L9" i="6" s="1"/>
  <c r="E9" i="6"/>
  <c r="H49" i="6"/>
  <c r="I49" i="6" s="1"/>
  <c r="E49" i="6"/>
  <c r="E32" i="6"/>
  <c r="E48" i="6"/>
  <c r="E80" i="6"/>
  <c r="K6" i="6"/>
  <c r="K10" i="6" s="1"/>
  <c r="K14" i="6" s="1"/>
  <c r="E36" i="6"/>
  <c r="E68" i="6"/>
  <c r="E84" i="6"/>
  <c r="H92" i="6"/>
  <c r="I92" i="6" s="1"/>
  <c r="H76" i="6"/>
  <c r="I76" i="6" s="1"/>
  <c r="H44" i="6"/>
  <c r="I44" i="6" s="1"/>
  <c r="H28" i="6"/>
  <c r="I28" i="6" s="1"/>
  <c r="E40" i="6"/>
  <c r="E72" i="6"/>
  <c r="E88" i="6"/>
  <c r="E29" i="6"/>
  <c r="E33" i="6"/>
  <c r="E37" i="6"/>
  <c r="E41" i="6"/>
  <c r="E45" i="6"/>
  <c r="E53" i="6"/>
  <c r="E57" i="6"/>
  <c r="E61" i="6"/>
  <c r="E65" i="6"/>
  <c r="E69" i="6"/>
  <c r="E73" i="6"/>
  <c r="E77" i="6"/>
  <c r="E81" i="6"/>
  <c r="E85" i="6"/>
  <c r="E89" i="6"/>
  <c r="E93" i="6"/>
  <c r="H111" i="6"/>
  <c r="I111" i="6" s="1"/>
  <c r="H107" i="6"/>
  <c r="I107" i="6" s="1"/>
  <c r="H103" i="6"/>
  <c r="I103" i="6" s="1"/>
  <c r="H99" i="6"/>
  <c r="I99" i="6" s="1"/>
  <c r="H95" i="6"/>
  <c r="I95" i="6" s="1"/>
  <c r="H91" i="6"/>
  <c r="I91" i="6" s="1"/>
  <c r="H87" i="6"/>
  <c r="I87" i="6" s="1"/>
  <c r="H83" i="6"/>
  <c r="I83" i="6" s="1"/>
  <c r="H79" i="6"/>
  <c r="I79" i="6" s="1"/>
  <c r="H75" i="6"/>
  <c r="I75" i="6" s="1"/>
  <c r="H71" i="6"/>
  <c r="I71" i="6" s="1"/>
  <c r="H67" i="6"/>
  <c r="I67" i="6" s="1"/>
  <c r="H47" i="6"/>
  <c r="I47" i="6" s="1"/>
  <c r="H43" i="6"/>
  <c r="I43" i="6" s="1"/>
  <c r="H39" i="6"/>
  <c r="I39" i="6" s="1"/>
  <c r="H35" i="6"/>
  <c r="I35" i="6" s="1"/>
  <c r="H31" i="6"/>
  <c r="I31" i="6" s="1"/>
  <c r="H27" i="6"/>
  <c r="I27" i="6" s="1"/>
  <c r="H23" i="6"/>
  <c r="I23" i="6" s="1"/>
  <c r="H19" i="6"/>
  <c r="I19" i="6" s="1"/>
  <c r="H15" i="6"/>
  <c r="I15" i="6" s="1"/>
  <c r="H11" i="6"/>
  <c r="I11" i="6" s="1"/>
  <c r="H7" i="6"/>
  <c r="I7" i="6" s="1"/>
  <c r="L7" i="6" s="1"/>
  <c r="E10" i="6"/>
  <c r="E14" i="6"/>
  <c r="E18" i="6"/>
  <c r="E22" i="6"/>
  <c r="E26" i="6"/>
  <c r="E30" i="6"/>
  <c r="E34" i="6"/>
  <c r="E38" i="6"/>
  <c r="E42" i="6"/>
  <c r="E46" i="6"/>
  <c r="E50" i="6"/>
  <c r="E54" i="6"/>
  <c r="E58" i="6"/>
  <c r="E62" i="6"/>
  <c r="E66" i="6"/>
  <c r="E70" i="6"/>
  <c r="E74" i="6"/>
  <c r="E78" i="6"/>
  <c r="E82" i="6"/>
  <c r="E86" i="6"/>
  <c r="E90" i="6"/>
  <c r="E94" i="6"/>
  <c r="E98" i="6"/>
  <c r="E102" i="6"/>
  <c r="E106" i="6"/>
  <c r="E110" i="6"/>
  <c r="J6" i="6"/>
  <c r="J10" i="6" s="1"/>
  <c r="J14" i="6" s="1"/>
  <c r="J18" i="6" s="1"/>
  <c r="J22" i="6" s="1"/>
  <c r="J26" i="6" s="1"/>
  <c r="J30" i="6" s="1"/>
  <c r="J34" i="6" s="1"/>
  <c r="J38" i="6" s="1"/>
  <c r="J42" i="6" s="1"/>
  <c r="J46" i="6" s="1"/>
  <c r="J50" i="6" s="1"/>
  <c r="J54" i="6" s="1"/>
  <c r="J58" i="6" s="1"/>
  <c r="J62" i="6" s="1"/>
  <c r="J66" i="6" s="1"/>
  <c r="J70" i="6" s="1"/>
  <c r="J74" i="6" s="1"/>
  <c r="J78" i="6" s="1"/>
  <c r="J82" i="6" s="1"/>
  <c r="J86" i="6" s="1"/>
  <c r="J90" i="6" s="1"/>
  <c r="J94" i="6" s="1"/>
  <c r="J98" i="6" s="1"/>
  <c r="J102" i="6" s="1"/>
  <c r="J106" i="6" s="1"/>
  <c r="J110" i="6" s="1"/>
  <c r="K8" i="6"/>
  <c r="K12" i="6" s="1"/>
  <c r="J7" i="6"/>
  <c r="J11" i="6" s="1"/>
  <c r="J15" i="6" s="1"/>
  <c r="J19" i="6" s="1"/>
  <c r="J23" i="6" s="1"/>
  <c r="J27" i="6" s="1"/>
  <c r="J31" i="6" s="1"/>
  <c r="J35" i="6" s="1"/>
  <c r="J39" i="6" s="1"/>
  <c r="J43" i="6" s="1"/>
  <c r="J47" i="6" s="1"/>
  <c r="J51" i="6" s="1"/>
  <c r="J55" i="6" s="1"/>
  <c r="J59" i="6" s="1"/>
  <c r="J63" i="6" s="1"/>
  <c r="J67" i="6" s="1"/>
  <c r="J71" i="6" s="1"/>
  <c r="J75" i="6" s="1"/>
  <c r="J79" i="6" s="1"/>
  <c r="J83" i="6" s="1"/>
  <c r="J87" i="6" s="1"/>
  <c r="J91" i="6" s="1"/>
  <c r="J95" i="6" s="1"/>
  <c r="J99" i="6" s="1"/>
  <c r="J103" i="6" s="1"/>
  <c r="J107" i="6" s="1"/>
  <c r="J111" i="6" s="1"/>
  <c r="BN4" i="6"/>
  <c r="BN3" i="6"/>
  <c r="BF4" i="6"/>
  <c r="BF3" i="6"/>
  <c r="AX4" i="6"/>
  <c r="AX3" i="6"/>
  <c r="AP4" i="6"/>
  <c r="AP3" i="6"/>
  <c r="AH4" i="6"/>
  <c r="AH3" i="6"/>
  <c r="AD4" i="6"/>
  <c r="AD3" i="6"/>
  <c r="Z4" i="6"/>
  <c r="Z3" i="6"/>
  <c r="N4" i="6"/>
  <c r="N3" i="6"/>
  <c r="V4" i="6"/>
  <c r="V3" i="6"/>
  <c r="BJ4" i="6"/>
  <c r="BJ3" i="6"/>
  <c r="BB4" i="6"/>
  <c r="BB3" i="6"/>
  <c r="AT4" i="6"/>
  <c r="AT3" i="6"/>
  <c r="AL4" i="6"/>
  <c r="AL3" i="6"/>
  <c r="R4" i="6"/>
  <c r="R3" i="6"/>
  <c r="BQ4" i="6"/>
  <c r="BQ3" i="6"/>
  <c r="BM4" i="6"/>
  <c r="BM3" i="6"/>
  <c r="BI4" i="6"/>
  <c r="BI3" i="6"/>
  <c r="BE4" i="6"/>
  <c r="BE3" i="6"/>
  <c r="BA4" i="6"/>
  <c r="BA3" i="6"/>
  <c r="AW4" i="6"/>
  <c r="AW3" i="6"/>
  <c r="AS4" i="6"/>
  <c r="AS3" i="6"/>
  <c r="AO4" i="6"/>
  <c r="AO3" i="6"/>
  <c r="AK4" i="6"/>
  <c r="AK3" i="6"/>
  <c r="AG4" i="6"/>
  <c r="AG3" i="6"/>
  <c r="AC4" i="6"/>
  <c r="AC3" i="6"/>
  <c r="Y4" i="6"/>
  <c r="Y3" i="6"/>
  <c r="U4" i="6"/>
  <c r="U3" i="6"/>
  <c r="Q4" i="6"/>
  <c r="Q3" i="6"/>
  <c r="M4" i="6"/>
  <c r="M3" i="6"/>
  <c r="J9" i="6"/>
  <c r="M9" i="6" s="1"/>
  <c r="P9" i="6" s="1"/>
  <c r="S9" i="6" s="1"/>
  <c r="V9" i="6" s="1"/>
  <c r="Y9" i="6" s="1"/>
  <c r="AB9" i="6" s="1"/>
  <c r="AE9" i="6" s="1"/>
  <c r="AH9" i="6" s="1"/>
  <c r="AK9" i="6" s="1"/>
  <c r="AN9" i="6" s="1"/>
  <c r="AQ9" i="6" s="1"/>
  <c r="AT9" i="6" s="1"/>
  <c r="AW9" i="6" s="1"/>
  <c r="AZ9" i="6" s="1"/>
  <c r="BC9" i="6" s="1"/>
  <c r="BF9" i="6" s="1"/>
  <c r="BI9" i="6" s="1"/>
  <c r="BL9" i="6" s="1"/>
  <c r="BO9" i="6" s="1"/>
  <c r="J4" i="6"/>
  <c r="J8" i="6" s="1"/>
  <c r="J12" i="6" s="1"/>
  <c r="J16" i="6" s="1"/>
  <c r="J20" i="6" s="1"/>
  <c r="J24" i="6" s="1"/>
  <c r="J28" i="6" s="1"/>
  <c r="J32" i="6" s="1"/>
  <c r="J36" i="6" s="1"/>
  <c r="J40" i="6" s="1"/>
  <c r="J44" i="6" s="1"/>
  <c r="J48" i="6" s="1"/>
  <c r="J52" i="6" s="1"/>
  <c r="J56" i="6" s="1"/>
  <c r="J60" i="6" s="1"/>
  <c r="J64" i="6" s="1"/>
  <c r="J68" i="6" s="1"/>
  <c r="J72" i="6" s="1"/>
  <c r="J76" i="6" s="1"/>
  <c r="J80" i="6" s="1"/>
  <c r="J84" i="6" s="1"/>
  <c r="J88" i="6" s="1"/>
  <c r="J92" i="6" s="1"/>
  <c r="J96" i="6" s="1"/>
  <c r="J100" i="6" s="1"/>
  <c r="J104" i="6" s="1"/>
  <c r="J108" i="6" s="1"/>
  <c r="K16" i="6" l="1"/>
  <c r="K20" i="6" s="1"/>
  <c r="N6" i="6"/>
  <c r="Q6" i="6" s="1"/>
  <c r="T6" i="6" s="1"/>
  <c r="W6" i="6" s="1"/>
  <c r="Z6" i="6" s="1"/>
  <c r="AC6" i="6" s="1"/>
  <c r="AF6" i="6" s="1"/>
  <c r="AI6" i="6" s="1"/>
  <c r="AL6" i="6" s="1"/>
  <c r="AO6" i="6" s="1"/>
  <c r="AR6" i="6" s="1"/>
  <c r="AU6" i="6" s="1"/>
  <c r="AX6" i="6" s="1"/>
  <c r="BA6" i="6" s="1"/>
  <c r="BD6" i="6" s="1"/>
  <c r="BG6" i="6" s="1"/>
  <c r="BJ6" i="6" s="1"/>
  <c r="BM6" i="6" s="1"/>
  <c r="BP6" i="6" s="1"/>
  <c r="K7" i="6"/>
  <c r="K11" i="6" s="1"/>
  <c r="K15" i="6" s="1"/>
  <c r="K9" i="6"/>
  <c r="N9" i="6" s="1"/>
  <c r="Q9" i="6" s="1"/>
  <c r="T9" i="6" s="1"/>
  <c r="W9" i="6" s="1"/>
  <c r="Z9" i="6" s="1"/>
  <c r="AC9" i="6" s="1"/>
  <c r="AF9" i="6" s="1"/>
  <c r="AI9" i="6" s="1"/>
  <c r="AL9" i="6" s="1"/>
  <c r="AO9" i="6" s="1"/>
  <c r="AR9" i="6" s="1"/>
  <c r="AU9" i="6" s="1"/>
  <c r="AX9" i="6" s="1"/>
  <c r="BA9" i="6" s="1"/>
  <c r="BD9" i="6" s="1"/>
  <c r="BG9" i="6" s="1"/>
  <c r="BJ9" i="6" s="1"/>
  <c r="BM9" i="6" s="1"/>
  <c r="BP9" i="6" s="1"/>
  <c r="M7" i="6"/>
  <c r="P7" i="6" s="1"/>
  <c r="S7" i="6" s="1"/>
  <c r="V7" i="6" s="1"/>
  <c r="Y7" i="6" s="1"/>
  <c r="AB7" i="6" s="1"/>
  <c r="AE7" i="6" s="1"/>
  <c r="AH7" i="6" s="1"/>
  <c r="AK7" i="6" s="1"/>
  <c r="AN7" i="6" s="1"/>
  <c r="AQ7" i="6" s="1"/>
  <c r="AT7" i="6" s="1"/>
  <c r="AW7" i="6" s="1"/>
  <c r="AZ7" i="6" s="1"/>
  <c r="BC7" i="6" s="1"/>
  <c r="BF7" i="6" s="1"/>
  <c r="BI7" i="6" s="1"/>
  <c r="BL7" i="6" s="1"/>
  <c r="BO7" i="6" s="1"/>
  <c r="L11" i="6"/>
  <c r="L15" i="6" s="1"/>
  <c r="L19" i="6" s="1"/>
  <c r="L23" i="6" s="1"/>
  <c r="L27" i="6" s="1"/>
  <c r="L31" i="6" s="1"/>
  <c r="L35" i="6" s="1"/>
  <c r="L39" i="6" s="1"/>
  <c r="L43" i="6" s="1"/>
  <c r="L47" i="6" s="1"/>
  <c r="L51" i="6" s="1"/>
  <c r="L55" i="6" s="1"/>
  <c r="O7" i="6"/>
  <c r="R7" i="6" s="1"/>
  <c r="U7" i="6" s="1"/>
  <c r="X7" i="6" s="1"/>
  <c r="AA7" i="6" s="1"/>
  <c r="AD7" i="6" s="1"/>
  <c r="AG7" i="6" s="1"/>
  <c r="AJ7" i="6" s="1"/>
  <c r="AM7" i="6" s="1"/>
  <c r="AP7" i="6" s="1"/>
  <c r="AS7" i="6" s="1"/>
  <c r="AV7" i="6" s="1"/>
  <c r="AY7" i="6" s="1"/>
  <c r="BB7" i="6" s="1"/>
  <c r="BE7" i="6" s="1"/>
  <c r="BH7" i="6" s="1"/>
  <c r="BK7" i="6" s="1"/>
  <c r="BN7" i="6" s="1"/>
  <c r="BQ7" i="6" s="1"/>
  <c r="O6" i="6"/>
  <c r="R6" i="6" s="1"/>
  <c r="U6" i="6" s="1"/>
  <c r="X6" i="6" s="1"/>
  <c r="AA6" i="6" s="1"/>
  <c r="AD6" i="6" s="1"/>
  <c r="AG6" i="6" s="1"/>
  <c r="AJ6" i="6" s="1"/>
  <c r="AM6" i="6" s="1"/>
  <c r="AP6" i="6" s="1"/>
  <c r="AS6" i="6" s="1"/>
  <c r="AV6" i="6" s="1"/>
  <c r="AY6" i="6" s="1"/>
  <c r="BB6" i="6" s="1"/>
  <c r="BE6" i="6" s="1"/>
  <c r="BH6" i="6" s="1"/>
  <c r="BK6" i="6" s="1"/>
  <c r="BN6" i="6" s="1"/>
  <c r="BQ6" i="6" s="1"/>
  <c r="L10" i="6"/>
  <c r="L14" i="6" s="1"/>
  <c r="O8" i="6"/>
  <c r="R8" i="6" s="1"/>
  <c r="U8" i="6" s="1"/>
  <c r="X8" i="6" s="1"/>
  <c r="AA8" i="6" s="1"/>
  <c r="AD8" i="6" s="1"/>
  <c r="AG8" i="6" s="1"/>
  <c r="AJ8" i="6" s="1"/>
  <c r="AM8" i="6" s="1"/>
  <c r="AP8" i="6" s="1"/>
  <c r="AS8" i="6" s="1"/>
  <c r="AV8" i="6" s="1"/>
  <c r="AY8" i="6" s="1"/>
  <c r="BB8" i="6" s="1"/>
  <c r="BE8" i="6" s="1"/>
  <c r="BH8" i="6" s="1"/>
  <c r="BK8" i="6" s="1"/>
  <c r="BN8" i="6" s="1"/>
  <c r="BQ8" i="6" s="1"/>
  <c r="L16" i="6"/>
  <c r="O9" i="6"/>
  <c r="R9" i="6" s="1"/>
  <c r="U9" i="6" s="1"/>
  <c r="X9" i="6" s="1"/>
  <c r="AA9" i="6" s="1"/>
  <c r="AD9" i="6" s="1"/>
  <c r="AG9" i="6" s="1"/>
  <c r="AJ9" i="6" s="1"/>
  <c r="AM9" i="6" s="1"/>
  <c r="AP9" i="6" s="1"/>
  <c r="AS9" i="6" s="1"/>
  <c r="AV9" i="6" s="1"/>
  <c r="AY9" i="6" s="1"/>
  <c r="BB9" i="6" s="1"/>
  <c r="BE9" i="6" s="1"/>
  <c r="BH9" i="6" s="1"/>
  <c r="BK9" i="6" s="1"/>
  <c r="BN9" i="6" s="1"/>
  <c r="BQ9" i="6" s="1"/>
  <c r="L13" i="6"/>
  <c r="M8" i="6"/>
  <c r="M12" i="6" s="1"/>
  <c r="N8" i="6"/>
  <c r="N12" i="6" s="1"/>
  <c r="M6" i="6"/>
  <c r="P6" i="6" s="1"/>
  <c r="S6" i="6" s="1"/>
  <c r="V6" i="6" s="1"/>
  <c r="Y6" i="6" s="1"/>
  <c r="AB6" i="6" s="1"/>
  <c r="AE6" i="6" s="1"/>
  <c r="AH6" i="6" s="1"/>
  <c r="AK6" i="6" s="1"/>
  <c r="AN6" i="6" s="1"/>
  <c r="AQ6" i="6" s="1"/>
  <c r="AT6" i="6" s="1"/>
  <c r="AW6" i="6" s="1"/>
  <c r="AZ6" i="6" s="1"/>
  <c r="BC6" i="6" s="1"/>
  <c r="BF6" i="6" s="1"/>
  <c r="BI6" i="6" s="1"/>
  <c r="BL6" i="6" s="1"/>
  <c r="BO6" i="6" s="1"/>
  <c r="K24" i="6"/>
  <c r="K18" i="6"/>
  <c r="J13" i="6"/>
  <c r="M13" i="6" s="1"/>
  <c r="P13" i="6" s="1"/>
  <c r="S13" i="6" s="1"/>
  <c r="V13" i="6" s="1"/>
  <c r="Y13" i="6" s="1"/>
  <c r="AB13" i="6" s="1"/>
  <c r="AE13" i="6" s="1"/>
  <c r="AH13" i="6" s="1"/>
  <c r="AK13" i="6" s="1"/>
  <c r="AN13" i="6" s="1"/>
  <c r="AQ13" i="6" s="1"/>
  <c r="AT13" i="6" s="1"/>
  <c r="AW13" i="6" s="1"/>
  <c r="AZ13" i="6" s="1"/>
  <c r="BC13" i="6" s="1"/>
  <c r="BF13" i="6" s="1"/>
  <c r="BI13" i="6" s="1"/>
  <c r="BL13" i="6" s="1"/>
  <c r="BO13" i="6" s="1"/>
  <c r="N16" i="6" l="1"/>
  <c r="N20" i="6" s="1"/>
  <c r="N24" i="6" s="1"/>
  <c r="N10" i="6"/>
  <c r="Q10" i="6" s="1"/>
  <c r="T10" i="6" s="1"/>
  <c r="W10" i="6" s="1"/>
  <c r="Z10" i="6" s="1"/>
  <c r="AC10" i="6" s="1"/>
  <c r="AF10" i="6" s="1"/>
  <c r="AI10" i="6" s="1"/>
  <c r="AL10" i="6" s="1"/>
  <c r="AO10" i="6" s="1"/>
  <c r="AR10" i="6" s="1"/>
  <c r="AU10" i="6" s="1"/>
  <c r="AX10" i="6" s="1"/>
  <c r="BA10" i="6" s="1"/>
  <c r="BD10" i="6" s="1"/>
  <c r="BG10" i="6" s="1"/>
  <c r="BJ10" i="6" s="1"/>
  <c r="BM10" i="6" s="1"/>
  <c r="BP10" i="6" s="1"/>
  <c r="P8" i="6"/>
  <c r="S8" i="6" s="1"/>
  <c r="V8" i="6" s="1"/>
  <c r="Y8" i="6" s="1"/>
  <c r="AB8" i="6" s="1"/>
  <c r="AE8" i="6" s="1"/>
  <c r="AH8" i="6" s="1"/>
  <c r="AK8" i="6" s="1"/>
  <c r="AN8" i="6" s="1"/>
  <c r="AQ8" i="6" s="1"/>
  <c r="AT8" i="6" s="1"/>
  <c r="AW8" i="6" s="1"/>
  <c r="AZ8" i="6" s="1"/>
  <c r="BC8" i="6" s="1"/>
  <c r="BF8" i="6" s="1"/>
  <c r="BI8" i="6" s="1"/>
  <c r="BL8" i="6" s="1"/>
  <c r="BO8" i="6" s="1"/>
  <c r="N7" i="6"/>
  <c r="M11" i="6"/>
  <c r="M15" i="6" s="1"/>
  <c r="K13" i="6"/>
  <c r="N13" i="6" s="1"/>
  <c r="Q13" i="6" s="1"/>
  <c r="T13" i="6" s="1"/>
  <c r="W13" i="6" s="1"/>
  <c r="Z13" i="6" s="1"/>
  <c r="AC13" i="6" s="1"/>
  <c r="AF13" i="6" s="1"/>
  <c r="AI13" i="6" s="1"/>
  <c r="AL13" i="6" s="1"/>
  <c r="AO13" i="6" s="1"/>
  <c r="AR13" i="6" s="1"/>
  <c r="AU13" i="6" s="1"/>
  <c r="AX13" i="6" s="1"/>
  <c r="BA13" i="6" s="1"/>
  <c r="BD13" i="6" s="1"/>
  <c r="BG13" i="6" s="1"/>
  <c r="BJ13" i="6" s="1"/>
  <c r="BM13" i="6" s="1"/>
  <c r="BP13" i="6" s="1"/>
  <c r="O11" i="6"/>
  <c r="R11" i="6" s="1"/>
  <c r="U11" i="6" s="1"/>
  <c r="X11" i="6" s="1"/>
  <c r="AA11" i="6" s="1"/>
  <c r="AD11" i="6" s="1"/>
  <c r="AG11" i="6" s="1"/>
  <c r="AJ11" i="6" s="1"/>
  <c r="AM11" i="6" s="1"/>
  <c r="AP11" i="6" s="1"/>
  <c r="AS11" i="6" s="1"/>
  <c r="AV11" i="6" s="1"/>
  <c r="AY11" i="6" s="1"/>
  <c r="BB11" i="6" s="1"/>
  <c r="BE11" i="6" s="1"/>
  <c r="BH11" i="6" s="1"/>
  <c r="BK11" i="6" s="1"/>
  <c r="BN11" i="6" s="1"/>
  <c r="BQ11" i="6" s="1"/>
  <c r="O10" i="6"/>
  <c r="R10" i="6" s="1"/>
  <c r="U10" i="6" s="1"/>
  <c r="X10" i="6" s="1"/>
  <c r="AA10" i="6" s="1"/>
  <c r="AD10" i="6" s="1"/>
  <c r="AG10" i="6" s="1"/>
  <c r="AJ10" i="6" s="1"/>
  <c r="AM10" i="6" s="1"/>
  <c r="AP10" i="6" s="1"/>
  <c r="AS10" i="6" s="1"/>
  <c r="AV10" i="6" s="1"/>
  <c r="AY10" i="6" s="1"/>
  <c r="BB10" i="6" s="1"/>
  <c r="BE10" i="6" s="1"/>
  <c r="BH10" i="6" s="1"/>
  <c r="BK10" i="6" s="1"/>
  <c r="BN10" i="6" s="1"/>
  <c r="BQ10" i="6" s="1"/>
  <c r="O12" i="6"/>
  <c r="R12" i="6" s="1"/>
  <c r="U12" i="6" s="1"/>
  <c r="X12" i="6" s="1"/>
  <c r="AA12" i="6" s="1"/>
  <c r="AD12" i="6" s="1"/>
  <c r="AG12" i="6" s="1"/>
  <c r="AJ12" i="6" s="1"/>
  <c r="AM12" i="6" s="1"/>
  <c r="AP12" i="6" s="1"/>
  <c r="AS12" i="6" s="1"/>
  <c r="AV12" i="6" s="1"/>
  <c r="AY12" i="6" s="1"/>
  <c r="BB12" i="6" s="1"/>
  <c r="BE12" i="6" s="1"/>
  <c r="BH12" i="6" s="1"/>
  <c r="BK12" i="6" s="1"/>
  <c r="BN12" i="6" s="1"/>
  <c r="BQ12" i="6" s="1"/>
  <c r="O13" i="6"/>
  <c r="R13" i="6" s="1"/>
  <c r="U13" i="6" s="1"/>
  <c r="X13" i="6" s="1"/>
  <c r="AA13" i="6" s="1"/>
  <c r="AD13" i="6" s="1"/>
  <c r="AG13" i="6" s="1"/>
  <c r="AJ13" i="6" s="1"/>
  <c r="AM13" i="6" s="1"/>
  <c r="AP13" i="6" s="1"/>
  <c r="AS13" i="6" s="1"/>
  <c r="AV13" i="6" s="1"/>
  <c r="AY13" i="6" s="1"/>
  <c r="BB13" i="6" s="1"/>
  <c r="BE13" i="6" s="1"/>
  <c r="BH13" i="6" s="1"/>
  <c r="BK13" i="6" s="1"/>
  <c r="BN13" i="6" s="1"/>
  <c r="BQ13" i="6" s="1"/>
  <c r="L17" i="6"/>
  <c r="Q8" i="6"/>
  <c r="T8" i="6" s="1"/>
  <c r="W8" i="6" s="1"/>
  <c r="Z8" i="6" s="1"/>
  <c r="AC8" i="6" s="1"/>
  <c r="AF8" i="6" s="1"/>
  <c r="AI8" i="6" s="1"/>
  <c r="AL8" i="6" s="1"/>
  <c r="AO8" i="6" s="1"/>
  <c r="AR8" i="6" s="1"/>
  <c r="AU8" i="6" s="1"/>
  <c r="AX8" i="6" s="1"/>
  <c r="BA8" i="6" s="1"/>
  <c r="BD8" i="6" s="1"/>
  <c r="BG8" i="6" s="1"/>
  <c r="BJ8" i="6" s="1"/>
  <c r="BM8" i="6" s="1"/>
  <c r="BP8" i="6" s="1"/>
  <c r="L20" i="6"/>
  <c r="M10" i="6"/>
  <c r="L59" i="6"/>
  <c r="K28" i="6"/>
  <c r="M16" i="6"/>
  <c r="L18" i="6"/>
  <c r="K19" i="6"/>
  <c r="K22" i="6"/>
  <c r="J17" i="6"/>
  <c r="M17" i="6" s="1"/>
  <c r="P17" i="6" s="1"/>
  <c r="S17" i="6" s="1"/>
  <c r="V17" i="6" s="1"/>
  <c r="Y17" i="6" s="1"/>
  <c r="AB17" i="6" s="1"/>
  <c r="AE17" i="6" s="1"/>
  <c r="AH17" i="6" s="1"/>
  <c r="AK17" i="6" s="1"/>
  <c r="AN17" i="6" s="1"/>
  <c r="AQ17" i="6" s="1"/>
  <c r="AT17" i="6" s="1"/>
  <c r="AW17" i="6" s="1"/>
  <c r="AZ17" i="6" s="1"/>
  <c r="BC17" i="6" s="1"/>
  <c r="BF17" i="6" s="1"/>
  <c r="BI17" i="6" s="1"/>
  <c r="BL17" i="6" s="1"/>
  <c r="BO17" i="6" s="1"/>
  <c r="P12" i="6" l="1"/>
  <c r="S12" i="6" s="1"/>
  <c r="V12" i="6" s="1"/>
  <c r="Y12" i="6" s="1"/>
  <c r="AB12" i="6" s="1"/>
  <c r="AE12" i="6" s="1"/>
  <c r="AH12" i="6" s="1"/>
  <c r="O15" i="6"/>
  <c r="O19" i="6" s="1"/>
  <c r="K17" i="6"/>
  <c r="N17" i="6" s="1"/>
  <c r="Q17" i="6" s="1"/>
  <c r="T17" i="6" s="1"/>
  <c r="W17" i="6" s="1"/>
  <c r="Z17" i="6" s="1"/>
  <c r="AC17" i="6" s="1"/>
  <c r="AF17" i="6" s="1"/>
  <c r="AI17" i="6" s="1"/>
  <c r="AL17" i="6" s="1"/>
  <c r="AO17" i="6" s="1"/>
  <c r="AR17" i="6" s="1"/>
  <c r="AU17" i="6" s="1"/>
  <c r="AX17" i="6" s="1"/>
  <c r="BA17" i="6" s="1"/>
  <c r="BD17" i="6" s="1"/>
  <c r="BG17" i="6" s="1"/>
  <c r="BJ17" i="6" s="1"/>
  <c r="BM17" i="6" s="1"/>
  <c r="BP17" i="6" s="1"/>
  <c r="N14" i="6"/>
  <c r="Q14" i="6" s="1"/>
  <c r="T14" i="6" s="1"/>
  <c r="W14" i="6" s="1"/>
  <c r="Z14" i="6" s="1"/>
  <c r="AC14" i="6" s="1"/>
  <c r="AF14" i="6" s="1"/>
  <c r="AI14" i="6" s="1"/>
  <c r="AL14" i="6" s="1"/>
  <c r="AO14" i="6" s="1"/>
  <c r="AR14" i="6" s="1"/>
  <c r="AU14" i="6" s="1"/>
  <c r="AX14" i="6" s="1"/>
  <c r="BA14" i="6" s="1"/>
  <c r="BD14" i="6" s="1"/>
  <c r="BG14" i="6" s="1"/>
  <c r="BJ14" i="6" s="1"/>
  <c r="BM14" i="6" s="1"/>
  <c r="BP14" i="6" s="1"/>
  <c r="P11" i="6"/>
  <c r="S11" i="6" s="1"/>
  <c r="V11" i="6" s="1"/>
  <c r="Y11" i="6" s="1"/>
  <c r="AB11" i="6" s="1"/>
  <c r="AE11" i="6" s="1"/>
  <c r="AH11" i="6" s="1"/>
  <c r="AK11" i="6" s="1"/>
  <c r="AN11" i="6" s="1"/>
  <c r="AQ11" i="6" s="1"/>
  <c r="AT11" i="6" s="1"/>
  <c r="AW11" i="6" s="1"/>
  <c r="AZ11" i="6" s="1"/>
  <c r="BC11" i="6" s="1"/>
  <c r="BF11" i="6" s="1"/>
  <c r="BI11" i="6" s="1"/>
  <c r="BL11" i="6" s="1"/>
  <c r="BO11" i="6" s="1"/>
  <c r="O16" i="6"/>
  <c r="R16" i="6" s="1"/>
  <c r="K21" i="6"/>
  <c r="N21" i="6" s="1"/>
  <c r="Q21" i="6" s="1"/>
  <c r="T21" i="6" s="1"/>
  <c r="W21" i="6" s="1"/>
  <c r="Z21" i="6" s="1"/>
  <c r="AC21" i="6" s="1"/>
  <c r="AF21" i="6" s="1"/>
  <c r="AI21" i="6" s="1"/>
  <c r="AL21" i="6" s="1"/>
  <c r="AO21" i="6" s="1"/>
  <c r="AR21" i="6" s="1"/>
  <c r="AU21" i="6" s="1"/>
  <c r="AX21" i="6" s="1"/>
  <c r="BA21" i="6" s="1"/>
  <c r="BD21" i="6" s="1"/>
  <c r="BG21" i="6" s="1"/>
  <c r="BJ21" i="6" s="1"/>
  <c r="BM21" i="6" s="1"/>
  <c r="BP21" i="6" s="1"/>
  <c r="AK12" i="6"/>
  <c r="AN12" i="6" s="1"/>
  <c r="AQ12" i="6" s="1"/>
  <c r="AT12" i="6" s="1"/>
  <c r="AW12" i="6" s="1"/>
  <c r="AZ12" i="6" s="1"/>
  <c r="BC12" i="6" s="1"/>
  <c r="BF12" i="6" s="1"/>
  <c r="BI12" i="6" s="1"/>
  <c r="BL12" i="6" s="1"/>
  <c r="BO12" i="6" s="1"/>
  <c r="Q7" i="6"/>
  <c r="T7" i="6" s="1"/>
  <c r="W7" i="6" s="1"/>
  <c r="Z7" i="6" s="1"/>
  <c r="AC7" i="6" s="1"/>
  <c r="AF7" i="6" s="1"/>
  <c r="AI7" i="6" s="1"/>
  <c r="AL7" i="6" s="1"/>
  <c r="AO7" i="6" s="1"/>
  <c r="AR7" i="6" s="1"/>
  <c r="AU7" i="6" s="1"/>
  <c r="AX7" i="6" s="1"/>
  <c r="BA7" i="6" s="1"/>
  <c r="BD7" i="6" s="1"/>
  <c r="BG7" i="6" s="1"/>
  <c r="BJ7" i="6" s="1"/>
  <c r="BM7" i="6" s="1"/>
  <c r="BP7" i="6" s="1"/>
  <c r="N11" i="6"/>
  <c r="O14" i="6"/>
  <c r="R14" i="6" s="1"/>
  <c r="U14" i="6" s="1"/>
  <c r="X14" i="6" s="1"/>
  <c r="AA14" i="6" s="1"/>
  <c r="AD14" i="6" s="1"/>
  <c r="AG14" i="6" s="1"/>
  <c r="AJ14" i="6" s="1"/>
  <c r="AM14" i="6" s="1"/>
  <c r="AP14" i="6" s="1"/>
  <c r="AS14" i="6" s="1"/>
  <c r="AV14" i="6" s="1"/>
  <c r="AY14" i="6" s="1"/>
  <c r="BB14" i="6" s="1"/>
  <c r="BE14" i="6" s="1"/>
  <c r="BH14" i="6" s="1"/>
  <c r="BK14" i="6" s="1"/>
  <c r="BN14" i="6" s="1"/>
  <c r="BQ14" i="6" s="1"/>
  <c r="Q12" i="6"/>
  <c r="T12" i="6" s="1"/>
  <c r="W12" i="6" s="1"/>
  <c r="Z12" i="6" s="1"/>
  <c r="AC12" i="6" s="1"/>
  <c r="AF12" i="6" s="1"/>
  <c r="AI12" i="6" s="1"/>
  <c r="AL12" i="6" s="1"/>
  <c r="AO12" i="6" s="1"/>
  <c r="AR12" i="6" s="1"/>
  <c r="AU12" i="6" s="1"/>
  <c r="AX12" i="6" s="1"/>
  <c r="BA12" i="6" s="1"/>
  <c r="BD12" i="6" s="1"/>
  <c r="BG12" i="6" s="1"/>
  <c r="BJ12" i="6" s="1"/>
  <c r="BM12" i="6" s="1"/>
  <c r="BP12" i="6" s="1"/>
  <c r="R15" i="6"/>
  <c r="U15" i="6" s="1"/>
  <c r="X15" i="6" s="1"/>
  <c r="AA15" i="6" s="1"/>
  <c r="AD15" i="6" s="1"/>
  <c r="AG15" i="6" s="1"/>
  <c r="AJ15" i="6" s="1"/>
  <c r="AM15" i="6" s="1"/>
  <c r="AP15" i="6" s="1"/>
  <c r="AS15" i="6" s="1"/>
  <c r="AV15" i="6" s="1"/>
  <c r="AY15" i="6" s="1"/>
  <c r="BB15" i="6" s="1"/>
  <c r="BE15" i="6" s="1"/>
  <c r="BH15" i="6" s="1"/>
  <c r="BK15" i="6" s="1"/>
  <c r="BN15" i="6" s="1"/>
  <c r="BQ15" i="6" s="1"/>
  <c r="L24" i="6"/>
  <c r="O20" i="6"/>
  <c r="R20" i="6" s="1"/>
  <c r="L21" i="6"/>
  <c r="O17" i="6"/>
  <c r="R17" i="6" s="1"/>
  <c r="U17" i="6" s="1"/>
  <c r="X17" i="6" s="1"/>
  <c r="AA17" i="6" s="1"/>
  <c r="AD17" i="6" s="1"/>
  <c r="AG17" i="6" s="1"/>
  <c r="AJ17" i="6" s="1"/>
  <c r="AM17" i="6" s="1"/>
  <c r="AP17" i="6" s="1"/>
  <c r="AS17" i="6" s="1"/>
  <c r="AV17" i="6" s="1"/>
  <c r="AY17" i="6" s="1"/>
  <c r="BB17" i="6" s="1"/>
  <c r="BE17" i="6" s="1"/>
  <c r="BH17" i="6" s="1"/>
  <c r="BK17" i="6" s="1"/>
  <c r="BN17" i="6" s="1"/>
  <c r="BQ17" i="6" s="1"/>
  <c r="M14" i="6"/>
  <c r="P10" i="6"/>
  <c r="S10" i="6" s="1"/>
  <c r="V10" i="6" s="1"/>
  <c r="Y10" i="6" s="1"/>
  <c r="AB10" i="6" s="1"/>
  <c r="AE10" i="6" s="1"/>
  <c r="AH10" i="6" s="1"/>
  <c r="AK10" i="6" s="1"/>
  <c r="AN10" i="6" s="1"/>
  <c r="AQ10" i="6" s="1"/>
  <c r="AT10" i="6" s="1"/>
  <c r="AW10" i="6" s="1"/>
  <c r="AZ10" i="6" s="1"/>
  <c r="BC10" i="6" s="1"/>
  <c r="BF10" i="6" s="1"/>
  <c r="BI10" i="6" s="1"/>
  <c r="BL10" i="6" s="1"/>
  <c r="BO10" i="6" s="1"/>
  <c r="O23" i="6"/>
  <c r="K23" i="6"/>
  <c r="L22" i="6"/>
  <c r="U16" i="6"/>
  <c r="X16" i="6" s="1"/>
  <c r="AA16" i="6" s="1"/>
  <c r="AD16" i="6" s="1"/>
  <c r="AG16" i="6" s="1"/>
  <c r="AJ16" i="6" s="1"/>
  <c r="AM16" i="6" s="1"/>
  <c r="AP16" i="6" s="1"/>
  <c r="AS16" i="6" s="1"/>
  <c r="AV16" i="6" s="1"/>
  <c r="AY16" i="6" s="1"/>
  <c r="BB16" i="6" s="1"/>
  <c r="BE16" i="6" s="1"/>
  <c r="BH16" i="6" s="1"/>
  <c r="BK16" i="6" s="1"/>
  <c r="BN16" i="6" s="1"/>
  <c r="BQ16" i="6" s="1"/>
  <c r="M20" i="6"/>
  <c r="P16" i="6"/>
  <c r="S16" i="6" s="1"/>
  <c r="V16" i="6" s="1"/>
  <c r="Y16" i="6" s="1"/>
  <c r="AB16" i="6" s="1"/>
  <c r="AE16" i="6" s="1"/>
  <c r="AH16" i="6" s="1"/>
  <c r="L63" i="6"/>
  <c r="K32" i="6"/>
  <c r="N28" i="6"/>
  <c r="K26" i="6"/>
  <c r="M19" i="6"/>
  <c r="J21" i="6"/>
  <c r="M21" i="6" s="1"/>
  <c r="P21" i="6" s="1"/>
  <c r="S21" i="6" s="1"/>
  <c r="V21" i="6" s="1"/>
  <c r="Y21" i="6" s="1"/>
  <c r="AB21" i="6" s="1"/>
  <c r="AE21" i="6" s="1"/>
  <c r="AH21" i="6" s="1"/>
  <c r="AK21" i="6" s="1"/>
  <c r="AN21" i="6" s="1"/>
  <c r="AQ21" i="6" s="1"/>
  <c r="AT21" i="6" s="1"/>
  <c r="AW21" i="6" s="1"/>
  <c r="AZ21" i="6" s="1"/>
  <c r="BC21" i="6" s="1"/>
  <c r="BF21" i="6" s="1"/>
  <c r="BI21" i="6" s="1"/>
  <c r="BL21" i="6" s="1"/>
  <c r="BO21" i="6" s="1"/>
  <c r="P15" i="6" l="1"/>
  <c r="S15" i="6" s="1"/>
  <c r="V15" i="6" s="1"/>
  <c r="Y15" i="6" s="1"/>
  <c r="AB15" i="6" s="1"/>
  <c r="AE15" i="6" s="1"/>
  <c r="AH15" i="6" s="1"/>
  <c r="AK15" i="6" s="1"/>
  <c r="AN15" i="6" s="1"/>
  <c r="AQ15" i="6" s="1"/>
  <c r="AT15" i="6" s="1"/>
  <c r="AW15" i="6" s="1"/>
  <c r="AZ15" i="6" s="1"/>
  <c r="BC15" i="6" s="1"/>
  <c r="BF15" i="6" s="1"/>
  <c r="BI15" i="6" s="1"/>
  <c r="BL15" i="6" s="1"/>
  <c r="BO15" i="6" s="1"/>
  <c r="K25" i="6"/>
  <c r="N25" i="6" s="1"/>
  <c r="Q25" i="6" s="1"/>
  <c r="T25" i="6" s="1"/>
  <c r="W25" i="6" s="1"/>
  <c r="Z25" i="6" s="1"/>
  <c r="AC25" i="6" s="1"/>
  <c r="AF25" i="6" s="1"/>
  <c r="AI25" i="6" s="1"/>
  <c r="AL25" i="6" s="1"/>
  <c r="AO25" i="6" s="1"/>
  <c r="AR25" i="6" s="1"/>
  <c r="AU25" i="6" s="1"/>
  <c r="AX25" i="6" s="1"/>
  <c r="BA25" i="6" s="1"/>
  <c r="BD25" i="6" s="1"/>
  <c r="BG25" i="6" s="1"/>
  <c r="BJ25" i="6" s="1"/>
  <c r="BM25" i="6" s="1"/>
  <c r="BP25" i="6" s="1"/>
  <c r="N18" i="6"/>
  <c r="Q18" i="6" s="1"/>
  <c r="T18" i="6" s="1"/>
  <c r="W18" i="6" s="1"/>
  <c r="Z18" i="6" s="1"/>
  <c r="AC18" i="6" s="1"/>
  <c r="AF18" i="6" s="1"/>
  <c r="AI18" i="6" s="1"/>
  <c r="AL18" i="6" s="1"/>
  <c r="AO18" i="6" s="1"/>
  <c r="AR18" i="6" s="1"/>
  <c r="AU18" i="6" s="1"/>
  <c r="AX18" i="6" s="1"/>
  <c r="BA18" i="6" s="1"/>
  <c r="BD18" i="6" s="1"/>
  <c r="BG18" i="6" s="1"/>
  <c r="BJ18" i="6" s="1"/>
  <c r="BM18" i="6" s="1"/>
  <c r="BP18" i="6" s="1"/>
  <c r="AK16" i="6"/>
  <c r="AN16" i="6" s="1"/>
  <c r="AQ16" i="6" s="1"/>
  <c r="AT16" i="6" s="1"/>
  <c r="AW16" i="6" s="1"/>
  <c r="AZ16" i="6" s="1"/>
  <c r="BC16" i="6" s="1"/>
  <c r="BF16" i="6" s="1"/>
  <c r="BI16" i="6" s="1"/>
  <c r="BL16" i="6" s="1"/>
  <c r="BO16" i="6" s="1"/>
  <c r="O18" i="6"/>
  <c r="R18" i="6" s="1"/>
  <c r="U18" i="6" s="1"/>
  <c r="X18" i="6" s="1"/>
  <c r="AA18" i="6" s="1"/>
  <c r="AD18" i="6" s="1"/>
  <c r="AG18" i="6" s="1"/>
  <c r="AJ18" i="6" s="1"/>
  <c r="AM18" i="6" s="1"/>
  <c r="AP18" i="6" s="1"/>
  <c r="AS18" i="6" s="1"/>
  <c r="AV18" i="6" s="1"/>
  <c r="AY18" i="6" s="1"/>
  <c r="BB18" i="6" s="1"/>
  <c r="BE18" i="6" s="1"/>
  <c r="BH18" i="6" s="1"/>
  <c r="BK18" i="6" s="1"/>
  <c r="BN18" i="6" s="1"/>
  <c r="BQ18" i="6" s="1"/>
  <c r="Q11" i="6"/>
  <c r="T11" i="6" s="1"/>
  <c r="W11" i="6" s="1"/>
  <c r="Z11" i="6" s="1"/>
  <c r="AC11" i="6" s="1"/>
  <c r="AF11" i="6" s="1"/>
  <c r="AI11" i="6" s="1"/>
  <c r="AL11" i="6" s="1"/>
  <c r="AO11" i="6" s="1"/>
  <c r="AR11" i="6" s="1"/>
  <c r="AU11" i="6" s="1"/>
  <c r="AX11" i="6" s="1"/>
  <c r="BA11" i="6" s="1"/>
  <c r="BD11" i="6" s="1"/>
  <c r="BG11" i="6" s="1"/>
  <c r="BJ11" i="6" s="1"/>
  <c r="BM11" i="6" s="1"/>
  <c r="BP11" i="6" s="1"/>
  <c r="N15" i="6"/>
  <c r="Q16" i="6"/>
  <c r="Q20" i="6" s="1"/>
  <c r="R19" i="6"/>
  <c r="U19" i="6" s="1"/>
  <c r="X19" i="6" s="1"/>
  <c r="AA19" i="6" s="1"/>
  <c r="AD19" i="6" s="1"/>
  <c r="AG19" i="6" s="1"/>
  <c r="AJ19" i="6" s="1"/>
  <c r="AM19" i="6" s="1"/>
  <c r="AP19" i="6" s="1"/>
  <c r="AS19" i="6" s="1"/>
  <c r="AV19" i="6" s="1"/>
  <c r="AY19" i="6" s="1"/>
  <c r="BB19" i="6" s="1"/>
  <c r="BE19" i="6" s="1"/>
  <c r="BH19" i="6" s="1"/>
  <c r="BK19" i="6" s="1"/>
  <c r="BN19" i="6" s="1"/>
  <c r="BQ19" i="6" s="1"/>
  <c r="L25" i="6"/>
  <c r="O21" i="6"/>
  <c r="R21" i="6" s="1"/>
  <c r="U21" i="6" s="1"/>
  <c r="X21" i="6" s="1"/>
  <c r="AA21" i="6" s="1"/>
  <c r="AD21" i="6" s="1"/>
  <c r="AG21" i="6" s="1"/>
  <c r="AJ21" i="6" s="1"/>
  <c r="AM21" i="6" s="1"/>
  <c r="AP21" i="6" s="1"/>
  <c r="AS21" i="6" s="1"/>
  <c r="AV21" i="6" s="1"/>
  <c r="AY21" i="6" s="1"/>
  <c r="BB21" i="6" s="1"/>
  <c r="BE21" i="6" s="1"/>
  <c r="BH21" i="6" s="1"/>
  <c r="BK21" i="6" s="1"/>
  <c r="BN21" i="6" s="1"/>
  <c r="BQ21" i="6" s="1"/>
  <c r="P14" i="6"/>
  <c r="S14" i="6" s="1"/>
  <c r="V14" i="6" s="1"/>
  <c r="Y14" i="6" s="1"/>
  <c r="AB14" i="6" s="1"/>
  <c r="AE14" i="6" s="1"/>
  <c r="AH14" i="6" s="1"/>
  <c r="AK14" i="6" s="1"/>
  <c r="AN14" i="6" s="1"/>
  <c r="AQ14" i="6" s="1"/>
  <c r="AT14" i="6" s="1"/>
  <c r="AW14" i="6" s="1"/>
  <c r="AZ14" i="6" s="1"/>
  <c r="BC14" i="6" s="1"/>
  <c r="BF14" i="6" s="1"/>
  <c r="BI14" i="6" s="1"/>
  <c r="BL14" i="6" s="1"/>
  <c r="BO14" i="6" s="1"/>
  <c r="M18" i="6"/>
  <c r="O24" i="6"/>
  <c r="R24" i="6" s="1"/>
  <c r="L28" i="6"/>
  <c r="M23" i="6"/>
  <c r="M24" i="6"/>
  <c r="P20" i="6"/>
  <c r="S20" i="6" s="1"/>
  <c r="V20" i="6" s="1"/>
  <c r="Y20" i="6" s="1"/>
  <c r="AB20" i="6" s="1"/>
  <c r="AE20" i="6" s="1"/>
  <c r="AH20" i="6" s="1"/>
  <c r="L26" i="6"/>
  <c r="K36" i="6"/>
  <c r="N32" i="6"/>
  <c r="L67" i="6"/>
  <c r="U20" i="6"/>
  <c r="X20" i="6" s="1"/>
  <c r="AA20" i="6" s="1"/>
  <c r="AD20" i="6" s="1"/>
  <c r="AG20" i="6" s="1"/>
  <c r="AJ20" i="6" s="1"/>
  <c r="AM20" i="6" s="1"/>
  <c r="AP20" i="6" s="1"/>
  <c r="AS20" i="6" s="1"/>
  <c r="AV20" i="6" s="1"/>
  <c r="AY20" i="6" s="1"/>
  <c r="BB20" i="6" s="1"/>
  <c r="BE20" i="6" s="1"/>
  <c r="BH20" i="6" s="1"/>
  <c r="BK20" i="6" s="1"/>
  <c r="BN20" i="6" s="1"/>
  <c r="BQ20" i="6" s="1"/>
  <c r="K27" i="6"/>
  <c r="O27" i="6"/>
  <c r="K30" i="6"/>
  <c r="J25" i="6"/>
  <c r="M25" i="6" s="1"/>
  <c r="P25" i="6" s="1"/>
  <c r="S25" i="6" s="1"/>
  <c r="V25" i="6" s="1"/>
  <c r="Y25" i="6" s="1"/>
  <c r="AB25" i="6" s="1"/>
  <c r="AE25" i="6" s="1"/>
  <c r="AH25" i="6" s="1"/>
  <c r="AK25" i="6" s="1"/>
  <c r="AN25" i="6" s="1"/>
  <c r="AQ25" i="6" s="1"/>
  <c r="AT25" i="6" s="1"/>
  <c r="AW25" i="6" s="1"/>
  <c r="AZ25" i="6" s="1"/>
  <c r="BC25" i="6" s="1"/>
  <c r="BF25" i="6" s="1"/>
  <c r="BI25" i="6" s="1"/>
  <c r="BL25" i="6" s="1"/>
  <c r="BO25" i="6" s="1"/>
  <c r="K29" i="6" l="1"/>
  <c r="T16" i="6"/>
  <c r="W16" i="6" s="1"/>
  <c r="Z16" i="6" s="1"/>
  <c r="AC16" i="6" s="1"/>
  <c r="AF16" i="6" s="1"/>
  <c r="AI16" i="6" s="1"/>
  <c r="AL16" i="6" s="1"/>
  <c r="AO16" i="6" s="1"/>
  <c r="AR16" i="6" s="1"/>
  <c r="AU16" i="6" s="1"/>
  <c r="AX16" i="6" s="1"/>
  <c r="BA16" i="6" s="1"/>
  <c r="BD16" i="6" s="1"/>
  <c r="BG16" i="6" s="1"/>
  <c r="BJ16" i="6" s="1"/>
  <c r="BM16" i="6" s="1"/>
  <c r="BP16" i="6" s="1"/>
  <c r="AK20" i="6"/>
  <c r="AN20" i="6" s="1"/>
  <c r="AQ20" i="6" s="1"/>
  <c r="AT20" i="6" s="1"/>
  <c r="AW20" i="6" s="1"/>
  <c r="AZ20" i="6" s="1"/>
  <c r="BC20" i="6" s="1"/>
  <c r="BF20" i="6" s="1"/>
  <c r="BI20" i="6" s="1"/>
  <c r="BL20" i="6" s="1"/>
  <c r="BO20" i="6" s="1"/>
  <c r="P19" i="6"/>
  <c r="S19" i="6" s="1"/>
  <c r="V19" i="6" s="1"/>
  <c r="Y19" i="6" s="1"/>
  <c r="AB19" i="6" s="1"/>
  <c r="AE19" i="6" s="1"/>
  <c r="AH19" i="6" s="1"/>
  <c r="AK19" i="6" s="1"/>
  <c r="AN19" i="6" s="1"/>
  <c r="AQ19" i="6" s="1"/>
  <c r="AT19" i="6" s="1"/>
  <c r="AW19" i="6" s="1"/>
  <c r="AZ19" i="6" s="1"/>
  <c r="BC19" i="6" s="1"/>
  <c r="BF19" i="6" s="1"/>
  <c r="BI19" i="6" s="1"/>
  <c r="BL19" i="6" s="1"/>
  <c r="BO19" i="6" s="1"/>
  <c r="N22" i="6"/>
  <c r="Q22" i="6" s="1"/>
  <c r="T22" i="6" s="1"/>
  <c r="W22" i="6" s="1"/>
  <c r="Z22" i="6" s="1"/>
  <c r="AC22" i="6" s="1"/>
  <c r="AF22" i="6" s="1"/>
  <c r="AI22" i="6" s="1"/>
  <c r="AL22" i="6" s="1"/>
  <c r="AO22" i="6" s="1"/>
  <c r="AR22" i="6" s="1"/>
  <c r="AU22" i="6" s="1"/>
  <c r="AX22" i="6" s="1"/>
  <c r="BA22" i="6" s="1"/>
  <c r="BD22" i="6" s="1"/>
  <c r="BG22" i="6" s="1"/>
  <c r="BJ22" i="6" s="1"/>
  <c r="BM22" i="6" s="1"/>
  <c r="BP22" i="6" s="1"/>
  <c r="R23" i="6"/>
  <c r="U23" i="6" s="1"/>
  <c r="X23" i="6" s="1"/>
  <c r="AA23" i="6" s="1"/>
  <c r="AD23" i="6" s="1"/>
  <c r="AG23" i="6" s="1"/>
  <c r="AJ23" i="6" s="1"/>
  <c r="AM23" i="6" s="1"/>
  <c r="AP23" i="6" s="1"/>
  <c r="AS23" i="6" s="1"/>
  <c r="AV23" i="6" s="1"/>
  <c r="AY23" i="6" s="1"/>
  <c r="BB23" i="6" s="1"/>
  <c r="BE23" i="6" s="1"/>
  <c r="BH23" i="6" s="1"/>
  <c r="BK23" i="6" s="1"/>
  <c r="BN23" i="6" s="1"/>
  <c r="BQ23" i="6" s="1"/>
  <c r="O22" i="6"/>
  <c r="R22" i="6" s="1"/>
  <c r="U22" i="6" s="1"/>
  <c r="X22" i="6" s="1"/>
  <c r="AA22" i="6" s="1"/>
  <c r="AD22" i="6" s="1"/>
  <c r="AG22" i="6" s="1"/>
  <c r="AJ22" i="6" s="1"/>
  <c r="AM22" i="6" s="1"/>
  <c r="AP22" i="6" s="1"/>
  <c r="AS22" i="6" s="1"/>
  <c r="AV22" i="6" s="1"/>
  <c r="AY22" i="6" s="1"/>
  <c r="BB22" i="6" s="1"/>
  <c r="BE22" i="6" s="1"/>
  <c r="BH22" i="6" s="1"/>
  <c r="BK22" i="6" s="1"/>
  <c r="BN22" i="6" s="1"/>
  <c r="BQ22" i="6" s="1"/>
  <c r="N19" i="6"/>
  <c r="Q15" i="6"/>
  <c r="T15" i="6" s="1"/>
  <c r="W15" i="6" s="1"/>
  <c r="Z15" i="6" s="1"/>
  <c r="AC15" i="6" s="1"/>
  <c r="AF15" i="6" s="1"/>
  <c r="AI15" i="6" s="1"/>
  <c r="AL15" i="6" s="1"/>
  <c r="AO15" i="6" s="1"/>
  <c r="AR15" i="6" s="1"/>
  <c r="AU15" i="6" s="1"/>
  <c r="AX15" i="6" s="1"/>
  <c r="BA15" i="6" s="1"/>
  <c r="BD15" i="6" s="1"/>
  <c r="BG15" i="6" s="1"/>
  <c r="BJ15" i="6" s="1"/>
  <c r="BM15" i="6" s="1"/>
  <c r="BP15" i="6" s="1"/>
  <c r="P18" i="6"/>
  <c r="S18" i="6" s="1"/>
  <c r="V18" i="6" s="1"/>
  <c r="Y18" i="6" s="1"/>
  <c r="AB18" i="6" s="1"/>
  <c r="AE18" i="6" s="1"/>
  <c r="AH18" i="6" s="1"/>
  <c r="AK18" i="6" s="1"/>
  <c r="AN18" i="6" s="1"/>
  <c r="AQ18" i="6" s="1"/>
  <c r="AT18" i="6" s="1"/>
  <c r="AW18" i="6" s="1"/>
  <c r="AZ18" i="6" s="1"/>
  <c r="BC18" i="6" s="1"/>
  <c r="BF18" i="6" s="1"/>
  <c r="BI18" i="6" s="1"/>
  <c r="BL18" i="6" s="1"/>
  <c r="BO18" i="6" s="1"/>
  <c r="M22" i="6"/>
  <c r="L32" i="6"/>
  <c r="O28" i="6"/>
  <c r="R28" i="6" s="1"/>
  <c r="L29" i="6"/>
  <c r="O25" i="6"/>
  <c r="R25" i="6" s="1"/>
  <c r="U25" i="6" s="1"/>
  <c r="X25" i="6" s="1"/>
  <c r="AA25" i="6" s="1"/>
  <c r="AD25" i="6" s="1"/>
  <c r="AG25" i="6" s="1"/>
  <c r="AJ25" i="6" s="1"/>
  <c r="AM25" i="6" s="1"/>
  <c r="AP25" i="6" s="1"/>
  <c r="AS25" i="6" s="1"/>
  <c r="AV25" i="6" s="1"/>
  <c r="AY25" i="6" s="1"/>
  <c r="BB25" i="6" s="1"/>
  <c r="BE25" i="6" s="1"/>
  <c r="BH25" i="6" s="1"/>
  <c r="BK25" i="6" s="1"/>
  <c r="BN25" i="6" s="1"/>
  <c r="BQ25" i="6" s="1"/>
  <c r="M28" i="6"/>
  <c r="P24" i="6"/>
  <c r="S24" i="6" s="1"/>
  <c r="V24" i="6" s="1"/>
  <c r="Y24" i="6" s="1"/>
  <c r="AB24" i="6" s="1"/>
  <c r="AE24" i="6" s="1"/>
  <c r="AH24" i="6" s="1"/>
  <c r="AK24" i="6" s="1"/>
  <c r="AN24" i="6" s="1"/>
  <c r="AQ24" i="6" s="1"/>
  <c r="AT24" i="6" s="1"/>
  <c r="AW24" i="6" s="1"/>
  <c r="AZ24" i="6" s="1"/>
  <c r="BC24" i="6" s="1"/>
  <c r="BF24" i="6" s="1"/>
  <c r="BI24" i="6" s="1"/>
  <c r="BL24" i="6" s="1"/>
  <c r="BO24" i="6" s="1"/>
  <c r="N29" i="6"/>
  <c r="Q29" i="6" s="1"/>
  <c r="T29" i="6" s="1"/>
  <c r="W29" i="6" s="1"/>
  <c r="Z29" i="6" s="1"/>
  <c r="AC29" i="6" s="1"/>
  <c r="AF29" i="6" s="1"/>
  <c r="AI29" i="6" s="1"/>
  <c r="AL29" i="6" s="1"/>
  <c r="AO29" i="6" s="1"/>
  <c r="AR29" i="6" s="1"/>
  <c r="AU29" i="6" s="1"/>
  <c r="AX29" i="6" s="1"/>
  <c r="BA29" i="6" s="1"/>
  <c r="BD29" i="6" s="1"/>
  <c r="BG29" i="6" s="1"/>
  <c r="BJ29" i="6" s="1"/>
  <c r="BM29" i="6" s="1"/>
  <c r="BP29" i="6" s="1"/>
  <c r="K33" i="6"/>
  <c r="K31" i="6"/>
  <c r="L71" i="6"/>
  <c r="L30" i="6"/>
  <c r="T20" i="6"/>
  <c r="W20" i="6" s="1"/>
  <c r="Z20" i="6" s="1"/>
  <c r="AC20" i="6" s="1"/>
  <c r="AF20" i="6" s="1"/>
  <c r="AI20" i="6" s="1"/>
  <c r="AL20" i="6" s="1"/>
  <c r="AO20" i="6" s="1"/>
  <c r="AR20" i="6" s="1"/>
  <c r="AU20" i="6" s="1"/>
  <c r="AX20" i="6" s="1"/>
  <c r="BA20" i="6" s="1"/>
  <c r="BD20" i="6" s="1"/>
  <c r="BG20" i="6" s="1"/>
  <c r="BJ20" i="6" s="1"/>
  <c r="BM20" i="6" s="1"/>
  <c r="BP20" i="6" s="1"/>
  <c r="Q24" i="6"/>
  <c r="P23" i="6"/>
  <c r="S23" i="6" s="1"/>
  <c r="V23" i="6" s="1"/>
  <c r="Y23" i="6" s="1"/>
  <c r="AB23" i="6" s="1"/>
  <c r="AE23" i="6" s="1"/>
  <c r="AH23" i="6" s="1"/>
  <c r="AK23" i="6" s="1"/>
  <c r="AN23" i="6" s="1"/>
  <c r="AQ23" i="6" s="1"/>
  <c r="AT23" i="6" s="1"/>
  <c r="AW23" i="6" s="1"/>
  <c r="AZ23" i="6" s="1"/>
  <c r="BC23" i="6" s="1"/>
  <c r="BF23" i="6" s="1"/>
  <c r="BI23" i="6" s="1"/>
  <c r="BL23" i="6" s="1"/>
  <c r="BO23" i="6" s="1"/>
  <c r="M27" i="6"/>
  <c r="K34" i="6"/>
  <c r="R27" i="6"/>
  <c r="U27" i="6" s="1"/>
  <c r="X27" i="6" s="1"/>
  <c r="AA27" i="6" s="1"/>
  <c r="AD27" i="6" s="1"/>
  <c r="AG27" i="6" s="1"/>
  <c r="AJ27" i="6" s="1"/>
  <c r="AM27" i="6" s="1"/>
  <c r="AP27" i="6" s="1"/>
  <c r="AS27" i="6" s="1"/>
  <c r="AV27" i="6" s="1"/>
  <c r="AY27" i="6" s="1"/>
  <c r="BB27" i="6" s="1"/>
  <c r="BE27" i="6" s="1"/>
  <c r="BH27" i="6" s="1"/>
  <c r="BK27" i="6" s="1"/>
  <c r="BN27" i="6" s="1"/>
  <c r="BQ27" i="6" s="1"/>
  <c r="O31" i="6"/>
  <c r="U24" i="6"/>
  <c r="X24" i="6" s="1"/>
  <c r="AA24" i="6" s="1"/>
  <c r="AD24" i="6" s="1"/>
  <c r="AG24" i="6" s="1"/>
  <c r="AJ24" i="6" s="1"/>
  <c r="AM24" i="6" s="1"/>
  <c r="AP24" i="6" s="1"/>
  <c r="AS24" i="6" s="1"/>
  <c r="AV24" i="6" s="1"/>
  <c r="AY24" i="6" s="1"/>
  <c r="BB24" i="6" s="1"/>
  <c r="BE24" i="6" s="1"/>
  <c r="BH24" i="6" s="1"/>
  <c r="BK24" i="6" s="1"/>
  <c r="BN24" i="6" s="1"/>
  <c r="BQ24" i="6" s="1"/>
  <c r="N36" i="6"/>
  <c r="K40" i="6"/>
  <c r="J29" i="6"/>
  <c r="M29" i="6" s="1"/>
  <c r="P29" i="6" s="1"/>
  <c r="S29" i="6" s="1"/>
  <c r="V29" i="6" s="1"/>
  <c r="Y29" i="6" s="1"/>
  <c r="AB29" i="6" s="1"/>
  <c r="AE29" i="6" s="1"/>
  <c r="AH29" i="6" s="1"/>
  <c r="AK29" i="6" s="1"/>
  <c r="AN29" i="6" s="1"/>
  <c r="AQ29" i="6" s="1"/>
  <c r="AT29" i="6" s="1"/>
  <c r="AW29" i="6" s="1"/>
  <c r="AZ29" i="6" s="1"/>
  <c r="BC29" i="6" s="1"/>
  <c r="BF29" i="6" s="1"/>
  <c r="BI29" i="6" s="1"/>
  <c r="BL29" i="6" s="1"/>
  <c r="BO29" i="6" s="1"/>
  <c r="O26" i="6" l="1"/>
  <c r="R26" i="6" s="1"/>
  <c r="U26" i="6" s="1"/>
  <c r="X26" i="6" s="1"/>
  <c r="AA26" i="6" s="1"/>
  <c r="AD26" i="6" s="1"/>
  <c r="AG26" i="6" s="1"/>
  <c r="AJ26" i="6" s="1"/>
  <c r="AM26" i="6" s="1"/>
  <c r="AP26" i="6" s="1"/>
  <c r="AS26" i="6" s="1"/>
  <c r="AV26" i="6" s="1"/>
  <c r="AY26" i="6" s="1"/>
  <c r="BB26" i="6" s="1"/>
  <c r="BE26" i="6" s="1"/>
  <c r="BH26" i="6" s="1"/>
  <c r="BK26" i="6" s="1"/>
  <c r="BN26" i="6" s="1"/>
  <c r="BQ26" i="6" s="1"/>
  <c r="N26" i="6"/>
  <c r="Q26" i="6" s="1"/>
  <c r="T26" i="6" s="1"/>
  <c r="W26" i="6" s="1"/>
  <c r="Z26" i="6" s="1"/>
  <c r="AC26" i="6" s="1"/>
  <c r="AF26" i="6" s="1"/>
  <c r="AI26" i="6" s="1"/>
  <c r="AL26" i="6" s="1"/>
  <c r="AO26" i="6" s="1"/>
  <c r="AR26" i="6" s="1"/>
  <c r="AU26" i="6" s="1"/>
  <c r="AX26" i="6" s="1"/>
  <c r="BA26" i="6" s="1"/>
  <c r="BD26" i="6" s="1"/>
  <c r="BG26" i="6" s="1"/>
  <c r="BJ26" i="6" s="1"/>
  <c r="BM26" i="6" s="1"/>
  <c r="BP26" i="6" s="1"/>
  <c r="Q19" i="6"/>
  <c r="T19" i="6" s="1"/>
  <c r="W19" i="6" s="1"/>
  <c r="Z19" i="6" s="1"/>
  <c r="AC19" i="6" s="1"/>
  <c r="AF19" i="6" s="1"/>
  <c r="AI19" i="6" s="1"/>
  <c r="AL19" i="6" s="1"/>
  <c r="AO19" i="6" s="1"/>
  <c r="AR19" i="6" s="1"/>
  <c r="AU19" i="6" s="1"/>
  <c r="AX19" i="6" s="1"/>
  <c r="BA19" i="6" s="1"/>
  <c r="BD19" i="6" s="1"/>
  <c r="BG19" i="6" s="1"/>
  <c r="BJ19" i="6" s="1"/>
  <c r="BM19" i="6" s="1"/>
  <c r="BP19" i="6" s="1"/>
  <c r="N23" i="6"/>
  <c r="L36" i="6"/>
  <c r="O32" i="6"/>
  <c r="R32" i="6" s="1"/>
  <c r="M26" i="6"/>
  <c r="P22" i="6"/>
  <c r="S22" i="6" s="1"/>
  <c r="V22" i="6" s="1"/>
  <c r="Y22" i="6" s="1"/>
  <c r="AB22" i="6" s="1"/>
  <c r="AE22" i="6" s="1"/>
  <c r="AH22" i="6" s="1"/>
  <c r="AK22" i="6" s="1"/>
  <c r="AN22" i="6" s="1"/>
  <c r="AQ22" i="6" s="1"/>
  <c r="AT22" i="6" s="1"/>
  <c r="AW22" i="6" s="1"/>
  <c r="AZ22" i="6" s="1"/>
  <c r="BC22" i="6" s="1"/>
  <c r="BF22" i="6" s="1"/>
  <c r="BI22" i="6" s="1"/>
  <c r="BL22" i="6" s="1"/>
  <c r="BO22" i="6" s="1"/>
  <c r="L33" i="6"/>
  <c r="O29" i="6"/>
  <c r="R29" i="6" s="1"/>
  <c r="U29" i="6" s="1"/>
  <c r="X29" i="6" s="1"/>
  <c r="AA29" i="6" s="1"/>
  <c r="AD29" i="6" s="1"/>
  <c r="AG29" i="6" s="1"/>
  <c r="AJ29" i="6" s="1"/>
  <c r="AM29" i="6" s="1"/>
  <c r="AP29" i="6" s="1"/>
  <c r="AS29" i="6" s="1"/>
  <c r="AV29" i="6" s="1"/>
  <c r="AY29" i="6" s="1"/>
  <c r="BB29" i="6" s="1"/>
  <c r="BE29" i="6" s="1"/>
  <c r="BH29" i="6" s="1"/>
  <c r="BK29" i="6" s="1"/>
  <c r="BN29" i="6" s="1"/>
  <c r="BQ29" i="6" s="1"/>
  <c r="K44" i="6"/>
  <c r="N40" i="6"/>
  <c r="L75" i="6"/>
  <c r="T24" i="6"/>
  <c r="W24" i="6" s="1"/>
  <c r="Z24" i="6" s="1"/>
  <c r="AC24" i="6" s="1"/>
  <c r="AF24" i="6" s="1"/>
  <c r="AI24" i="6" s="1"/>
  <c r="AL24" i="6" s="1"/>
  <c r="AO24" i="6" s="1"/>
  <c r="AR24" i="6" s="1"/>
  <c r="AU24" i="6" s="1"/>
  <c r="AX24" i="6" s="1"/>
  <c r="BA24" i="6" s="1"/>
  <c r="BD24" i="6" s="1"/>
  <c r="BG24" i="6" s="1"/>
  <c r="BJ24" i="6" s="1"/>
  <c r="BM24" i="6" s="1"/>
  <c r="BP24" i="6" s="1"/>
  <c r="Q28" i="6"/>
  <c r="P28" i="6"/>
  <c r="S28" i="6" s="1"/>
  <c r="V28" i="6" s="1"/>
  <c r="Y28" i="6" s="1"/>
  <c r="AB28" i="6" s="1"/>
  <c r="AE28" i="6" s="1"/>
  <c r="AH28" i="6" s="1"/>
  <c r="AK28" i="6" s="1"/>
  <c r="AN28" i="6" s="1"/>
  <c r="AQ28" i="6" s="1"/>
  <c r="AT28" i="6" s="1"/>
  <c r="AW28" i="6" s="1"/>
  <c r="AZ28" i="6" s="1"/>
  <c r="BC28" i="6" s="1"/>
  <c r="BF28" i="6" s="1"/>
  <c r="BI28" i="6" s="1"/>
  <c r="BL28" i="6" s="1"/>
  <c r="BO28" i="6" s="1"/>
  <c r="M32" i="6"/>
  <c r="L34" i="6"/>
  <c r="U28" i="6"/>
  <c r="X28" i="6" s="1"/>
  <c r="AA28" i="6" s="1"/>
  <c r="AD28" i="6" s="1"/>
  <c r="AG28" i="6" s="1"/>
  <c r="AJ28" i="6" s="1"/>
  <c r="AM28" i="6" s="1"/>
  <c r="AP28" i="6" s="1"/>
  <c r="AS28" i="6" s="1"/>
  <c r="AV28" i="6" s="1"/>
  <c r="AY28" i="6" s="1"/>
  <c r="BB28" i="6" s="1"/>
  <c r="BE28" i="6" s="1"/>
  <c r="BH28" i="6" s="1"/>
  <c r="BK28" i="6" s="1"/>
  <c r="BN28" i="6" s="1"/>
  <c r="BQ28" i="6" s="1"/>
  <c r="K38" i="6"/>
  <c r="R31" i="6"/>
  <c r="U31" i="6" s="1"/>
  <c r="X31" i="6" s="1"/>
  <c r="AA31" i="6" s="1"/>
  <c r="AD31" i="6" s="1"/>
  <c r="AG31" i="6" s="1"/>
  <c r="AJ31" i="6" s="1"/>
  <c r="AM31" i="6" s="1"/>
  <c r="AP31" i="6" s="1"/>
  <c r="AS31" i="6" s="1"/>
  <c r="AV31" i="6" s="1"/>
  <c r="AY31" i="6" s="1"/>
  <c r="BB31" i="6" s="1"/>
  <c r="BE31" i="6" s="1"/>
  <c r="BH31" i="6" s="1"/>
  <c r="BK31" i="6" s="1"/>
  <c r="BN31" i="6" s="1"/>
  <c r="BQ31" i="6" s="1"/>
  <c r="O35" i="6"/>
  <c r="P27" i="6"/>
  <c r="S27" i="6" s="1"/>
  <c r="V27" i="6" s="1"/>
  <c r="Y27" i="6" s="1"/>
  <c r="AB27" i="6" s="1"/>
  <c r="AE27" i="6" s="1"/>
  <c r="AH27" i="6" s="1"/>
  <c r="AK27" i="6" s="1"/>
  <c r="AN27" i="6" s="1"/>
  <c r="AQ27" i="6" s="1"/>
  <c r="AT27" i="6" s="1"/>
  <c r="AW27" i="6" s="1"/>
  <c r="AZ27" i="6" s="1"/>
  <c r="BC27" i="6" s="1"/>
  <c r="BF27" i="6" s="1"/>
  <c r="BI27" i="6" s="1"/>
  <c r="BL27" i="6" s="1"/>
  <c r="BO27" i="6" s="1"/>
  <c r="M31" i="6"/>
  <c r="K35" i="6"/>
  <c r="N33" i="6"/>
  <c r="Q33" i="6" s="1"/>
  <c r="T33" i="6" s="1"/>
  <c r="W33" i="6" s="1"/>
  <c r="Z33" i="6" s="1"/>
  <c r="AC33" i="6" s="1"/>
  <c r="AF33" i="6" s="1"/>
  <c r="AI33" i="6" s="1"/>
  <c r="AL33" i="6" s="1"/>
  <c r="AO33" i="6" s="1"/>
  <c r="AR33" i="6" s="1"/>
  <c r="AU33" i="6" s="1"/>
  <c r="AX33" i="6" s="1"/>
  <c r="BA33" i="6" s="1"/>
  <c r="BD33" i="6" s="1"/>
  <c r="BG33" i="6" s="1"/>
  <c r="BJ33" i="6" s="1"/>
  <c r="BM33" i="6" s="1"/>
  <c r="BP33" i="6" s="1"/>
  <c r="K37" i="6"/>
  <c r="J33" i="6"/>
  <c r="M33" i="6" s="1"/>
  <c r="P33" i="6" s="1"/>
  <c r="S33" i="6" s="1"/>
  <c r="V33" i="6" s="1"/>
  <c r="Y33" i="6" s="1"/>
  <c r="AB33" i="6" s="1"/>
  <c r="AE33" i="6" s="1"/>
  <c r="AH33" i="6" s="1"/>
  <c r="AK33" i="6" s="1"/>
  <c r="AN33" i="6" s="1"/>
  <c r="AQ33" i="6" s="1"/>
  <c r="AT33" i="6" s="1"/>
  <c r="AW33" i="6" s="1"/>
  <c r="AZ33" i="6" s="1"/>
  <c r="BC33" i="6" s="1"/>
  <c r="BF33" i="6" s="1"/>
  <c r="BI33" i="6" s="1"/>
  <c r="BL33" i="6" s="1"/>
  <c r="BO33" i="6" s="1"/>
  <c r="O30" i="6" l="1"/>
  <c r="R30" i="6" s="1"/>
  <c r="U30" i="6" s="1"/>
  <c r="X30" i="6" s="1"/>
  <c r="AA30" i="6" s="1"/>
  <c r="AD30" i="6" s="1"/>
  <c r="AG30" i="6" s="1"/>
  <c r="AJ30" i="6" s="1"/>
  <c r="AM30" i="6" s="1"/>
  <c r="AP30" i="6" s="1"/>
  <c r="AS30" i="6" s="1"/>
  <c r="AV30" i="6" s="1"/>
  <c r="AY30" i="6" s="1"/>
  <c r="BB30" i="6" s="1"/>
  <c r="BE30" i="6" s="1"/>
  <c r="BH30" i="6" s="1"/>
  <c r="BK30" i="6" s="1"/>
  <c r="BN30" i="6" s="1"/>
  <c r="BQ30" i="6" s="1"/>
  <c r="N30" i="6"/>
  <c r="Q30" i="6" s="1"/>
  <c r="T30" i="6" s="1"/>
  <c r="W30" i="6" s="1"/>
  <c r="Z30" i="6" s="1"/>
  <c r="AC30" i="6" s="1"/>
  <c r="AF30" i="6" s="1"/>
  <c r="AI30" i="6" s="1"/>
  <c r="AL30" i="6" s="1"/>
  <c r="AO30" i="6" s="1"/>
  <c r="AR30" i="6" s="1"/>
  <c r="AU30" i="6" s="1"/>
  <c r="AX30" i="6" s="1"/>
  <c r="BA30" i="6" s="1"/>
  <c r="BD30" i="6" s="1"/>
  <c r="BG30" i="6" s="1"/>
  <c r="BJ30" i="6" s="1"/>
  <c r="BM30" i="6" s="1"/>
  <c r="BP30" i="6" s="1"/>
  <c r="Q23" i="6"/>
  <c r="T23" i="6" s="1"/>
  <c r="W23" i="6" s="1"/>
  <c r="Z23" i="6" s="1"/>
  <c r="AC23" i="6" s="1"/>
  <c r="AF23" i="6" s="1"/>
  <c r="AI23" i="6" s="1"/>
  <c r="AL23" i="6" s="1"/>
  <c r="AO23" i="6" s="1"/>
  <c r="AR23" i="6" s="1"/>
  <c r="AU23" i="6" s="1"/>
  <c r="AX23" i="6" s="1"/>
  <c r="BA23" i="6" s="1"/>
  <c r="BD23" i="6" s="1"/>
  <c r="BG23" i="6" s="1"/>
  <c r="BJ23" i="6" s="1"/>
  <c r="BM23" i="6" s="1"/>
  <c r="BP23" i="6" s="1"/>
  <c r="N27" i="6"/>
  <c r="M30" i="6"/>
  <c r="P26" i="6"/>
  <c r="S26" i="6" s="1"/>
  <c r="V26" i="6" s="1"/>
  <c r="Y26" i="6" s="1"/>
  <c r="AB26" i="6" s="1"/>
  <c r="AE26" i="6" s="1"/>
  <c r="AH26" i="6" s="1"/>
  <c r="AK26" i="6" s="1"/>
  <c r="AN26" i="6" s="1"/>
  <c r="AQ26" i="6" s="1"/>
  <c r="AT26" i="6" s="1"/>
  <c r="AW26" i="6" s="1"/>
  <c r="AZ26" i="6" s="1"/>
  <c r="BC26" i="6" s="1"/>
  <c r="BF26" i="6" s="1"/>
  <c r="BI26" i="6" s="1"/>
  <c r="BL26" i="6" s="1"/>
  <c r="BO26" i="6" s="1"/>
  <c r="L37" i="6"/>
  <c r="O33" i="6"/>
  <c r="R33" i="6" s="1"/>
  <c r="U33" i="6" s="1"/>
  <c r="X33" i="6" s="1"/>
  <c r="AA33" i="6" s="1"/>
  <c r="AD33" i="6" s="1"/>
  <c r="AG33" i="6" s="1"/>
  <c r="AJ33" i="6" s="1"/>
  <c r="AM33" i="6" s="1"/>
  <c r="AP33" i="6" s="1"/>
  <c r="AS33" i="6" s="1"/>
  <c r="AV33" i="6" s="1"/>
  <c r="AY33" i="6" s="1"/>
  <c r="BB33" i="6" s="1"/>
  <c r="BE33" i="6" s="1"/>
  <c r="BH33" i="6" s="1"/>
  <c r="BK33" i="6" s="1"/>
  <c r="BN33" i="6" s="1"/>
  <c r="BQ33" i="6" s="1"/>
  <c r="L40" i="6"/>
  <c r="O36" i="6"/>
  <c r="R36" i="6" s="1"/>
  <c r="O34" i="6"/>
  <c r="R34" i="6" s="1"/>
  <c r="U34" i="6" s="1"/>
  <c r="X34" i="6" s="1"/>
  <c r="AA34" i="6" s="1"/>
  <c r="AD34" i="6" s="1"/>
  <c r="AG34" i="6" s="1"/>
  <c r="AJ34" i="6" s="1"/>
  <c r="AM34" i="6" s="1"/>
  <c r="AP34" i="6" s="1"/>
  <c r="AS34" i="6" s="1"/>
  <c r="AV34" i="6" s="1"/>
  <c r="AY34" i="6" s="1"/>
  <c r="BB34" i="6" s="1"/>
  <c r="BE34" i="6" s="1"/>
  <c r="BH34" i="6" s="1"/>
  <c r="BK34" i="6" s="1"/>
  <c r="BN34" i="6" s="1"/>
  <c r="BQ34" i="6" s="1"/>
  <c r="L38" i="6"/>
  <c r="P32" i="6"/>
  <c r="S32" i="6" s="1"/>
  <c r="V32" i="6" s="1"/>
  <c r="Y32" i="6" s="1"/>
  <c r="AB32" i="6" s="1"/>
  <c r="AE32" i="6" s="1"/>
  <c r="AH32" i="6" s="1"/>
  <c r="AK32" i="6" s="1"/>
  <c r="AN32" i="6" s="1"/>
  <c r="AQ32" i="6" s="1"/>
  <c r="AT32" i="6" s="1"/>
  <c r="AW32" i="6" s="1"/>
  <c r="AZ32" i="6" s="1"/>
  <c r="BC32" i="6" s="1"/>
  <c r="BF32" i="6" s="1"/>
  <c r="BI32" i="6" s="1"/>
  <c r="BL32" i="6" s="1"/>
  <c r="BO32" i="6" s="1"/>
  <c r="M36" i="6"/>
  <c r="L79" i="6"/>
  <c r="T28" i="6"/>
  <c r="W28" i="6" s="1"/>
  <c r="Z28" i="6" s="1"/>
  <c r="AC28" i="6" s="1"/>
  <c r="AF28" i="6" s="1"/>
  <c r="AI28" i="6" s="1"/>
  <c r="AL28" i="6" s="1"/>
  <c r="AO28" i="6" s="1"/>
  <c r="AR28" i="6" s="1"/>
  <c r="AU28" i="6" s="1"/>
  <c r="AX28" i="6" s="1"/>
  <c r="BA28" i="6" s="1"/>
  <c r="BD28" i="6" s="1"/>
  <c r="BG28" i="6" s="1"/>
  <c r="BJ28" i="6" s="1"/>
  <c r="BM28" i="6" s="1"/>
  <c r="BP28" i="6" s="1"/>
  <c r="Q32" i="6"/>
  <c r="U32" i="6"/>
  <c r="X32" i="6" s="1"/>
  <c r="AA32" i="6" s="1"/>
  <c r="AD32" i="6" s="1"/>
  <c r="AG32" i="6" s="1"/>
  <c r="AJ32" i="6" s="1"/>
  <c r="AM32" i="6" s="1"/>
  <c r="AP32" i="6" s="1"/>
  <c r="AS32" i="6" s="1"/>
  <c r="AV32" i="6" s="1"/>
  <c r="AY32" i="6" s="1"/>
  <c r="BB32" i="6" s="1"/>
  <c r="BE32" i="6" s="1"/>
  <c r="BH32" i="6" s="1"/>
  <c r="BK32" i="6" s="1"/>
  <c r="BN32" i="6" s="1"/>
  <c r="BQ32" i="6" s="1"/>
  <c r="N37" i="6"/>
  <c r="Q37" i="6" s="1"/>
  <c r="T37" i="6" s="1"/>
  <c r="W37" i="6" s="1"/>
  <c r="Z37" i="6" s="1"/>
  <c r="AC37" i="6" s="1"/>
  <c r="AF37" i="6" s="1"/>
  <c r="AI37" i="6" s="1"/>
  <c r="AL37" i="6" s="1"/>
  <c r="AO37" i="6" s="1"/>
  <c r="AR37" i="6" s="1"/>
  <c r="AU37" i="6" s="1"/>
  <c r="AX37" i="6" s="1"/>
  <c r="BA37" i="6" s="1"/>
  <c r="BD37" i="6" s="1"/>
  <c r="BG37" i="6" s="1"/>
  <c r="BJ37" i="6" s="1"/>
  <c r="BM37" i="6" s="1"/>
  <c r="BP37" i="6" s="1"/>
  <c r="K41" i="6"/>
  <c r="P31" i="6"/>
  <c r="S31" i="6" s="1"/>
  <c r="V31" i="6" s="1"/>
  <c r="Y31" i="6" s="1"/>
  <c r="AB31" i="6" s="1"/>
  <c r="AE31" i="6" s="1"/>
  <c r="AH31" i="6" s="1"/>
  <c r="AK31" i="6" s="1"/>
  <c r="AN31" i="6" s="1"/>
  <c r="AQ31" i="6" s="1"/>
  <c r="AT31" i="6" s="1"/>
  <c r="AW31" i="6" s="1"/>
  <c r="AZ31" i="6" s="1"/>
  <c r="BC31" i="6" s="1"/>
  <c r="BF31" i="6" s="1"/>
  <c r="BI31" i="6" s="1"/>
  <c r="BL31" i="6" s="1"/>
  <c r="BO31" i="6" s="1"/>
  <c r="M35" i="6"/>
  <c r="K39" i="6"/>
  <c r="R35" i="6"/>
  <c r="U35" i="6" s="1"/>
  <c r="X35" i="6" s="1"/>
  <c r="AA35" i="6" s="1"/>
  <c r="AD35" i="6" s="1"/>
  <c r="AG35" i="6" s="1"/>
  <c r="AJ35" i="6" s="1"/>
  <c r="AM35" i="6" s="1"/>
  <c r="AP35" i="6" s="1"/>
  <c r="AS35" i="6" s="1"/>
  <c r="AV35" i="6" s="1"/>
  <c r="AY35" i="6" s="1"/>
  <c r="BB35" i="6" s="1"/>
  <c r="BE35" i="6" s="1"/>
  <c r="BH35" i="6" s="1"/>
  <c r="BK35" i="6" s="1"/>
  <c r="BN35" i="6" s="1"/>
  <c r="BQ35" i="6" s="1"/>
  <c r="O39" i="6"/>
  <c r="K42" i="6"/>
  <c r="K48" i="6"/>
  <c r="N44" i="6"/>
  <c r="J37" i="6"/>
  <c r="M37" i="6" s="1"/>
  <c r="P37" i="6" s="1"/>
  <c r="S37" i="6" s="1"/>
  <c r="V37" i="6" s="1"/>
  <c r="Y37" i="6" s="1"/>
  <c r="AB37" i="6" s="1"/>
  <c r="AE37" i="6" s="1"/>
  <c r="AH37" i="6" s="1"/>
  <c r="AK37" i="6" s="1"/>
  <c r="AN37" i="6" s="1"/>
  <c r="AQ37" i="6" s="1"/>
  <c r="AT37" i="6" s="1"/>
  <c r="AW37" i="6" s="1"/>
  <c r="AZ37" i="6" s="1"/>
  <c r="BC37" i="6" s="1"/>
  <c r="BF37" i="6" s="1"/>
  <c r="BI37" i="6" s="1"/>
  <c r="BL37" i="6" s="1"/>
  <c r="BO37" i="6" s="1"/>
  <c r="N34" i="6" l="1"/>
  <c r="Q27" i="6"/>
  <c r="T27" i="6" s="1"/>
  <c r="W27" i="6" s="1"/>
  <c r="Z27" i="6" s="1"/>
  <c r="AC27" i="6" s="1"/>
  <c r="AF27" i="6" s="1"/>
  <c r="AI27" i="6" s="1"/>
  <c r="AL27" i="6" s="1"/>
  <c r="AO27" i="6" s="1"/>
  <c r="AR27" i="6" s="1"/>
  <c r="AU27" i="6" s="1"/>
  <c r="AX27" i="6" s="1"/>
  <c r="BA27" i="6" s="1"/>
  <c r="BD27" i="6" s="1"/>
  <c r="BG27" i="6" s="1"/>
  <c r="BJ27" i="6" s="1"/>
  <c r="BM27" i="6" s="1"/>
  <c r="BP27" i="6" s="1"/>
  <c r="N31" i="6"/>
  <c r="O37" i="6"/>
  <c r="R37" i="6" s="1"/>
  <c r="U37" i="6" s="1"/>
  <c r="X37" i="6" s="1"/>
  <c r="AA37" i="6" s="1"/>
  <c r="AD37" i="6" s="1"/>
  <c r="AG37" i="6" s="1"/>
  <c r="AJ37" i="6" s="1"/>
  <c r="AM37" i="6" s="1"/>
  <c r="AP37" i="6" s="1"/>
  <c r="AS37" i="6" s="1"/>
  <c r="AV37" i="6" s="1"/>
  <c r="AY37" i="6" s="1"/>
  <c r="BB37" i="6" s="1"/>
  <c r="BE37" i="6" s="1"/>
  <c r="BH37" i="6" s="1"/>
  <c r="BK37" i="6" s="1"/>
  <c r="BN37" i="6" s="1"/>
  <c r="BQ37" i="6" s="1"/>
  <c r="L41" i="6"/>
  <c r="L44" i="6"/>
  <c r="O40" i="6"/>
  <c r="R40" i="6" s="1"/>
  <c r="M34" i="6"/>
  <c r="P30" i="6"/>
  <c r="S30" i="6" s="1"/>
  <c r="V30" i="6" s="1"/>
  <c r="Y30" i="6" s="1"/>
  <c r="AB30" i="6" s="1"/>
  <c r="AE30" i="6" s="1"/>
  <c r="AH30" i="6" s="1"/>
  <c r="AK30" i="6" s="1"/>
  <c r="AN30" i="6" s="1"/>
  <c r="AQ30" i="6" s="1"/>
  <c r="AT30" i="6" s="1"/>
  <c r="AW30" i="6" s="1"/>
  <c r="AZ30" i="6" s="1"/>
  <c r="BC30" i="6" s="1"/>
  <c r="BF30" i="6" s="1"/>
  <c r="BI30" i="6" s="1"/>
  <c r="BL30" i="6" s="1"/>
  <c r="BO30" i="6" s="1"/>
  <c r="R39" i="6"/>
  <c r="U39" i="6" s="1"/>
  <c r="X39" i="6" s="1"/>
  <c r="AA39" i="6" s="1"/>
  <c r="AD39" i="6" s="1"/>
  <c r="AG39" i="6" s="1"/>
  <c r="AJ39" i="6" s="1"/>
  <c r="AM39" i="6" s="1"/>
  <c r="AP39" i="6" s="1"/>
  <c r="AS39" i="6" s="1"/>
  <c r="AV39" i="6" s="1"/>
  <c r="AY39" i="6" s="1"/>
  <c r="BB39" i="6" s="1"/>
  <c r="BE39" i="6" s="1"/>
  <c r="BH39" i="6" s="1"/>
  <c r="BK39" i="6" s="1"/>
  <c r="BN39" i="6" s="1"/>
  <c r="BQ39" i="6" s="1"/>
  <c r="O43" i="6"/>
  <c r="N41" i="6"/>
  <c r="Q41" i="6" s="1"/>
  <c r="T41" i="6" s="1"/>
  <c r="W41" i="6" s="1"/>
  <c r="Z41" i="6" s="1"/>
  <c r="AC41" i="6" s="1"/>
  <c r="AF41" i="6" s="1"/>
  <c r="AI41" i="6" s="1"/>
  <c r="AL41" i="6" s="1"/>
  <c r="AO41" i="6" s="1"/>
  <c r="AR41" i="6" s="1"/>
  <c r="AU41" i="6" s="1"/>
  <c r="AX41" i="6" s="1"/>
  <c r="BA41" i="6" s="1"/>
  <c r="BD41" i="6" s="1"/>
  <c r="BG41" i="6" s="1"/>
  <c r="BJ41" i="6" s="1"/>
  <c r="BM41" i="6" s="1"/>
  <c r="BP41" i="6" s="1"/>
  <c r="K45" i="6"/>
  <c r="P36" i="6"/>
  <c r="S36" i="6" s="1"/>
  <c r="V36" i="6" s="1"/>
  <c r="Y36" i="6" s="1"/>
  <c r="AB36" i="6" s="1"/>
  <c r="AE36" i="6" s="1"/>
  <c r="AH36" i="6" s="1"/>
  <c r="AK36" i="6" s="1"/>
  <c r="AN36" i="6" s="1"/>
  <c r="AQ36" i="6" s="1"/>
  <c r="AT36" i="6" s="1"/>
  <c r="AW36" i="6" s="1"/>
  <c r="AZ36" i="6" s="1"/>
  <c r="BC36" i="6" s="1"/>
  <c r="BF36" i="6" s="1"/>
  <c r="BI36" i="6" s="1"/>
  <c r="BL36" i="6" s="1"/>
  <c r="BO36" i="6" s="1"/>
  <c r="M40" i="6"/>
  <c r="K52" i="6"/>
  <c r="N48" i="6"/>
  <c r="K46" i="6"/>
  <c r="K43" i="6"/>
  <c r="M39" i="6"/>
  <c r="P35" i="6"/>
  <c r="S35" i="6" s="1"/>
  <c r="V35" i="6" s="1"/>
  <c r="Y35" i="6" s="1"/>
  <c r="AB35" i="6" s="1"/>
  <c r="AE35" i="6" s="1"/>
  <c r="AH35" i="6" s="1"/>
  <c r="AK35" i="6" s="1"/>
  <c r="AN35" i="6" s="1"/>
  <c r="AQ35" i="6" s="1"/>
  <c r="AT35" i="6" s="1"/>
  <c r="AW35" i="6" s="1"/>
  <c r="AZ35" i="6" s="1"/>
  <c r="BC35" i="6" s="1"/>
  <c r="BF35" i="6" s="1"/>
  <c r="BI35" i="6" s="1"/>
  <c r="BL35" i="6" s="1"/>
  <c r="BO35" i="6" s="1"/>
  <c r="T32" i="6"/>
  <c r="W32" i="6" s="1"/>
  <c r="Z32" i="6" s="1"/>
  <c r="AC32" i="6" s="1"/>
  <c r="AF32" i="6" s="1"/>
  <c r="AI32" i="6" s="1"/>
  <c r="AL32" i="6" s="1"/>
  <c r="AO32" i="6" s="1"/>
  <c r="AR32" i="6" s="1"/>
  <c r="AU32" i="6" s="1"/>
  <c r="AX32" i="6" s="1"/>
  <c r="BA32" i="6" s="1"/>
  <c r="BD32" i="6" s="1"/>
  <c r="BG32" i="6" s="1"/>
  <c r="BJ32" i="6" s="1"/>
  <c r="BM32" i="6" s="1"/>
  <c r="BP32" i="6" s="1"/>
  <c r="Q36" i="6"/>
  <c r="L42" i="6"/>
  <c r="O38" i="6"/>
  <c r="R38" i="6" s="1"/>
  <c r="U38" i="6" s="1"/>
  <c r="X38" i="6" s="1"/>
  <c r="AA38" i="6" s="1"/>
  <c r="AD38" i="6" s="1"/>
  <c r="AG38" i="6" s="1"/>
  <c r="AJ38" i="6" s="1"/>
  <c r="AM38" i="6" s="1"/>
  <c r="AP38" i="6" s="1"/>
  <c r="AS38" i="6" s="1"/>
  <c r="AV38" i="6" s="1"/>
  <c r="AY38" i="6" s="1"/>
  <c r="BB38" i="6" s="1"/>
  <c r="BE38" i="6" s="1"/>
  <c r="BH38" i="6" s="1"/>
  <c r="BK38" i="6" s="1"/>
  <c r="BN38" i="6" s="1"/>
  <c r="BQ38" i="6" s="1"/>
  <c r="U36" i="6"/>
  <c r="X36" i="6" s="1"/>
  <c r="AA36" i="6" s="1"/>
  <c r="AD36" i="6" s="1"/>
  <c r="AG36" i="6" s="1"/>
  <c r="AJ36" i="6" s="1"/>
  <c r="AM36" i="6" s="1"/>
  <c r="AP36" i="6" s="1"/>
  <c r="AS36" i="6" s="1"/>
  <c r="AV36" i="6" s="1"/>
  <c r="AY36" i="6" s="1"/>
  <c r="BB36" i="6" s="1"/>
  <c r="BE36" i="6" s="1"/>
  <c r="BH36" i="6" s="1"/>
  <c r="BK36" i="6" s="1"/>
  <c r="BN36" i="6" s="1"/>
  <c r="BQ36" i="6" s="1"/>
  <c r="L83" i="6"/>
  <c r="J41" i="6"/>
  <c r="M41" i="6" s="1"/>
  <c r="P41" i="6" s="1"/>
  <c r="S41" i="6" s="1"/>
  <c r="V41" i="6" s="1"/>
  <c r="Y41" i="6" s="1"/>
  <c r="AB41" i="6" s="1"/>
  <c r="AE41" i="6" s="1"/>
  <c r="AH41" i="6" s="1"/>
  <c r="AK41" i="6" s="1"/>
  <c r="AN41" i="6" s="1"/>
  <c r="AQ41" i="6" s="1"/>
  <c r="AT41" i="6" s="1"/>
  <c r="AW41" i="6" s="1"/>
  <c r="AZ41" i="6" s="1"/>
  <c r="BC41" i="6" s="1"/>
  <c r="BF41" i="6" s="1"/>
  <c r="BI41" i="6" s="1"/>
  <c r="BL41" i="6" s="1"/>
  <c r="BO41" i="6" s="1"/>
  <c r="Q34" i="6" l="1"/>
  <c r="T34" i="6" s="1"/>
  <c r="W34" i="6" s="1"/>
  <c r="Z34" i="6" s="1"/>
  <c r="AC34" i="6" s="1"/>
  <c r="AF34" i="6" s="1"/>
  <c r="AI34" i="6" s="1"/>
  <c r="AL34" i="6" s="1"/>
  <c r="AO34" i="6" s="1"/>
  <c r="AR34" i="6" s="1"/>
  <c r="AU34" i="6" s="1"/>
  <c r="AX34" i="6" s="1"/>
  <c r="BA34" i="6" s="1"/>
  <c r="BD34" i="6" s="1"/>
  <c r="BG34" i="6" s="1"/>
  <c r="BJ34" i="6" s="1"/>
  <c r="BM34" i="6" s="1"/>
  <c r="BP34" i="6" s="1"/>
  <c r="N38" i="6"/>
  <c r="Q31" i="6"/>
  <c r="T31" i="6" s="1"/>
  <c r="W31" i="6" s="1"/>
  <c r="Z31" i="6" s="1"/>
  <c r="AC31" i="6" s="1"/>
  <c r="AF31" i="6" s="1"/>
  <c r="AI31" i="6" s="1"/>
  <c r="AL31" i="6" s="1"/>
  <c r="AO31" i="6" s="1"/>
  <c r="AR31" i="6" s="1"/>
  <c r="AU31" i="6" s="1"/>
  <c r="AX31" i="6" s="1"/>
  <c r="BA31" i="6" s="1"/>
  <c r="BD31" i="6" s="1"/>
  <c r="BG31" i="6" s="1"/>
  <c r="BJ31" i="6" s="1"/>
  <c r="BM31" i="6" s="1"/>
  <c r="BP31" i="6" s="1"/>
  <c r="N35" i="6"/>
  <c r="L48" i="6"/>
  <c r="O44" i="6"/>
  <c r="L45" i="6"/>
  <c r="O41" i="6"/>
  <c r="R41" i="6" s="1"/>
  <c r="U41" i="6" s="1"/>
  <c r="X41" i="6" s="1"/>
  <c r="AA41" i="6" s="1"/>
  <c r="AD41" i="6" s="1"/>
  <c r="AG41" i="6" s="1"/>
  <c r="AJ41" i="6" s="1"/>
  <c r="AM41" i="6" s="1"/>
  <c r="AP41" i="6" s="1"/>
  <c r="AS41" i="6" s="1"/>
  <c r="AV41" i="6" s="1"/>
  <c r="AY41" i="6" s="1"/>
  <c r="BB41" i="6" s="1"/>
  <c r="BE41" i="6" s="1"/>
  <c r="BH41" i="6" s="1"/>
  <c r="BK41" i="6" s="1"/>
  <c r="BN41" i="6" s="1"/>
  <c r="BQ41" i="6" s="1"/>
  <c r="M38" i="6"/>
  <c r="P34" i="6"/>
  <c r="S34" i="6" s="1"/>
  <c r="V34" i="6" s="1"/>
  <c r="Y34" i="6" s="1"/>
  <c r="AB34" i="6" s="1"/>
  <c r="AE34" i="6" s="1"/>
  <c r="AH34" i="6" s="1"/>
  <c r="AK34" i="6" s="1"/>
  <c r="AN34" i="6" s="1"/>
  <c r="AQ34" i="6" s="1"/>
  <c r="AT34" i="6" s="1"/>
  <c r="AW34" i="6" s="1"/>
  <c r="AZ34" i="6" s="1"/>
  <c r="BC34" i="6" s="1"/>
  <c r="BF34" i="6" s="1"/>
  <c r="BI34" i="6" s="1"/>
  <c r="BL34" i="6" s="1"/>
  <c r="BO34" i="6" s="1"/>
  <c r="K56" i="6"/>
  <c r="N52" i="6"/>
  <c r="U40" i="6"/>
  <c r="X40" i="6" s="1"/>
  <c r="AA40" i="6" s="1"/>
  <c r="AD40" i="6" s="1"/>
  <c r="AG40" i="6" s="1"/>
  <c r="AJ40" i="6" s="1"/>
  <c r="AM40" i="6" s="1"/>
  <c r="AP40" i="6" s="1"/>
  <c r="AS40" i="6" s="1"/>
  <c r="AV40" i="6" s="1"/>
  <c r="AY40" i="6" s="1"/>
  <c r="BB40" i="6" s="1"/>
  <c r="BE40" i="6" s="1"/>
  <c r="BH40" i="6" s="1"/>
  <c r="BK40" i="6" s="1"/>
  <c r="BN40" i="6" s="1"/>
  <c r="BQ40" i="6" s="1"/>
  <c r="R44" i="6"/>
  <c r="K47" i="6"/>
  <c r="P40" i="6"/>
  <c r="S40" i="6" s="1"/>
  <c r="V40" i="6" s="1"/>
  <c r="Y40" i="6" s="1"/>
  <c r="AB40" i="6" s="1"/>
  <c r="AE40" i="6" s="1"/>
  <c r="AH40" i="6" s="1"/>
  <c r="AK40" i="6" s="1"/>
  <c r="AN40" i="6" s="1"/>
  <c r="AQ40" i="6" s="1"/>
  <c r="AT40" i="6" s="1"/>
  <c r="AW40" i="6" s="1"/>
  <c r="AZ40" i="6" s="1"/>
  <c r="BC40" i="6" s="1"/>
  <c r="BF40" i="6" s="1"/>
  <c r="BI40" i="6" s="1"/>
  <c r="BL40" i="6" s="1"/>
  <c r="BO40" i="6" s="1"/>
  <c r="M44" i="6"/>
  <c r="N45" i="6"/>
  <c r="Q45" i="6" s="1"/>
  <c r="T45" i="6" s="1"/>
  <c r="W45" i="6" s="1"/>
  <c r="Z45" i="6" s="1"/>
  <c r="AC45" i="6" s="1"/>
  <c r="AF45" i="6" s="1"/>
  <c r="AI45" i="6" s="1"/>
  <c r="AL45" i="6" s="1"/>
  <c r="AO45" i="6" s="1"/>
  <c r="AR45" i="6" s="1"/>
  <c r="AU45" i="6" s="1"/>
  <c r="AX45" i="6" s="1"/>
  <c r="BA45" i="6" s="1"/>
  <c r="BD45" i="6" s="1"/>
  <c r="BG45" i="6" s="1"/>
  <c r="BJ45" i="6" s="1"/>
  <c r="BM45" i="6" s="1"/>
  <c r="BP45" i="6" s="1"/>
  <c r="K49" i="6"/>
  <c r="L87" i="6"/>
  <c r="L46" i="6"/>
  <c r="O42" i="6"/>
  <c r="R42" i="6" s="1"/>
  <c r="U42" i="6" s="1"/>
  <c r="X42" i="6" s="1"/>
  <c r="AA42" i="6" s="1"/>
  <c r="AD42" i="6" s="1"/>
  <c r="AG42" i="6" s="1"/>
  <c r="AJ42" i="6" s="1"/>
  <c r="AM42" i="6" s="1"/>
  <c r="AP42" i="6" s="1"/>
  <c r="AS42" i="6" s="1"/>
  <c r="AV42" i="6" s="1"/>
  <c r="AY42" i="6" s="1"/>
  <c r="BB42" i="6" s="1"/>
  <c r="BE42" i="6" s="1"/>
  <c r="BH42" i="6" s="1"/>
  <c r="BK42" i="6" s="1"/>
  <c r="BN42" i="6" s="1"/>
  <c r="BQ42" i="6" s="1"/>
  <c r="T36" i="6"/>
  <c r="W36" i="6" s="1"/>
  <c r="Z36" i="6" s="1"/>
  <c r="AC36" i="6" s="1"/>
  <c r="AF36" i="6" s="1"/>
  <c r="AI36" i="6" s="1"/>
  <c r="AL36" i="6" s="1"/>
  <c r="AO36" i="6" s="1"/>
  <c r="AR36" i="6" s="1"/>
  <c r="AU36" i="6" s="1"/>
  <c r="AX36" i="6" s="1"/>
  <c r="BA36" i="6" s="1"/>
  <c r="BD36" i="6" s="1"/>
  <c r="BG36" i="6" s="1"/>
  <c r="BJ36" i="6" s="1"/>
  <c r="BM36" i="6" s="1"/>
  <c r="BP36" i="6" s="1"/>
  <c r="Q40" i="6"/>
  <c r="K50" i="6"/>
  <c r="R43" i="6"/>
  <c r="U43" i="6" s="1"/>
  <c r="X43" i="6" s="1"/>
  <c r="AA43" i="6" s="1"/>
  <c r="AD43" i="6" s="1"/>
  <c r="AG43" i="6" s="1"/>
  <c r="AJ43" i="6" s="1"/>
  <c r="AM43" i="6" s="1"/>
  <c r="AP43" i="6" s="1"/>
  <c r="AS43" i="6" s="1"/>
  <c r="AV43" i="6" s="1"/>
  <c r="AY43" i="6" s="1"/>
  <c r="BB43" i="6" s="1"/>
  <c r="BE43" i="6" s="1"/>
  <c r="BH43" i="6" s="1"/>
  <c r="BK43" i="6" s="1"/>
  <c r="BN43" i="6" s="1"/>
  <c r="BQ43" i="6" s="1"/>
  <c r="O47" i="6"/>
  <c r="M43" i="6"/>
  <c r="P39" i="6"/>
  <c r="S39" i="6" s="1"/>
  <c r="V39" i="6" s="1"/>
  <c r="Y39" i="6" s="1"/>
  <c r="AB39" i="6" s="1"/>
  <c r="AE39" i="6" s="1"/>
  <c r="AH39" i="6" s="1"/>
  <c r="AK39" i="6" s="1"/>
  <c r="AN39" i="6" s="1"/>
  <c r="AQ39" i="6" s="1"/>
  <c r="AT39" i="6" s="1"/>
  <c r="AW39" i="6" s="1"/>
  <c r="AZ39" i="6" s="1"/>
  <c r="BC39" i="6" s="1"/>
  <c r="BF39" i="6" s="1"/>
  <c r="BI39" i="6" s="1"/>
  <c r="BL39" i="6" s="1"/>
  <c r="BO39" i="6" s="1"/>
  <c r="J45" i="6"/>
  <c r="M45" i="6" s="1"/>
  <c r="P45" i="6" s="1"/>
  <c r="S45" i="6" s="1"/>
  <c r="V45" i="6" s="1"/>
  <c r="Y45" i="6" s="1"/>
  <c r="AB45" i="6" s="1"/>
  <c r="AE45" i="6" s="1"/>
  <c r="AH45" i="6" s="1"/>
  <c r="AK45" i="6" s="1"/>
  <c r="AN45" i="6" s="1"/>
  <c r="AQ45" i="6" s="1"/>
  <c r="AT45" i="6" s="1"/>
  <c r="AW45" i="6" s="1"/>
  <c r="AZ45" i="6" s="1"/>
  <c r="BC45" i="6" s="1"/>
  <c r="BF45" i="6" s="1"/>
  <c r="BI45" i="6" s="1"/>
  <c r="BL45" i="6" s="1"/>
  <c r="BO45" i="6" s="1"/>
  <c r="Q38" i="6" l="1"/>
  <c r="T38" i="6" s="1"/>
  <c r="W38" i="6" s="1"/>
  <c r="Z38" i="6" s="1"/>
  <c r="AC38" i="6" s="1"/>
  <c r="AF38" i="6" s="1"/>
  <c r="AI38" i="6" s="1"/>
  <c r="AL38" i="6" s="1"/>
  <c r="AO38" i="6" s="1"/>
  <c r="AR38" i="6" s="1"/>
  <c r="AU38" i="6" s="1"/>
  <c r="AX38" i="6" s="1"/>
  <c r="BA38" i="6" s="1"/>
  <c r="BD38" i="6" s="1"/>
  <c r="BG38" i="6" s="1"/>
  <c r="BJ38" i="6" s="1"/>
  <c r="BM38" i="6" s="1"/>
  <c r="BP38" i="6" s="1"/>
  <c r="N42" i="6"/>
  <c r="Q35" i="6"/>
  <c r="T35" i="6" s="1"/>
  <c r="W35" i="6" s="1"/>
  <c r="Z35" i="6" s="1"/>
  <c r="AC35" i="6" s="1"/>
  <c r="AF35" i="6" s="1"/>
  <c r="AI35" i="6" s="1"/>
  <c r="AL35" i="6" s="1"/>
  <c r="AO35" i="6" s="1"/>
  <c r="AR35" i="6" s="1"/>
  <c r="AU35" i="6" s="1"/>
  <c r="AX35" i="6" s="1"/>
  <c r="BA35" i="6" s="1"/>
  <c r="BD35" i="6" s="1"/>
  <c r="BG35" i="6" s="1"/>
  <c r="BJ35" i="6" s="1"/>
  <c r="BM35" i="6" s="1"/>
  <c r="BP35" i="6" s="1"/>
  <c r="N39" i="6"/>
  <c r="L49" i="6"/>
  <c r="O45" i="6"/>
  <c r="R45" i="6" s="1"/>
  <c r="U45" i="6" s="1"/>
  <c r="X45" i="6" s="1"/>
  <c r="AA45" i="6" s="1"/>
  <c r="AD45" i="6" s="1"/>
  <c r="AG45" i="6" s="1"/>
  <c r="AJ45" i="6" s="1"/>
  <c r="AM45" i="6" s="1"/>
  <c r="AP45" i="6" s="1"/>
  <c r="AS45" i="6" s="1"/>
  <c r="AV45" i="6" s="1"/>
  <c r="AY45" i="6" s="1"/>
  <c r="BB45" i="6" s="1"/>
  <c r="BE45" i="6" s="1"/>
  <c r="BH45" i="6" s="1"/>
  <c r="BK45" i="6" s="1"/>
  <c r="BN45" i="6" s="1"/>
  <c r="BQ45" i="6" s="1"/>
  <c r="M42" i="6"/>
  <c r="P38" i="6"/>
  <c r="S38" i="6" s="1"/>
  <c r="V38" i="6" s="1"/>
  <c r="Y38" i="6" s="1"/>
  <c r="AB38" i="6" s="1"/>
  <c r="AE38" i="6" s="1"/>
  <c r="AH38" i="6" s="1"/>
  <c r="AK38" i="6" s="1"/>
  <c r="AN38" i="6" s="1"/>
  <c r="AQ38" i="6" s="1"/>
  <c r="AT38" i="6" s="1"/>
  <c r="AW38" i="6" s="1"/>
  <c r="AZ38" i="6" s="1"/>
  <c r="BC38" i="6" s="1"/>
  <c r="BF38" i="6" s="1"/>
  <c r="BI38" i="6" s="1"/>
  <c r="BL38" i="6" s="1"/>
  <c r="BO38" i="6" s="1"/>
  <c r="L52" i="6"/>
  <c r="O48" i="6"/>
  <c r="R48" i="6" s="1"/>
  <c r="P43" i="6"/>
  <c r="S43" i="6" s="1"/>
  <c r="V43" i="6" s="1"/>
  <c r="Y43" i="6" s="1"/>
  <c r="AB43" i="6" s="1"/>
  <c r="AE43" i="6" s="1"/>
  <c r="AH43" i="6" s="1"/>
  <c r="AK43" i="6" s="1"/>
  <c r="AN43" i="6" s="1"/>
  <c r="AQ43" i="6" s="1"/>
  <c r="AT43" i="6" s="1"/>
  <c r="AW43" i="6" s="1"/>
  <c r="AZ43" i="6" s="1"/>
  <c r="BC43" i="6" s="1"/>
  <c r="BF43" i="6" s="1"/>
  <c r="BI43" i="6" s="1"/>
  <c r="BL43" i="6" s="1"/>
  <c r="BO43" i="6" s="1"/>
  <c r="M47" i="6"/>
  <c r="T40" i="6"/>
  <c r="W40" i="6" s="1"/>
  <c r="Z40" i="6" s="1"/>
  <c r="AC40" i="6" s="1"/>
  <c r="AF40" i="6" s="1"/>
  <c r="AI40" i="6" s="1"/>
  <c r="AL40" i="6" s="1"/>
  <c r="AO40" i="6" s="1"/>
  <c r="AR40" i="6" s="1"/>
  <c r="AU40" i="6" s="1"/>
  <c r="AX40" i="6" s="1"/>
  <c r="BA40" i="6" s="1"/>
  <c r="BD40" i="6" s="1"/>
  <c r="BG40" i="6" s="1"/>
  <c r="BJ40" i="6" s="1"/>
  <c r="BM40" i="6" s="1"/>
  <c r="BP40" i="6" s="1"/>
  <c r="Q44" i="6"/>
  <c r="K53" i="6"/>
  <c r="N49" i="6"/>
  <c r="Q49" i="6" s="1"/>
  <c r="T49" i="6" s="1"/>
  <c r="W49" i="6" s="1"/>
  <c r="Z49" i="6" s="1"/>
  <c r="AC49" i="6" s="1"/>
  <c r="AF49" i="6" s="1"/>
  <c r="AI49" i="6" s="1"/>
  <c r="AL49" i="6" s="1"/>
  <c r="AO49" i="6" s="1"/>
  <c r="AR49" i="6" s="1"/>
  <c r="AU49" i="6" s="1"/>
  <c r="AX49" i="6" s="1"/>
  <c r="BA49" i="6" s="1"/>
  <c r="BD49" i="6" s="1"/>
  <c r="BG49" i="6" s="1"/>
  <c r="BJ49" i="6" s="1"/>
  <c r="BM49" i="6" s="1"/>
  <c r="BP49" i="6" s="1"/>
  <c r="K51" i="6"/>
  <c r="R47" i="6"/>
  <c r="U47" i="6" s="1"/>
  <c r="X47" i="6" s="1"/>
  <c r="AA47" i="6" s="1"/>
  <c r="AD47" i="6" s="1"/>
  <c r="AG47" i="6" s="1"/>
  <c r="AJ47" i="6" s="1"/>
  <c r="AM47" i="6" s="1"/>
  <c r="AP47" i="6" s="1"/>
  <c r="AS47" i="6" s="1"/>
  <c r="AV47" i="6" s="1"/>
  <c r="AY47" i="6" s="1"/>
  <c r="BB47" i="6" s="1"/>
  <c r="BE47" i="6" s="1"/>
  <c r="BH47" i="6" s="1"/>
  <c r="BK47" i="6" s="1"/>
  <c r="BN47" i="6" s="1"/>
  <c r="BQ47" i="6" s="1"/>
  <c r="O51" i="6"/>
  <c r="N56" i="6"/>
  <c r="K60" i="6"/>
  <c r="K54" i="6"/>
  <c r="L91" i="6"/>
  <c r="P44" i="6"/>
  <c r="S44" i="6" s="1"/>
  <c r="V44" i="6" s="1"/>
  <c r="Y44" i="6" s="1"/>
  <c r="AB44" i="6" s="1"/>
  <c r="AE44" i="6" s="1"/>
  <c r="AH44" i="6" s="1"/>
  <c r="AK44" i="6" s="1"/>
  <c r="AN44" i="6" s="1"/>
  <c r="AQ44" i="6" s="1"/>
  <c r="AT44" i="6" s="1"/>
  <c r="AW44" i="6" s="1"/>
  <c r="AZ44" i="6" s="1"/>
  <c r="BC44" i="6" s="1"/>
  <c r="BF44" i="6" s="1"/>
  <c r="BI44" i="6" s="1"/>
  <c r="BL44" i="6" s="1"/>
  <c r="BO44" i="6" s="1"/>
  <c r="M48" i="6"/>
  <c r="U44" i="6"/>
  <c r="X44" i="6" s="1"/>
  <c r="AA44" i="6" s="1"/>
  <c r="AD44" i="6" s="1"/>
  <c r="AG44" i="6" s="1"/>
  <c r="AJ44" i="6" s="1"/>
  <c r="AM44" i="6" s="1"/>
  <c r="AP44" i="6" s="1"/>
  <c r="AS44" i="6" s="1"/>
  <c r="AV44" i="6" s="1"/>
  <c r="AY44" i="6" s="1"/>
  <c r="BB44" i="6" s="1"/>
  <c r="BE44" i="6" s="1"/>
  <c r="BH44" i="6" s="1"/>
  <c r="BK44" i="6" s="1"/>
  <c r="BN44" i="6" s="1"/>
  <c r="BQ44" i="6" s="1"/>
  <c r="L50" i="6"/>
  <c r="O46" i="6"/>
  <c r="R46" i="6" s="1"/>
  <c r="U46" i="6" s="1"/>
  <c r="X46" i="6" s="1"/>
  <c r="AA46" i="6" s="1"/>
  <c r="AD46" i="6" s="1"/>
  <c r="AG46" i="6" s="1"/>
  <c r="AJ46" i="6" s="1"/>
  <c r="AM46" i="6" s="1"/>
  <c r="AP46" i="6" s="1"/>
  <c r="AS46" i="6" s="1"/>
  <c r="AV46" i="6" s="1"/>
  <c r="AY46" i="6" s="1"/>
  <c r="BB46" i="6" s="1"/>
  <c r="BE46" i="6" s="1"/>
  <c r="BH46" i="6" s="1"/>
  <c r="BK46" i="6" s="1"/>
  <c r="BN46" i="6" s="1"/>
  <c r="BQ46" i="6" s="1"/>
  <c r="J49" i="6"/>
  <c r="M49" i="6" s="1"/>
  <c r="P49" i="6" s="1"/>
  <c r="S49" i="6" s="1"/>
  <c r="V49" i="6" s="1"/>
  <c r="Y49" i="6" s="1"/>
  <c r="AB49" i="6" s="1"/>
  <c r="AE49" i="6" s="1"/>
  <c r="AH49" i="6" s="1"/>
  <c r="AK49" i="6" s="1"/>
  <c r="AN49" i="6" s="1"/>
  <c r="AQ49" i="6" s="1"/>
  <c r="AT49" i="6" s="1"/>
  <c r="AW49" i="6" s="1"/>
  <c r="AZ49" i="6" s="1"/>
  <c r="BC49" i="6" s="1"/>
  <c r="BF49" i="6" s="1"/>
  <c r="BI49" i="6" s="1"/>
  <c r="BL49" i="6" s="1"/>
  <c r="BO49" i="6" s="1"/>
  <c r="Q42" i="6" l="1"/>
  <c r="T42" i="6" s="1"/>
  <c r="W42" i="6" s="1"/>
  <c r="Z42" i="6" s="1"/>
  <c r="AC42" i="6" s="1"/>
  <c r="AF42" i="6" s="1"/>
  <c r="AI42" i="6" s="1"/>
  <c r="AL42" i="6" s="1"/>
  <c r="AO42" i="6" s="1"/>
  <c r="AR42" i="6" s="1"/>
  <c r="AU42" i="6" s="1"/>
  <c r="AX42" i="6" s="1"/>
  <c r="BA42" i="6" s="1"/>
  <c r="BD42" i="6" s="1"/>
  <c r="BG42" i="6" s="1"/>
  <c r="BJ42" i="6" s="1"/>
  <c r="BM42" i="6" s="1"/>
  <c r="BP42" i="6" s="1"/>
  <c r="N46" i="6"/>
  <c r="Q39" i="6"/>
  <c r="T39" i="6" s="1"/>
  <c r="W39" i="6" s="1"/>
  <c r="Z39" i="6" s="1"/>
  <c r="AC39" i="6" s="1"/>
  <c r="AF39" i="6" s="1"/>
  <c r="AI39" i="6" s="1"/>
  <c r="AL39" i="6" s="1"/>
  <c r="AO39" i="6" s="1"/>
  <c r="AR39" i="6" s="1"/>
  <c r="AU39" i="6" s="1"/>
  <c r="AX39" i="6" s="1"/>
  <c r="BA39" i="6" s="1"/>
  <c r="BD39" i="6" s="1"/>
  <c r="BG39" i="6" s="1"/>
  <c r="BJ39" i="6" s="1"/>
  <c r="BM39" i="6" s="1"/>
  <c r="BP39" i="6" s="1"/>
  <c r="N43" i="6"/>
  <c r="P42" i="6"/>
  <c r="S42" i="6" s="1"/>
  <c r="V42" i="6" s="1"/>
  <c r="Y42" i="6" s="1"/>
  <c r="AB42" i="6" s="1"/>
  <c r="AE42" i="6" s="1"/>
  <c r="AH42" i="6" s="1"/>
  <c r="AK42" i="6" s="1"/>
  <c r="AN42" i="6" s="1"/>
  <c r="AQ42" i="6" s="1"/>
  <c r="AT42" i="6" s="1"/>
  <c r="AW42" i="6" s="1"/>
  <c r="AZ42" i="6" s="1"/>
  <c r="BC42" i="6" s="1"/>
  <c r="BF42" i="6" s="1"/>
  <c r="BI42" i="6" s="1"/>
  <c r="BL42" i="6" s="1"/>
  <c r="BO42" i="6" s="1"/>
  <c r="M46" i="6"/>
  <c r="L56" i="6"/>
  <c r="O52" i="6"/>
  <c r="R52" i="6" s="1"/>
  <c r="L53" i="6"/>
  <c r="O49" i="6"/>
  <c r="R49" i="6" s="1"/>
  <c r="U49" i="6" s="1"/>
  <c r="X49" i="6" s="1"/>
  <c r="AA49" i="6" s="1"/>
  <c r="AD49" i="6" s="1"/>
  <c r="AG49" i="6" s="1"/>
  <c r="AJ49" i="6" s="1"/>
  <c r="AM49" i="6" s="1"/>
  <c r="AP49" i="6" s="1"/>
  <c r="AS49" i="6" s="1"/>
  <c r="AV49" i="6" s="1"/>
  <c r="AY49" i="6" s="1"/>
  <c r="BB49" i="6" s="1"/>
  <c r="BE49" i="6" s="1"/>
  <c r="BH49" i="6" s="1"/>
  <c r="BK49" i="6" s="1"/>
  <c r="BN49" i="6" s="1"/>
  <c r="BQ49" i="6" s="1"/>
  <c r="U48" i="6"/>
  <c r="X48" i="6" s="1"/>
  <c r="AA48" i="6" s="1"/>
  <c r="AD48" i="6" s="1"/>
  <c r="AG48" i="6" s="1"/>
  <c r="AJ48" i="6" s="1"/>
  <c r="AM48" i="6" s="1"/>
  <c r="AP48" i="6" s="1"/>
  <c r="AS48" i="6" s="1"/>
  <c r="AV48" i="6" s="1"/>
  <c r="AY48" i="6" s="1"/>
  <c r="BB48" i="6" s="1"/>
  <c r="BE48" i="6" s="1"/>
  <c r="BH48" i="6" s="1"/>
  <c r="BK48" i="6" s="1"/>
  <c r="BN48" i="6" s="1"/>
  <c r="BQ48" i="6" s="1"/>
  <c r="L95" i="6"/>
  <c r="K58" i="6"/>
  <c r="K55" i="6"/>
  <c r="P47" i="6"/>
  <c r="S47" i="6" s="1"/>
  <c r="V47" i="6" s="1"/>
  <c r="Y47" i="6" s="1"/>
  <c r="AB47" i="6" s="1"/>
  <c r="AE47" i="6" s="1"/>
  <c r="AH47" i="6" s="1"/>
  <c r="AK47" i="6" s="1"/>
  <c r="AN47" i="6" s="1"/>
  <c r="AQ47" i="6" s="1"/>
  <c r="AT47" i="6" s="1"/>
  <c r="AW47" i="6" s="1"/>
  <c r="AZ47" i="6" s="1"/>
  <c r="BC47" i="6" s="1"/>
  <c r="BF47" i="6" s="1"/>
  <c r="BI47" i="6" s="1"/>
  <c r="BL47" i="6" s="1"/>
  <c r="BO47" i="6" s="1"/>
  <c r="M51" i="6"/>
  <c r="P48" i="6"/>
  <c r="S48" i="6" s="1"/>
  <c r="V48" i="6" s="1"/>
  <c r="Y48" i="6" s="1"/>
  <c r="AB48" i="6" s="1"/>
  <c r="AE48" i="6" s="1"/>
  <c r="AH48" i="6" s="1"/>
  <c r="AK48" i="6" s="1"/>
  <c r="AN48" i="6" s="1"/>
  <c r="AQ48" i="6" s="1"/>
  <c r="AT48" i="6" s="1"/>
  <c r="AW48" i="6" s="1"/>
  <c r="AZ48" i="6" s="1"/>
  <c r="BC48" i="6" s="1"/>
  <c r="BF48" i="6" s="1"/>
  <c r="BI48" i="6" s="1"/>
  <c r="BL48" i="6" s="1"/>
  <c r="BO48" i="6" s="1"/>
  <c r="M52" i="6"/>
  <c r="N60" i="6"/>
  <c r="K64" i="6"/>
  <c r="R51" i="6"/>
  <c r="U51" i="6" s="1"/>
  <c r="X51" i="6" s="1"/>
  <c r="AA51" i="6" s="1"/>
  <c r="AD51" i="6" s="1"/>
  <c r="AG51" i="6" s="1"/>
  <c r="AJ51" i="6" s="1"/>
  <c r="AM51" i="6" s="1"/>
  <c r="AP51" i="6" s="1"/>
  <c r="AS51" i="6" s="1"/>
  <c r="AV51" i="6" s="1"/>
  <c r="AY51" i="6" s="1"/>
  <c r="BB51" i="6" s="1"/>
  <c r="BE51" i="6" s="1"/>
  <c r="BH51" i="6" s="1"/>
  <c r="BK51" i="6" s="1"/>
  <c r="BN51" i="6" s="1"/>
  <c r="BQ51" i="6" s="1"/>
  <c r="O55" i="6"/>
  <c r="O50" i="6"/>
  <c r="R50" i="6" s="1"/>
  <c r="U50" i="6" s="1"/>
  <c r="X50" i="6" s="1"/>
  <c r="AA50" i="6" s="1"/>
  <c r="AD50" i="6" s="1"/>
  <c r="AG50" i="6" s="1"/>
  <c r="AJ50" i="6" s="1"/>
  <c r="AM50" i="6" s="1"/>
  <c r="AP50" i="6" s="1"/>
  <c r="AS50" i="6" s="1"/>
  <c r="AV50" i="6" s="1"/>
  <c r="AY50" i="6" s="1"/>
  <c r="BB50" i="6" s="1"/>
  <c r="BE50" i="6" s="1"/>
  <c r="BH50" i="6" s="1"/>
  <c r="BK50" i="6" s="1"/>
  <c r="BN50" i="6" s="1"/>
  <c r="BQ50" i="6" s="1"/>
  <c r="L54" i="6"/>
  <c r="T44" i="6"/>
  <c r="W44" i="6" s="1"/>
  <c r="Z44" i="6" s="1"/>
  <c r="AC44" i="6" s="1"/>
  <c r="AF44" i="6" s="1"/>
  <c r="AI44" i="6" s="1"/>
  <c r="AL44" i="6" s="1"/>
  <c r="AO44" i="6" s="1"/>
  <c r="AR44" i="6" s="1"/>
  <c r="AU44" i="6" s="1"/>
  <c r="AX44" i="6" s="1"/>
  <c r="BA44" i="6" s="1"/>
  <c r="BD44" i="6" s="1"/>
  <c r="BG44" i="6" s="1"/>
  <c r="BJ44" i="6" s="1"/>
  <c r="BM44" i="6" s="1"/>
  <c r="BP44" i="6" s="1"/>
  <c r="Q48" i="6"/>
  <c r="K57" i="6"/>
  <c r="N53" i="6"/>
  <c r="Q53" i="6" s="1"/>
  <c r="T53" i="6" s="1"/>
  <c r="W53" i="6" s="1"/>
  <c r="Z53" i="6" s="1"/>
  <c r="AC53" i="6" s="1"/>
  <c r="AF53" i="6" s="1"/>
  <c r="AI53" i="6" s="1"/>
  <c r="AL53" i="6" s="1"/>
  <c r="AO53" i="6" s="1"/>
  <c r="AR53" i="6" s="1"/>
  <c r="AU53" i="6" s="1"/>
  <c r="AX53" i="6" s="1"/>
  <c r="BA53" i="6" s="1"/>
  <c r="BD53" i="6" s="1"/>
  <c r="BG53" i="6" s="1"/>
  <c r="BJ53" i="6" s="1"/>
  <c r="BM53" i="6" s="1"/>
  <c r="BP53" i="6" s="1"/>
  <c r="J53" i="6"/>
  <c r="M53" i="6" s="1"/>
  <c r="P53" i="6" s="1"/>
  <c r="S53" i="6" s="1"/>
  <c r="V53" i="6" s="1"/>
  <c r="Y53" i="6" s="1"/>
  <c r="AB53" i="6" s="1"/>
  <c r="AE53" i="6" s="1"/>
  <c r="AH53" i="6" s="1"/>
  <c r="AK53" i="6" s="1"/>
  <c r="AN53" i="6" s="1"/>
  <c r="AQ53" i="6" s="1"/>
  <c r="AT53" i="6" s="1"/>
  <c r="AW53" i="6" s="1"/>
  <c r="AZ53" i="6" s="1"/>
  <c r="BC53" i="6" s="1"/>
  <c r="BF53" i="6" s="1"/>
  <c r="BI53" i="6" s="1"/>
  <c r="BL53" i="6" s="1"/>
  <c r="BO53" i="6" s="1"/>
  <c r="Q46" i="6" l="1"/>
  <c r="T46" i="6" s="1"/>
  <c r="W46" i="6" s="1"/>
  <c r="Z46" i="6" s="1"/>
  <c r="AC46" i="6" s="1"/>
  <c r="AF46" i="6" s="1"/>
  <c r="AI46" i="6" s="1"/>
  <c r="AL46" i="6" s="1"/>
  <c r="AO46" i="6" s="1"/>
  <c r="AR46" i="6" s="1"/>
  <c r="AU46" i="6" s="1"/>
  <c r="AX46" i="6" s="1"/>
  <c r="BA46" i="6" s="1"/>
  <c r="BD46" i="6" s="1"/>
  <c r="BG46" i="6" s="1"/>
  <c r="BJ46" i="6" s="1"/>
  <c r="BM46" i="6" s="1"/>
  <c r="BP46" i="6" s="1"/>
  <c r="N50" i="6"/>
  <c r="Q43" i="6"/>
  <c r="T43" i="6" s="1"/>
  <c r="W43" i="6" s="1"/>
  <c r="Z43" i="6" s="1"/>
  <c r="AC43" i="6" s="1"/>
  <c r="AF43" i="6" s="1"/>
  <c r="AI43" i="6" s="1"/>
  <c r="AL43" i="6" s="1"/>
  <c r="AO43" i="6" s="1"/>
  <c r="AR43" i="6" s="1"/>
  <c r="AU43" i="6" s="1"/>
  <c r="AX43" i="6" s="1"/>
  <c r="BA43" i="6" s="1"/>
  <c r="BD43" i="6" s="1"/>
  <c r="BG43" i="6" s="1"/>
  <c r="BJ43" i="6" s="1"/>
  <c r="BM43" i="6" s="1"/>
  <c r="BP43" i="6" s="1"/>
  <c r="N47" i="6"/>
  <c r="L60" i="6"/>
  <c r="O56" i="6"/>
  <c r="M50" i="6"/>
  <c r="P46" i="6"/>
  <c r="S46" i="6" s="1"/>
  <c r="V46" i="6" s="1"/>
  <c r="Y46" i="6" s="1"/>
  <c r="AB46" i="6" s="1"/>
  <c r="AE46" i="6" s="1"/>
  <c r="AH46" i="6" s="1"/>
  <c r="AK46" i="6" s="1"/>
  <c r="AN46" i="6" s="1"/>
  <c r="AQ46" i="6" s="1"/>
  <c r="AT46" i="6" s="1"/>
  <c r="AW46" i="6" s="1"/>
  <c r="AZ46" i="6" s="1"/>
  <c r="BC46" i="6" s="1"/>
  <c r="BF46" i="6" s="1"/>
  <c r="BI46" i="6" s="1"/>
  <c r="BL46" i="6" s="1"/>
  <c r="BO46" i="6" s="1"/>
  <c r="L57" i="6"/>
  <c r="O53" i="6"/>
  <c r="R53" i="6" s="1"/>
  <c r="U53" i="6" s="1"/>
  <c r="X53" i="6" s="1"/>
  <c r="AA53" i="6" s="1"/>
  <c r="AD53" i="6" s="1"/>
  <c r="AG53" i="6" s="1"/>
  <c r="AJ53" i="6" s="1"/>
  <c r="AM53" i="6" s="1"/>
  <c r="AP53" i="6" s="1"/>
  <c r="AS53" i="6" s="1"/>
  <c r="AV53" i="6" s="1"/>
  <c r="AY53" i="6" s="1"/>
  <c r="BB53" i="6" s="1"/>
  <c r="BE53" i="6" s="1"/>
  <c r="BH53" i="6" s="1"/>
  <c r="BK53" i="6" s="1"/>
  <c r="BN53" i="6" s="1"/>
  <c r="BQ53" i="6" s="1"/>
  <c r="L58" i="6"/>
  <c r="O54" i="6"/>
  <c r="R54" i="6" s="1"/>
  <c r="U54" i="6" s="1"/>
  <c r="X54" i="6" s="1"/>
  <c r="AA54" i="6" s="1"/>
  <c r="AD54" i="6" s="1"/>
  <c r="AG54" i="6" s="1"/>
  <c r="AJ54" i="6" s="1"/>
  <c r="AM54" i="6" s="1"/>
  <c r="AP54" i="6" s="1"/>
  <c r="AS54" i="6" s="1"/>
  <c r="AV54" i="6" s="1"/>
  <c r="AY54" i="6" s="1"/>
  <c r="BB54" i="6" s="1"/>
  <c r="BE54" i="6" s="1"/>
  <c r="BH54" i="6" s="1"/>
  <c r="BK54" i="6" s="1"/>
  <c r="BN54" i="6" s="1"/>
  <c r="BQ54" i="6" s="1"/>
  <c r="N64" i="6"/>
  <c r="K68" i="6"/>
  <c r="P52" i="6"/>
  <c r="S52" i="6" s="1"/>
  <c r="V52" i="6" s="1"/>
  <c r="Y52" i="6" s="1"/>
  <c r="AB52" i="6" s="1"/>
  <c r="AE52" i="6" s="1"/>
  <c r="AH52" i="6" s="1"/>
  <c r="AK52" i="6" s="1"/>
  <c r="AN52" i="6" s="1"/>
  <c r="AQ52" i="6" s="1"/>
  <c r="AT52" i="6" s="1"/>
  <c r="AW52" i="6" s="1"/>
  <c r="AZ52" i="6" s="1"/>
  <c r="BC52" i="6" s="1"/>
  <c r="BF52" i="6" s="1"/>
  <c r="BI52" i="6" s="1"/>
  <c r="BL52" i="6" s="1"/>
  <c r="BO52" i="6" s="1"/>
  <c r="M56" i="6"/>
  <c r="U52" i="6"/>
  <c r="X52" i="6" s="1"/>
  <c r="AA52" i="6" s="1"/>
  <c r="AD52" i="6" s="1"/>
  <c r="AG52" i="6" s="1"/>
  <c r="AJ52" i="6" s="1"/>
  <c r="AM52" i="6" s="1"/>
  <c r="AP52" i="6" s="1"/>
  <c r="AS52" i="6" s="1"/>
  <c r="AV52" i="6" s="1"/>
  <c r="AY52" i="6" s="1"/>
  <c r="BB52" i="6" s="1"/>
  <c r="BE52" i="6" s="1"/>
  <c r="BH52" i="6" s="1"/>
  <c r="BK52" i="6" s="1"/>
  <c r="BN52" i="6" s="1"/>
  <c r="BQ52" i="6" s="1"/>
  <c r="R56" i="6"/>
  <c r="K61" i="6"/>
  <c r="N57" i="6"/>
  <c r="Q57" i="6" s="1"/>
  <c r="T57" i="6" s="1"/>
  <c r="W57" i="6" s="1"/>
  <c r="Z57" i="6" s="1"/>
  <c r="AC57" i="6" s="1"/>
  <c r="AF57" i="6" s="1"/>
  <c r="AI57" i="6" s="1"/>
  <c r="AL57" i="6" s="1"/>
  <c r="AO57" i="6" s="1"/>
  <c r="AR57" i="6" s="1"/>
  <c r="AU57" i="6" s="1"/>
  <c r="AX57" i="6" s="1"/>
  <c r="BA57" i="6" s="1"/>
  <c r="BD57" i="6" s="1"/>
  <c r="BG57" i="6" s="1"/>
  <c r="BJ57" i="6" s="1"/>
  <c r="BM57" i="6" s="1"/>
  <c r="BP57" i="6" s="1"/>
  <c r="K62" i="6"/>
  <c r="T48" i="6"/>
  <c r="W48" i="6" s="1"/>
  <c r="Z48" i="6" s="1"/>
  <c r="AC48" i="6" s="1"/>
  <c r="AF48" i="6" s="1"/>
  <c r="AI48" i="6" s="1"/>
  <c r="AL48" i="6" s="1"/>
  <c r="AO48" i="6" s="1"/>
  <c r="AR48" i="6" s="1"/>
  <c r="AU48" i="6" s="1"/>
  <c r="AX48" i="6" s="1"/>
  <c r="BA48" i="6" s="1"/>
  <c r="BD48" i="6" s="1"/>
  <c r="BG48" i="6" s="1"/>
  <c r="BJ48" i="6" s="1"/>
  <c r="BM48" i="6" s="1"/>
  <c r="BP48" i="6" s="1"/>
  <c r="Q52" i="6"/>
  <c r="R55" i="6"/>
  <c r="U55" i="6" s="1"/>
  <c r="X55" i="6" s="1"/>
  <c r="AA55" i="6" s="1"/>
  <c r="AD55" i="6" s="1"/>
  <c r="AG55" i="6" s="1"/>
  <c r="AJ55" i="6" s="1"/>
  <c r="AM55" i="6" s="1"/>
  <c r="AP55" i="6" s="1"/>
  <c r="AS55" i="6" s="1"/>
  <c r="AV55" i="6" s="1"/>
  <c r="AY55" i="6" s="1"/>
  <c r="BB55" i="6" s="1"/>
  <c r="BE55" i="6" s="1"/>
  <c r="BH55" i="6" s="1"/>
  <c r="BK55" i="6" s="1"/>
  <c r="BN55" i="6" s="1"/>
  <c r="BQ55" i="6" s="1"/>
  <c r="O59" i="6"/>
  <c r="M55" i="6"/>
  <c r="P51" i="6"/>
  <c r="S51" i="6" s="1"/>
  <c r="V51" i="6" s="1"/>
  <c r="Y51" i="6" s="1"/>
  <c r="AB51" i="6" s="1"/>
  <c r="AE51" i="6" s="1"/>
  <c r="AH51" i="6" s="1"/>
  <c r="AK51" i="6" s="1"/>
  <c r="AN51" i="6" s="1"/>
  <c r="AQ51" i="6" s="1"/>
  <c r="AT51" i="6" s="1"/>
  <c r="AW51" i="6" s="1"/>
  <c r="AZ51" i="6" s="1"/>
  <c r="BC51" i="6" s="1"/>
  <c r="BF51" i="6" s="1"/>
  <c r="BI51" i="6" s="1"/>
  <c r="BL51" i="6" s="1"/>
  <c r="BO51" i="6" s="1"/>
  <c r="K59" i="6"/>
  <c r="L99" i="6"/>
  <c r="J57" i="6"/>
  <c r="M57" i="6" s="1"/>
  <c r="P57" i="6" s="1"/>
  <c r="S57" i="6" s="1"/>
  <c r="V57" i="6" s="1"/>
  <c r="Y57" i="6" s="1"/>
  <c r="AB57" i="6" s="1"/>
  <c r="AE57" i="6" s="1"/>
  <c r="AH57" i="6" s="1"/>
  <c r="AK57" i="6" s="1"/>
  <c r="AN57" i="6" s="1"/>
  <c r="AQ57" i="6" s="1"/>
  <c r="AT57" i="6" s="1"/>
  <c r="AW57" i="6" s="1"/>
  <c r="AZ57" i="6" s="1"/>
  <c r="BC57" i="6" s="1"/>
  <c r="BF57" i="6" s="1"/>
  <c r="BI57" i="6" s="1"/>
  <c r="BL57" i="6" s="1"/>
  <c r="BO57" i="6" s="1"/>
  <c r="Q50" i="6" l="1"/>
  <c r="T50" i="6" s="1"/>
  <c r="W50" i="6" s="1"/>
  <c r="Z50" i="6" s="1"/>
  <c r="AC50" i="6" s="1"/>
  <c r="AF50" i="6" s="1"/>
  <c r="AI50" i="6" s="1"/>
  <c r="AL50" i="6" s="1"/>
  <c r="AO50" i="6" s="1"/>
  <c r="AR50" i="6" s="1"/>
  <c r="AU50" i="6" s="1"/>
  <c r="AX50" i="6" s="1"/>
  <c r="BA50" i="6" s="1"/>
  <c r="BD50" i="6" s="1"/>
  <c r="BG50" i="6" s="1"/>
  <c r="BJ50" i="6" s="1"/>
  <c r="BM50" i="6" s="1"/>
  <c r="BP50" i="6" s="1"/>
  <c r="N54" i="6"/>
  <c r="Q47" i="6"/>
  <c r="T47" i="6" s="1"/>
  <c r="W47" i="6" s="1"/>
  <c r="Z47" i="6" s="1"/>
  <c r="AC47" i="6" s="1"/>
  <c r="AF47" i="6" s="1"/>
  <c r="AI47" i="6" s="1"/>
  <c r="AL47" i="6" s="1"/>
  <c r="AO47" i="6" s="1"/>
  <c r="AR47" i="6" s="1"/>
  <c r="AU47" i="6" s="1"/>
  <c r="AX47" i="6" s="1"/>
  <c r="BA47" i="6" s="1"/>
  <c r="BD47" i="6" s="1"/>
  <c r="BG47" i="6" s="1"/>
  <c r="BJ47" i="6" s="1"/>
  <c r="BM47" i="6" s="1"/>
  <c r="BP47" i="6" s="1"/>
  <c r="N51" i="6"/>
  <c r="M54" i="6"/>
  <c r="P50" i="6"/>
  <c r="S50" i="6" s="1"/>
  <c r="V50" i="6" s="1"/>
  <c r="Y50" i="6" s="1"/>
  <c r="AB50" i="6" s="1"/>
  <c r="AE50" i="6" s="1"/>
  <c r="AH50" i="6" s="1"/>
  <c r="AK50" i="6" s="1"/>
  <c r="AN50" i="6" s="1"/>
  <c r="AQ50" i="6" s="1"/>
  <c r="AT50" i="6" s="1"/>
  <c r="AW50" i="6" s="1"/>
  <c r="AZ50" i="6" s="1"/>
  <c r="BC50" i="6" s="1"/>
  <c r="BF50" i="6" s="1"/>
  <c r="BI50" i="6" s="1"/>
  <c r="BL50" i="6" s="1"/>
  <c r="BO50" i="6" s="1"/>
  <c r="L61" i="6"/>
  <c r="O57" i="6"/>
  <c r="R57" i="6" s="1"/>
  <c r="U57" i="6" s="1"/>
  <c r="X57" i="6" s="1"/>
  <c r="AA57" i="6" s="1"/>
  <c r="AD57" i="6" s="1"/>
  <c r="AG57" i="6" s="1"/>
  <c r="AJ57" i="6" s="1"/>
  <c r="AM57" i="6" s="1"/>
  <c r="AP57" i="6" s="1"/>
  <c r="AS57" i="6" s="1"/>
  <c r="AV57" i="6" s="1"/>
  <c r="AY57" i="6" s="1"/>
  <c r="BB57" i="6" s="1"/>
  <c r="BE57" i="6" s="1"/>
  <c r="BH57" i="6" s="1"/>
  <c r="BK57" i="6" s="1"/>
  <c r="BN57" i="6" s="1"/>
  <c r="BQ57" i="6" s="1"/>
  <c r="L64" i="6"/>
  <c r="O60" i="6"/>
  <c r="R60" i="6" s="1"/>
  <c r="K66" i="6"/>
  <c r="N68" i="6"/>
  <c r="K72" i="6"/>
  <c r="L103" i="6"/>
  <c r="R59" i="6"/>
  <c r="U59" i="6" s="1"/>
  <c r="X59" i="6" s="1"/>
  <c r="AA59" i="6" s="1"/>
  <c r="AD59" i="6" s="1"/>
  <c r="AG59" i="6" s="1"/>
  <c r="AJ59" i="6" s="1"/>
  <c r="AM59" i="6" s="1"/>
  <c r="AP59" i="6" s="1"/>
  <c r="AS59" i="6" s="1"/>
  <c r="AV59" i="6" s="1"/>
  <c r="AY59" i="6" s="1"/>
  <c r="BB59" i="6" s="1"/>
  <c r="BE59" i="6" s="1"/>
  <c r="BH59" i="6" s="1"/>
  <c r="BK59" i="6" s="1"/>
  <c r="BN59" i="6" s="1"/>
  <c r="BQ59" i="6" s="1"/>
  <c r="O63" i="6"/>
  <c r="M59" i="6"/>
  <c r="P55" i="6"/>
  <c r="S55" i="6" s="1"/>
  <c r="V55" i="6" s="1"/>
  <c r="Y55" i="6" s="1"/>
  <c r="AB55" i="6" s="1"/>
  <c r="AE55" i="6" s="1"/>
  <c r="AH55" i="6" s="1"/>
  <c r="AK55" i="6" s="1"/>
  <c r="AN55" i="6" s="1"/>
  <c r="AQ55" i="6" s="1"/>
  <c r="AT55" i="6" s="1"/>
  <c r="AW55" i="6" s="1"/>
  <c r="AZ55" i="6" s="1"/>
  <c r="BC55" i="6" s="1"/>
  <c r="BF55" i="6" s="1"/>
  <c r="BI55" i="6" s="1"/>
  <c r="BL55" i="6" s="1"/>
  <c r="BO55" i="6" s="1"/>
  <c r="K63" i="6"/>
  <c r="T52" i="6"/>
  <c r="W52" i="6" s="1"/>
  <c r="Z52" i="6" s="1"/>
  <c r="AC52" i="6" s="1"/>
  <c r="AF52" i="6" s="1"/>
  <c r="AI52" i="6" s="1"/>
  <c r="AL52" i="6" s="1"/>
  <c r="AO52" i="6" s="1"/>
  <c r="AR52" i="6" s="1"/>
  <c r="AU52" i="6" s="1"/>
  <c r="AX52" i="6" s="1"/>
  <c r="BA52" i="6" s="1"/>
  <c r="BD52" i="6" s="1"/>
  <c r="BG52" i="6" s="1"/>
  <c r="BJ52" i="6" s="1"/>
  <c r="BM52" i="6" s="1"/>
  <c r="BP52" i="6" s="1"/>
  <c r="Q56" i="6"/>
  <c r="K65" i="6"/>
  <c r="N61" i="6"/>
  <c r="Q61" i="6" s="1"/>
  <c r="T61" i="6" s="1"/>
  <c r="W61" i="6" s="1"/>
  <c r="Z61" i="6" s="1"/>
  <c r="AC61" i="6" s="1"/>
  <c r="AF61" i="6" s="1"/>
  <c r="AI61" i="6" s="1"/>
  <c r="AL61" i="6" s="1"/>
  <c r="AO61" i="6" s="1"/>
  <c r="AR61" i="6" s="1"/>
  <c r="AU61" i="6" s="1"/>
  <c r="AX61" i="6" s="1"/>
  <c r="BA61" i="6" s="1"/>
  <c r="BD61" i="6" s="1"/>
  <c r="BG61" i="6" s="1"/>
  <c r="BJ61" i="6" s="1"/>
  <c r="BM61" i="6" s="1"/>
  <c r="BP61" i="6" s="1"/>
  <c r="U56" i="6"/>
  <c r="X56" i="6" s="1"/>
  <c r="AA56" i="6" s="1"/>
  <c r="AD56" i="6" s="1"/>
  <c r="AG56" i="6" s="1"/>
  <c r="AJ56" i="6" s="1"/>
  <c r="AM56" i="6" s="1"/>
  <c r="AP56" i="6" s="1"/>
  <c r="AS56" i="6" s="1"/>
  <c r="AV56" i="6" s="1"/>
  <c r="AY56" i="6" s="1"/>
  <c r="BB56" i="6" s="1"/>
  <c r="BE56" i="6" s="1"/>
  <c r="BH56" i="6" s="1"/>
  <c r="BK56" i="6" s="1"/>
  <c r="BN56" i="6" s="1"/>
  <c r="BQ56" i="6" s="1"/>
  <c r="P56" i="6"/>
  <c r="S56" i="6" s="1"/>
  <c r="V56" i="6" s="1"/>
  <c r="Y56" i="6" s="1"/>
  <c r="AB56" i="6" s="1"/>
  <c r="AE56" i="6" s="1"/>
  <c r="AH56" i="6" s="1"/>
  <c r="AK56" i="6" s="1"/>
  <c r="AN56" i="6" s="1"/>
  <c r="AQ56" i="6" s="1"/>
  <c r="AT56" i="6" s="1"/>
  <c r="AW56" i="6" s="1"/>
  <c r="AZ56" i="6" s="1"/>
  <c r="BC56" i="6" s="1"/>
  <c r="BF56" i="6" s="1"/>
  <c r="BI56" i="6" s="1"/>
  <c r="BL56" i="6" s="1"/>
  <c r="BO56" i="6" s="1"/>
  <c r="M60" i="6"/>
  <c r="L62" i="6"/>
  <c r="O58" i="6"/>
  <c r="R58" i="6" s="1"/>
  <c r="U58" i="6" s="1"/>
  <c r="X58" i="6" s="1"/>
  <c r="AA58" i="6" s="1"/>
  <c r="AD58" i="6" s="1"/>
  <c r="AG58" i="6" s="1"/>
  <c r="AJ58" i="6" s="1"/>
  <c r="AM58" i="6" s="1"/>
  <c r="AP58" i="6" s="1"/>
  <c r="AS58" i="6" s="1"/>
  <c r="AV58" i="6" s="1"/>
  <c r="AY58" i="6" s="1"/>
  <c r="BB58" i="6" s="1"/>
  <c r="BE58" i="6" s="1"/>
  <c r="BH58" i="6" s="1"/>
  <c r="BK58" i="6" s="1"/>
  <c r="BN58" i="6" s="1"/>
  <c r="BQ58" i="6" s="1"/>
  <c r="J61" i="6"/>
  <c r="M61" i="6" s="1"/>
  <c r="P61" i="6" s="1"/>
  <c r="S61" i="6" s="1"/>
  <c r="V61" i="6" s="1"/>
  <c r="Y61" i="6" s="1"/>
  <c r="AB61" i="6" s="1"/>
  <c r="AE61" i="6" s="1"/>
  <c r="AH61" i="6" s="1"/>
  <c r="AK61" i="6" s="1"/>
  <c r="AN61" i="6" s="1"/>
  <c r="AQ61" i="6" s="1"/>
  <c r="AT61" i="6" s="1"/>
  <c r="AW61" i="6" s="1"/>
  <c r="AZ61" i="6" s="1"/>
  <c r="BC61" i="6" s="1"/>
  <c r="BF61" i="6" s="1"/>
  <c r="BI61" i="6" s="1"/>
  <c r="BL61" i="6" s="1"/>
  <c r="BO61" i="6" s="1"/>
  <c r="Q54" i="6" l="1"/>
  <c r="T54" i="6" s="1"/>
  <c r="W54" i="6" s="1"/>
  <c r="Z54" i="6" s="1"/>
  <c r="AC54" i="6" s="1"/>
  <c r="AF54" i="6" s="1"/>
  <c r="AI54" i="6" s="1"/>
  <c r="AL54" i="6" s="1"/>
  <c r="AO54" i="6" s="1"/>
  <c r="AR54" i="6" s="1"/>
  <c r="AU54" i="6" s="1"/>
  <c r="AX54" i="6" s="1"/>
  <c r="BA54" i="6" s="1"/>
  <c r="BD54" i="6" s="1"/>
  <c r="BG54" i="6" s="1"/>
  <c r="BJ54" i="6" s="1"/>
  <c r="BM54" i="6" s="1"/>
  <c r="BP54" i="6" s="1"/>
  <c r="N58" i="6"/>
  <c r="Q51" i="6"/>
  <c r="T51" i="6" s="1"/>
  <c r="W51" i="6" s="1"/>
  <c r="Z51" i="6" s="1"/>
  <c r="AC51" i="6" s="1"/>
  <c r="AF51" i="6" s="1"/>
  <c r="AI51" i="6" s="1"/>
  <c r="AL51" i="6" s="1"/>
  <c r="AO51" i="6" s="1"/>
  <c r="AR51" i="6" s="1"/>
  <c r="AU51" i="6" s="1"/>
  <c r="AX51" i="6" s="1"/>
  <c r="BA51" i="6" s="1"/>
  <c r="BD51" i="6" s="1"/>
  <c r="BG51" i="6" s="1"/>
  <c r="BJ51" i="6" s="1"/>
  <c r="BM51" i="6" s="1"/>
  <c r="BP51" i="6" s="1"/>
  <c r="N55" i="6"/>
  <c r="O61" i="6"/>
  <c r="R61" i="6" s="1"/>
  <c r="U61" i="6" s="1"/>
  <c r="X61" i="6" s="1"/>
  <c r="AA61" i="6" s="1"/>
  <c r="AD61" i="6" s="1"/>
  <c r="AG61" i="6" s="1"/>
  <c r="AJ61" i="6" s="1"/>
  <c r="AM61" i="6" s="1"/>
  <c r="AP61" i="6" s="1"/>
  <c r="AS61" i="6" s="1"/>
  <c r="AV61" i="6" s="1"/>
  <c r="AY61" i="6" s="1"/>
  <c r="BB61" i="6" s="1"/>
  <c r="BE61" i="6" s="1"/>
  <c r="BH61" i="6" s="1"/>
  <c r="BK61" i="6" s="1"/>
  <c r="BN61" i="6" s="1"/>
  <c r="BQ61" i="6" s="1"/>
  <c r="L65" i="6"/>
  <c r="L68" i="6"/>
  <c r="O64" i="6"/>
  <c r="R64" i="6" s="1"/>
  <c r="P54" i="6"/>
  <c r="S54" i="6" s="1"/>
  <c r="V54" i="6" s="1"/>
  <c r="Y54" i="6" s="1"/>
  <c r="AB54" i="6" s="1"/>
  <c r="AE54" i="6" s="1"/>
  <c r="AH54" i="6" s="1"/>
  <c r="AK54" i="6" s="1"/>
  <c r="AN54" i="6" s="1"/>
  <c r="AQ54" i="6" s="1"/>
  <c r="AT54" i="6" s="1"/>
  <c r="AW54" i="6" s="1"/>
  <c r="AZ54" i="6" s="1"/>
  <c r="BC54" i="6" s="1"/>
  <c r="BF54" i="6" s="1"/>
  <c r="BI54" i="6" s="1"/>
  <c r="BL54" i="6" s="1"/>
  <c r="BO54" i="6" s="1"/>
  <c r="M58" i="6"/>
  <c r="T56" i="6"/>
  <c r="W56" i="6" s="1"/>
  <c r="Z56" i="6" s="1"/>
  <c r="AC56" i="6" s="1"/>
  <c r="AF56" i="6" s="1"/>
  <c r="AI56" i="6" s="1"/>
  <c r="AL56" i="6" s="1"/>
  <c r="AO56" i="6" s="1"/>
  <c r="AR56" i="6" s="1"/>
  <c r="AU56" i="6" s="1"/>
  <c r="AX56" i="6" s="1"/>
  <c r="BA56" i="6" s="1"/>
  <c r="BD56" i="6" s="1"/>
  <c r="BG56" i="6" s="1"/>
  <c r="BJ56" i="6" s="1"/>
  <c r="BM56" i="6" s="1"/>
  <c r="BP56" i="6" s="1"/>
  <c r="Q60" i="6"/>
  <c r="K67" i="6"/>
  <c r="R63" i="6"/>
  <c r="U63" i="6" s="1"/>
  <c r="X63" i="6" s="1"/>
  <c r="AA63" i="6" s="1"/>
  <c r="AD63" i="6" s="1"/>
  <c r="AG63" i="6" s="1"/>
  <c r="AJ63" i="6" s="1"/>
  <c r="AM63" i="6" s="1"/>
  <c r="AP63" i="6" s="1"/>
  <c r="AS63" i="6" s="1"/>
  <c r="AV63" i="6" s="1"/>
  <c r="AY63" i="6" s="1"/>
  <c r="BB63" i="6" s="1"/>
  <c r="BE63" i="6" s="1"/>
  <c r="BH63" i="6" s="1"/>
  <c r="BK63" i="6" s="1"/>
  <c r="BN63" i="6" s="1"/>
  <c r="BQ63" i="6" s="1"/>
  <c r="O67" i="6"/>
  <c r="L66" i="6"/>
  <c r="O62" i="6"/>
  <c r="R62" i="6" s="1"/>
  <c r="U62" i="6" s="1"/>
  <c r="X62" i="6" s="1"/>
  <c r="AA62" i="6" s="1"/>
  <c r="AD62" i="6" s="1"/>
  <c r="AG62" i="6" s="1"/>
  <c r="AJ62" i="6" s="1"/>
  <c r="AM62" i="6" s="1"/>
  <c r="AP62" i="6" s="1"/>
  <c r="AS62" i="6" s="1"/>
  <c r="AV62" i="6" s="1"/>
  <c r="AY62" i="6" s="1"/>
  <c r="BB62" i="6" s="1"/>
  <c r="BE62" i="6" s="1"/>
  <c r="BH62" i="6" s="1"/>
  <c r="BK62" i="6" s="1"/>
  <c r="BN62" i="6" s="1"/>
  <c r="BQ62" i="6" s="1"/>
  <c r="L107" i="6"/>
  <c r="N72" i="6"/>
  <c r="K76" i="6"/>
  <c r="U60" i="6"/>
  <c r="X60" i="6" s="1"/>
  <c r="AA60" i="6" s="1"/>
  <c r="AD60" i="6" s="1"/>
  <c r="AG60" i="6" s="1"/>
  <c r="AJ60" i="6" s="1"/>
  <c r="AM60" i="6" s="1"/>
  <c r="AP60" i="6" s="1"/>
  <c r="AS60" i="6" s="1"/>
  <c r="AV60" i="6" s="1"/>
  <c r="AY60" i="6" s="1"/>
  <c r="BB60" i="6" s="1"/>
  <c r="BE60" i="6" s="1"/>
  <c r="BH60" i="6" s="1"/>
  <c r="BK60" i="6" s="1"/>
  <c r="BN60" i="6" s="1"/>
  <c r="BQ60" i="6" s="1"/>
  <c r="K69" i="6"/>
  <c r="N65" i="6"/>
  <c r="Q65" i="6" s="1"/>
  <c r="T65" i="6" s="1"/>
  <c r="W65" i="6" s="1"/>
  <c r="Z65" i="6" s="1"/>
  <c r="AC65" i="6" s="1"/>
  <c r="AF65" i="6" s="1"/>
  <c r="AI65" i="6" s="1"/>
  <c r="AL65" i="6" s="1"/>
  <c r="AO65" i="6" s="1"/>
  <c r="AR65" i="6" s="1"/>
  <c r="AU65" i="6" s="1"/>
  <c r="AX65" i="6" s="1"/>
  <c r="BA65" i="6" s="1"/>
  <c r="BD65" i="6" s="1"/>
  <c r="BG65" i="6" s="1"/>
  <c r="BJ65" i="6" s="1"/>
  <c r="BM65" i="6" s="1"/>
  <c r="BP65" i="6" s="1"/>
  <c r="M64" i="6"/>
  <c r="P60" i="6"/>
  <c r="S60" i="6" s="1"/>
  <c r="V60" i="6" s="1"/>
  <c r="Y60" i="6" s="1"/>
  <c r="AB60" i="6" s="1"/>
  <c r="AE60" i="6" s="1"/>
  <c r="AH60" i="6" s="1"/>
  <c r="AK60" i="6" s="1"/>
  <c r="AN60" i="6" s="1"/>
  <c r="AQ60" i="6" s="1"/>
  <c r="AT60" i="6" s="1"/>
  <c r="AW60" i="6" s="1"/>
  <c r="AZ60" i="6" s="1"/>
  <c r="BC60" i="6" s="1"/>
  <c r="BF60" i="6" s="1"/>
  <c r="BI60" i="6" s="1"/>
  <c r="BL60" i="6" s="1"/>
  <c r="BO60" i="6" s="1"/>
  <c r="M63" i="6"/>
  <c r="P59" i="6"/>
  <c r="S59" i="6" s="1"/>
  <c r="V59" i="6" s="1"/>
  <c r="Y59" i="6" s="1"/>
  <c r="AB59" i="6" s="1"/>
  <c r="AE59" i="6" s="1"/>
  <c r="AH59" i="6" s="1"/>
  <c r="AK59" i="6" s="1"/>
  <c r="AN59" i="6" s="1"/>
  <c r="AQ59" i="6" s="1"/>
  <c r="AT59" i="6" s="1"/>
  <c r="AW59" i="6" s="1"/>
  <c r="AZ59" i="6" s="1"/>
  <c r="BC59" i="6" s="1"/>
  <c r="BF59" i="6" s="1"/>
  <c r="BI59" i="6" s="1"/>
  <c r="BL59" i="6" s="1"/>
  <c r="BO59" i="6" s="1"/>
  <c r="K70" i="6"/>
  <c r="J65" i="6"/>
  <c r="M65" i="6" s="1"/>
  <c r="P65" i="6" s="1"/>
  <c r="S65" i="6" s="1"/>
  <c r="V65" i="6" s="1"/>
  <c r="Y65" i="6" s="1"/>
  <c r="AB65" i="6" s="1"/>
  <c r="AE65" i="6" s="1"/>
  <c r="AH65" i="6" s="1"/>
  <c r="AK65" i="6" s="1"/>
  <c r="AN65" i="6" s="1"/>
  <c r="AQ65" i="6" s="1"/>
  <c r="AT65" i="6" s="1"/>
  <c r="AW65" i="6" s="1"/>
  <c r="AZ65" i="6" s="1"/>
  <c r="BC65" i="6" s="1"/>
  <c r="BF65" i="6" s="1"/>
  <c r="BI65" i="6" s="1"/>
  <c r="BL65" i="6" s="1"/>
  <c r="BO65" i="6" s="1"/>
  <c r="Q58" i="6" l="1"/>
  <c r="T58" i="6" s="1"/>
  <c r="W58" i="6" s="1"/>
  <c r="Z58" i="6" s="1"/>
  <c r="AC58" i="6" s="1"/>
  <c r="AF58" i="6" s="1"/>
  <c r="AI58" i="6" s="1"/>
  <c r="AL58" i="6" s="1"/>
  <c r="AO58" i="6" s="1"/>
  <c r="AR58" i="6" s="1"/>
  <c r="AU58" i="6" s="1"/>
  <c r="AX58" i="6" s="1"/>
  <c r="BA58" i="6" s="1"/>
  <c r="BD58" i="6" s="1"/>
  <c r="BG58" i="6" s="1"/>
  <c r="BJ58" i="6" s="1"/>
  <c r="BM58" i="6" s="1"/>
  <c r="BP58" i="6" s="1"/>
  <c r="N62" i="6"/>
  <c r="Q55" i="6"/>
  <c r="T55" i="6" s="1"/>
  <c r="W55" i="6" s="1"/>
  <c r="Z55" i="6" s="1"/>
  <c r="AC55" i="6" s="1"/>
  <c r="AF55" i="6" s="1"/>
  <c r="AI55" i="6" s="1"/>
  <c r="AL55" i="6" s="1"/>
  <c r="AO55" i="6" s="1"/>
  <c r="AR55" i="6" s="1"/>
  <c r="AU55" i="6" s="1"/>
  <c r="AX55" i="6" s="1"/>
  <c r="BA55" i="6" s="1"/>
  <c r="BD55" i="6" s="1"/>
  <c r="BG55" i="6" s="1"/>
  <c r="BJ55" i="6" s="1"/>
  <c r="BM55" i="6" s="1"/>
  <c r="BP55" i="6" s="1"/>
  <c r="N59" i="6"/>
  <c r="L72" i="6"/>
  <c r="O68" i="6"/>
  <c r="R68" i="6" s="1"/>
  <c r="P58" i="6"/>
  <c r="S58" i="6" s="1"/>
  <c r="V58" i="6" s="1"/>
  <c r="Y58" i="6" s="1"/>
  <c r="AB58" i="6" s="1"/>
  <c r="AE58" i="6" s="1"/>
  <c r="AH58" i="6" s="1"/>
  <c r="AK58" i="6" s="1"/>
  <c r="AN58" i="6" s="1"/>
  <c r="AQ58" i="6" s="1"/>
  <c r="AT58" i="6" s="1"/>
  <c r="AW58" i="6" s="1"/>
  <c r="AZ58" i="6" s="1"/>
  <c r="BC58" i="6" s="1"/>
  <c r="BF58" i="6" s="1"/>
  <c r="BI58" i="6" s="1"/>
  <c r="BL58" i="6" s="1"/>
  <c r="BO58" i="6" s="1"/>
  <c r="M62" i="6"/>
  <c r="O65" i="6"/>
  <c r="R65" i="6" s="1"/>
  <c r="U65" i="6" s="1"/>
  <c r="X65" i="6" s="1"/>
  <c r="AA65" i="6" s="1"/>
  <c r="AD65" i="6" s="1"/>
  <c r="AG65" i="6" s="1"/>
  <c r="AJ65" i="6" s="1"/>
  <c r="AM65" i="6" s="1"/>
  <c r="AP65" i="6" s="1"/>
  <c r="AS65" i="6" s="1"/>
  <c r="AV65" i="6" s="1"/>
  <c r="AY65" i="6" s="1"/>
  <c r="BB65" i="6" s="1"/>
  <c r="BE65" i="6" s="1"/>
  <c r="BH65" i="6" s="1"/>
  <c r="BK65" i="6" s="1"/>
  <c r="BN65" i="6" s="1"/>
  <c r="BQ65" i="6" s="1"/>
  <c r="L69" i="6"/>
  <c r="N76" i="6"/>
  <c r="K80" i="6"/>
  <c r="K71" i="6"/>
  <c r="P63" i="6"/>
  <c r="S63" i="6" s="1"/>
  <c r="V63" i="6" s="1"/>
  <c r="Y63" i="6" s="1"/>
  <c r="AB63" i="6" s="1"/>
  <c r="AE63" i="6" s="1"/>
  <c r="AH63" i="6" s="1"/>
  <c r="AK63" i="6" s="1"/>
  <c r="AN63" i="6" s="1"/>
  <c r="AQ63" i="6" s="1"/>
  <c r="AT63" i="6" s="1"/>
  <c r="AW63" i="6" s="1"/>
  <c r="AZ63" i="6" s="1"/>
  <c r="BC63" i="6" s="1"/>
  <c r="BF63" i="6" s="1"/>
  <c r="BI63" i="6" s="1"/>
  <c r="BL63" i="6" s="1"/>
  <c r="BO63" i="6" s="1"/>
  <c r="M67" i="6"/>
  <c r="N69" i="6"/>
  <c r="Q69" i="6" s="1"/>
  <c r="T69" i="6" s="1"/>
  <c r="W69" i="6" s="1"/>
  <c r="Z69" i="6" s="1"/>
  <c r="AC69" i="6" s="1"/>
  <c r="AF69" i="6" s="1"/>
  <c r="AI69" i="6" s="1"/>
  <c r="AL69" i="6" s="1"/>
  <c r="AO69" i="6" s="1"/>
  <c r="AR69" i="6" s="1"/>
  <c r="AU69" i="6" s="1"/>
  <c r="AX69" i="6" s="1"/>
  <c r="BA69" i="6" s="1"/>
  <c r="BD69" i="6" s="1"/>
  <c r="BG69" i="6" s="1"/>
  <c r="BJ69" i="6" s="1"/>
  <c r="BM69" i="6" s="1"/>
  <c r="BP69" i="6" s="1"/>
  <c r="K73" i="6"/>
  <c r="O66" i="6"/>
  <c r="R66" i="6" s="1"/>
  <c r="U66" i="6" s="1"/>
  <c r="X66" i="6" s="1"/>
  <c r="AA66" i="6" s="1"/>
  <c r="AD66" i="6" s="1"/>
  <c r="AG66" i="6" s="1"/>
  <c r="AJ66" i="6" s="1"/>
  <c r="AM66" i="6" s="1"/>
  <c r="AP66" i="6" s="1"/>
  <c r="AS66" i="6" s="1"/>
  <c r="AV66" i="6" s="1"/>
  <c r="AY66" i="6" s="1"/>
  <c r="BB66" i="6" s="1"/>
  <c r="BE66" i="6" s="1"/>
  <c r="BH66" i="6" s="1"/>
  <c r="BK66" i="6" s="1"/>
  <c r="BN66" i="6" s="1"/>
  <c r="BQ66" i="6" s="1"/>
  <c r="L70" i="6"/>
  <c r="M68" i="6"/>
  <c r="P64" i="6"/>
  <c r="S64" i="6" s="1"/>
  <c r="V64" i="6" s="1"/>
  <c r="Y64" i="6" s="1"/>
  <c r="AB64" i="6" s="1"/>
  <c r="AE64" i="6" s="1"/>
  <c r="AH64" i="6" s="1"/>
  <c r="AK64" i="6" s="1"/>
  <c r="AN64" i="6" s="1"/>
  <c r="AQ64" i="6" s="1"/>
  <c r="AT64" i="6" s="1"/>
  <c r="AW64" i="6" s="1"/>
  <c r="AZ64" i="6" s="1"/>
  <c r="BC64" i="6" s="1"/>
  <c r="BF64" i="6" s="1"/>
  <c r="BI64" i="6" s="1"/>
  <c r="BL64" i="6" s="1"/>
  <c r="BO64" i="6" s="1"/>
  <c r="K74" i="6"/>
  <c r="U64" i="6"/>
  <c r="X64" i="6" s="1"/>
  <c r="AA64" i="6" s="1"/>
  <c r="AD64" i="6" s="1"/>
  <c r="AG64" i="6" s="1"/>
  <c r="AJ64" i="6" s="1"/>
  <c r="AM64" i="6" s="1"/>
  <c r="AP64" i="6" s="1"/>
  <c r="AS64" i="6" s="1"/>
  <c r="AV64" i="6" s="1"/>
  <c r="AY64" i="6" s="1"/>
  <c r="BB64" i="6" s="1"/>
  <c r="BE64" i="6" s="1"/>
  <c r="BH64" i="6" s="1"/>
  <c r="BK64" i="6" s="1"/>
  <c r="BN64" i="6" s="1"/>
  <c r="BQ64" i="6" s="1"/>
  <c r="L111" i="6"/>
  <c r="R67" i="6"/>
  <c r="U67" i="6" s="1"/>
  <c r="X67" i="6" s="1"/>
  <c r="AA67" i="6" s="1"/>
  <c r="AD67" i="6" s="1"/>
  <c r="AG67" i="6" s="1"/>
  <c r="AJ67" i="6" s="1"/>
  <c r="AM67" i="6" s="1"/>
  <c r="AP67" i="6" s="1"/>
  <c r="AS67" i="6" s="1"/>
  <c r="AV67" i="6" s="1"/>
  <c r="AY67" i="6" s="1"/>
  <c r="BB67" i="6" s="1"/>
  <c r="BE67" i="6" s="1"/>
  <c r="BH67" i="6" s="1"/>
  <c r="BK67" i="6" s="1"/>
  <c r="BN67" i="6" s="1"/>
  <c r="BQ67" i="6" s="1"/>
  <c r="O71" i="6"/>
  <c r="T60" i="6"/>
  <c r="W60" i="6" s="1"/>
  <c r="Z60" i="6" s="1"/>
  <c r="AC60" i="6" s="1"/>
  <c r="AF60" i="6" s="1"/>
  <c r="AI60" i="6" s="1"/>
  <c r="AL60" i="6" s="1"/>
  <c r="AO60" i="6" s="1"/>
  <c r="AR60" i="6" s="1"/>
  <c r="AU60" i="6" s="1"/>
  <c r="AX60" i="6" s="1"/>
  <c r="BA60" i="6" s="1"/>
  <c r="BD60" i="6" s="1"/>
  <c r="BG60" i="6" s="1"/>
  <c r="BJ60" i="6" s="1"/>
  <c r="BM60" i="6" s="1"/>
  <c r="BP60" i="6" s="1"/>
  <c r="Q64" i="6"/>
  <c r="J69" i="6"/>
  <c r="M69" i="6" s="1"/>
  <c r="P69" i="6" s="1"/>
  <c r="S69" i="6" s="1"/>
  <c r="V69" i="6" s="1"/>
  <c r="Y69" i="6" s="1"/>
  <c r="AB69" i="6" s="1"/>
  <c r="AE69" i="6" s="1"/>
  <c r="AH69" i="6" s="1"/>
  <c r="AK69" i="6" s="1"/>
  <c r="AN69" i="6" s="1"/>
  <c r="AQ69" i="6" s="1"/>
  <c r="AT69" i="6" s="1"/>
  <c r="AW69" i="6" s="1"/>
  <c r="AZ69" i="6" s="1"/>
  <c r="BC69" i="6" s="1"/>
  <c r="BF69" i="6" s="1"/>
  <c r="BI69" i="6" s="1"/>
  <c r="BL69" i="6" s="1"/>
  <c r="BO69" i="6" s="1"/>
  <c r="Q62" i="6" l="1"/>
  <c r="T62" i="6" s="1"/>
  <c r="W62" i="6" s="1"/>
  <c r="Z62" i="6" s="1"/>
  <c r="AC62" i="6" s="1"/>
  <c r="AF62" i="6" s="1"/>
  <c r="AI62" i="6" s="1"/>
  <c r="AL62" i="6" s="1"/>
  <c r="AO62" i="6" s="1"/>
  <c r="AR62" i="6" s="1"/>
  <c r="AU62" i="6" s="1"/>
  <c r="AX62" i="6" s="1"/>
  <c r="BA62" i="6" s="1"/>
  <c r="BD62" i="6" s="1"/>
  <c r="BG62" i="6" s="1"/>
  <c r="BJ62" i="6" s="1"/>
  <c r="BM62" i="6" s="1"/>
  <c r="BP62" i="6" s="1"/>
  <c r="N66" i="6"/>
  <c r="Q59" i="6"/>
  <c r="T59" i="6" s="1"/>
  <c r="W59" i="6" s="1"/>
  <c r="Z59" i="6" s="1"/>
  <c r="AC59" i="6" s="1"/>
  <c r="AF59" i="6" s="1"/>
  <c r="AI59" i="6" s="1"/>
  <c r="AL59" i="6" s="1"/>
  <c r="AO59" i="6" s="1"/>
  <c r="AR59" i="6" s="1"/>
  <c r="AU59" i="6" s="1"/>
  <c r="AX59" i="6" s="1"/>
  <c r="BA59" i="6" s="1"/>
  <c r="BD59" i="6" s="1"/>
  <c r="BG59" i="6" s="1"/>
  <c r="BJ59" i="6" s="1"/>
  <c r="BM59" i="6" s="1"/>
  <c r="BP59" i="6" s="1"/>
  <c r="N63" i="6"/>
  <c r="P62" i="6"/>
  <c r="S62" i="6" s="1"/>
  <c r="V62" i="6" s="1"/>
  <c r="Y62" i="6" s="1"/>
  <c r="AB62" i="6" s="1"/>
  <c r="AE62" i="6" s="1"/>
  <c r="AH62" i="6" s="1"/>
  <c r="AK62" i="6" s="1"/>
  <c r="AN62" i="6" s="1"/>
  <c r="AQ62" i="6" s="1"/>
  <c r="AT62" i="6" s="1"/>
  <c r="AW62" i="6" s="1"/>
  <c r="AZ62" i="6" s="1"/>
  <c r="BC62" i="6" s="1"/>
  <c r="BF62" i="6" s="1"/>
  <c r="BI62" i="6" s="1"/>
  <c r="BL62" i="6" s="1"/>
  <c r="BO62" i="6" s="1"/>
  <c r="M66" i="6"/>
  <c r="L73" i="6"/>
  <c r="O69" i="6"/>
  <c r="R69" i="6" s="1"/>
  <c r="U69" i="6" s="1"/>
  <c r="X69" i="6" s="1"/>
  <c r="AA69" i="6" s="1"/>
  <c r="AD69" i="6" s="1"/>
  <c r="AG69" i="6" s="1"/>
  <c r="AJ69" i="6" s="1"/>
  <c r="AM69" i="6" s="1"/>
  <c r="AP69" i="6" s="1"/>
  <c r="AS69" i="6" s="1"/>
  <c r="AV69" i="6" s="1"/>
  <c r="AY69" i="6" s="1"/>
  <c r="BB69" i="6" s="1"/>
  <c r="BE69" i="6" s="1"/>
  <c r="BH69" i="6" s="1"/>
  <c r="BK69" i="6" s="1"/>
  <c r="BN69" i="6" s="1"/>
  <c r="BQ69" i="6" s="1"/>
  <c r="L76" i="6"/>
  <c r="O72" i="6"/>
  <c r="R71" i="6"/>
  <c r="U71" i="6" s="1"/>
  <c r="X71" i="6" s="1"/>
  <c r="AA71" i="6" s="1"/>
  <c r="AD71" i="6" s="1"/>
  <c r="AG71" i="6" s="1"/>
  <c r="AJ71" i="6" s="1"/>
  <c r="AM71" i="6" s="1"/>
  <c r="AP71" i="6" s="1"/>
  <c r="AS71" i="6" s="1"/>
  <c r="AV71" i="6" s="1"/>
  <c r="AY71" i="6" s="1"/>
  <c r="BB71" i="6" s="1"/>
  <c r="BE71" i="6" s="1"/>
  <c r="BH71" i="6" s="1"/>
  <c r="BK71" i="6" s="1"/>
  <c r="BN71" i="6" s="1"/>
  <c r="BQ71" i="6" s="1"/>
  <c r="O75" i="6"/>
  <c r="U68" i="6"/>
  <c r="X68" i="6" s="1"/>
  <c r="AA68" i="6" s="1"/>
  <c r="AD68" i="6" s="1"/>
  <c r="AG68" i="6" s="1"/>
  <c r="AJ68" i="6" s="1"/>
  <c r="AM68" i="6" s="1"/>
  <c r="AP68" i="6" s="1"/>
  <c r="AS68" i="6" s="1"/>
  <c r="AV68" i="6" s="1"/>
  <c r="AY68" i="6" s="1"/>
  <c r="BB68" i="6" s="1"/>
  <c r="BE68" i="6" s="1"/>
  <c r="BH68" i="6" s="1"/>
  <c r="BK68" i="6" s="1"/>
  <c r="BN68" i="6" s="1"/>
  <c r="BQ68" i="6" s="1"/>
  <c r="R72" i="6"/>
  <c r="T64" i="6"/>
  <c r="W64" i="6" s="1"/>
  <c r="Z64" i="6" s="1"/>
  <c r="AC64" i="6" s="1"/>
  <c r="AF64" i="6" s="1"/>
  <c r="AI64" i="6" s="1"/>
  <c r="AL64" i="6" s="1"/>
  <c r="AO64" i="6" s="1"/>
  <c r="AR64" i="6" s="1"/>
  <c r="AU64" i="6" s="1"/>
  <c r="AX64" i="6" s="1"/>
  <c r="BA64" i="6" s="1"/>
  <c r="BD64" i="6" s="1"/>
  <c r="BG64" i="6" s="1"/>
  <c r="BJ64" i="6" s="1"/>
  <c r="BM64" i="6" s="1"/>
  <c r="BP64" i="6" s="1"/>
  <c r="Q68" i="6"/>
  <c r="M72" i="6"/>
  <c r="P68" i="6"/>
  <c r="S68" i="6" s="1"/>
  <c r="V68" i="6" s="1"/>
  <c r="Y68" i="6" s="1"/>
  <c r="AB68" i="6" s="1"/>
  <c r="AE68" i="6" s="1"/>
  <c r="AH68" i="6" s="1"/>
  <c r="AK68" i="6" s="1"/>
  <c r="AN68" i="6" s="1"/>
  <c r="AQ68" i="6" s="1"/>
  <c r="AT68" i="6" s="1"/>
  <c r="AW68" i="6" s="1"/>
  <c r="AZ68" i="6" s="1"/>
  <c r="BC68" i="6" s="1"/>
  <c r="BF68" i="6" s="1"/>
  <c r="BI68" i="6" s="1"/>
  <c r="BL68" i="6" s="1"/>
  <c r="BO68" i="6" s="1"/>
  <c r="N73" i="6"/>
  <c r="Q73" i="6" s="1"/>
  <c r="T73" i="6" s="1"/>
  <c r="W73" i="6" s="1"/>
  <c r="Z73" i="6" s="1"/>
  <c r="AC73" i="6" s="1"/>
  <c r="AF73" i="6" s="1"/>
  <c r="AI73" i="6" s="1"/>
  <c r="AL73" i="6" s="1"/>
  <c r="AO73" i="6" s="1"/>
  <c r="AR73" i="6" s="1"/>
  <c r="AU73" i="6" s="1"/>
  <c r="AX73" i="6" s="1"/>
  <c r="BA73" i="6" s="1"/>
  <c r="BD73" i="6" s="1"/>
  <c r="BG73" i="6" s="1"/>
  <c r="BJ73" i="6" s="1"/>
  <c r="BM73" i="6" s="1"/>
  <c r="BP73" i="6" s="1"/>
  <c r="K77" i="6"/>
  <c r="K75" i="6"/>
  <c r="N80" i="6"/>
  <c r="K84" i="6"/>
  <c r="O70" i="6"/>
  <c r="R70" i="6" s="1"/>
  <c r="U70" i="6" s="1"/>
  <c r="X70" i="6" s="1"/>
  <c r="AA70" i="6" s="1"/>
  <c r="AD70" i="6" s="1"/>
  <c r="AG70" i="6" s="1"/>
  <c r="AJ70" i="6" s="1"/>
  <c r="AM70" i="6" s="1"/>
  <c r="AP70" i="6" s="1"/>
  <c r="AS70" i="6" s="1"/>
  <c r="AV70" i="6" s="1"/>
  <c r="AY70" i="6" s="1"/>
  <c r="BB70" i="6" s="1"/>
  <c r="BE70" i="6" s="1"/>
  <c r="BH70" i="6" s="1"/>
  <c r="BK70" i="6" s="1"/>
  <c r="BN70" i="6" s="1"/>
  <c r="BQ70" i="6" s="1"/>
  <c r="L74" i="6"/>
  <c r="K78" i="6"/>
  <c r="P67" i="6"/>
  <c r="S67" i="6" s="1"/>
  <c r="V67" i="6" s="1"/>
  <c r="Y67" i="6" s="1"/>
  <c r="AB67" i="6" s="1"/>
  <c r="AE67" i="6" s="1"/>
  <c r="AH67" i="6" s="1"/>
  <c r="AK67" i="6" s="1"/>
  <c r="AN67" i="6" s="1"/>
  <c r="AQ67" i="6" s="1"/>
  <c r="AT67" i="6" s="1"/>
  <c r="AW67" i="6" s="1"/>
  <c r="AZ67" i="6" s="1"/>
  <c r="BC67" i="6" s="1"/>
  <c r="BF67" i="6" s="1"/>
  <c r="BI67" i="6" s="1"/>
  <c r="BL67" i="6" s="1"/>
  <c r="BO67" i="6" s="1"/>
  <c r="M71" i="6"/>
  <c r="J73" i="6"/>
  <c r="M73" i="6" s="1"/>
  <c r="P73" i="6" s="1"/>
  <c r="S73" i="6" s="1"/>
  <c r="V73" i="6" s="1"/>
  <c r="Y73" i="6" s="1"/>
  <c r="AB73" i="6" s="1"/>
  <c r="AE73" i="6" s="1"/>
  <c r="AH73" i="6" s="1"/>
  <c r="AK73" i="6" s="1"/>
  <c r="AN73" i="6" s="1"/>
  <c r="AQ73" i="6" s="1"/>
  <c r="AT73" i="6" s="1"/>
  <c r="AW73" i="6" s="1"/>
  <c r="AZ73" i="6" s="1"/>
  <c r="BC73" i="6" s="1"/>
  <c r="BF73" i="6" s="1"/>
  <c r="BI73" i="6" s="1"/>
  <c r="BL73" i="6" s="1"/>
  <c r="BO73" i="6" s="1"/>
  <c r="Q66" i="6" l="1"/>
  <c r="T66" i="6" s="1"/>
  <c r="W66" i="6" s="1"/>
  <c r="Z66" i="6" s="1"/>
  <c r="AC66" i="6" s="1"/>
  <c r="AF66" i="6" s="1"/>
  <c r="AI66" i="6" s="1"/>
  <c r="AL66" i="6" s="1"/>
  <c r="AO66" i="6" s="1"/>
  <c r="AR66" i="6" s="1"/>
  <c r="AU66" i="6" s="1"/>
  <c r="AX66" i="6" s="1"/>
  <c r="BA66" i="6" s="1"/>
  <c r="BD66" i="6" s="1"/>
  <c r="BG66" i="6" s="1"/>
  <c r="BJ66" i="6" s="1"/>
  <c r="BM66" i="6" s="1"/>
  <c r="BP66" i="6" s="1"/>
  <c r="N70" i="6"/>
  <c r="Q63" i="6"/>
  <c r="T63" i="6" s="1"/>
  <c r="W63" i="6" s="1"/>
  <c r="Z63" i="6" s="1"/>
  <c r="AC63" i="6" s="1"/>
  <c r="AF63" i="6" s="1"/>
  <c r="AI63" i="6" s="1"/>
  <c r="AL63" i="6" s="1"/>
  <c r="AO63" i="6" s="1"/>
  <c r="AR63" i="6" s="1"/>
  <c r="AU63" i="6" s="1"/>
  <c r="AX63" i="6" s="1"/>
  <c r="BA63" i="6" s="1"/>
  <c r="BD63" i="6" s="1"/>
  <c r="BG63" i="6" s="1"/>
  <c r="BJ63" i="6" s="1"/>
  <c r="BM63" i="6" s="1"/>
  <c r="BP63" i="6" s="1"/>
  <c r="N67" i="6"/>
  <c r="O73" i="6"/>
  <c r="R73" i="6" s="1"/>
  <c r="U73" i="6" s="1"/>
  <c r="X73" i="6" s="1"/>
  <c r="AA73" i="6" s="1"/>
  <c r="AD73" i="6" s="1"/>
  <c r="AG73" i="6" s="1"/>
  <c r="AJ73" i="6" s="1"/>
  <c r="AM73" i="6" s="1"/>
  <c r="AP73" i="6" s="1"/>
  <c r="AS73" i="6" s="1"/>
  <c r="AV73" i="6" s="1"/>
  <c r="AY73" i="6" s="1"/>
  <c r="BB73" i="6" s="1"/>
  <c r="BE73" i="6" s="1"/>
  <c r="BH73" i="6" s="1"/>
  <c r="BK73" i="6" s="1"/>
  <c r="BN73" i="6" s="1"/>
  <c r="BQ73" i="6" s="1"/>
  <c r="L77" i="6"/>
  <c r="M70" i="6"/>
  <c r="P66" i="6"/>
  <c r="S66" i="6" s="1"/>
  <c r="V66" i="6" s="1"/>
  <c r="Y66" i="6" s="1"/>
  <c r="AB66" i="6" s="1"/>
  <c r="AE66" i="6" s="1"/>
  <c r="AH66" i="6" s="1"/>
  <c r="AK66" i="6" s="1"/>
  <c r="AN66" i="6" s="1"/>
  <c r="AQ66" i="6" s="1"/>
  <c r="AT66" i="6" s="1"/>
  <c r="AW66" i="6" s="1"/>
  <c r="AZ66" i="6" s="1"/>
  <c r="BC66" i="6" s="1"/>
  <c r="BF66" i="6" s="1"/>
  <c r="BI66" i="6" s="1"/>
  <c r="BL66" i="6" s="1"/>
  <c r="BO66" i="6" s="1"/>
  <c r="L80" i="6"/>
  <c r="O76" i="6"/>
  <c r="R76" i="6" s="1"/>
  <c r="M76" i="6"/>
  <c r="P72" i="6"/>
  <c r="S72" i="6" s="1"/>
  <c r="V72" i="6" s="1"/>
  <c r="Y72" i="6" s="1"/>
  <c r="AB72" i="6" s="1"/>
  <c r="AE72" i="6" s="1"/>
  <c r="AH72" i="6" s="1"/>
  <c r="AK72" i="6" s="1"/>
  <c r="AN72" i="6" s="1"/>
  <c r="AQ72" i="6" s="1"/>
  <c r="AT72" i="6" s="1"/>
  <c r="AW72" i="6" s="1"/>
  <c r="AZ72" i="6" s="1"/>
  <c r="BC72" i="6" s="1"/>
  <c r="BF72" i="6" s="1"/>
  <c r="BI72" i="6" s="1"/>
  <c r="BL72" i="6" s="1"/>
  <c r="BO72" i="6" s="1"/>
  <c r="T68" i="6"/>
  <c r="W68" i="6" s="1"/>
  <c r="Z68" i="6" s="1"/>
  <c r="AC68" i="6" s="1"/>
  <c r="AF68" i="6" s="1"/>
  <c r="AI68" i="6" s="1"/>
  <c r="AL68" i="6" s="1"/>
  <c r="AO68" i="6" s="1"/>
  <c r="AR68" i="6" s="1"/>
  <c r="AU68" i="6" s="1"/>
  <c r="AX68" i="6" s="1"/>
  <c r="BA68" i="6" s="1"/>
  <c r="BD68" i="6" s="1"/>
  <c r="BG68" i="6" s="1"/>
  <c r="BJ68" i="6" s="1"/>
  <c r="BM68" i="6" s="1"/>
  <c r="BP68" i="6" s="1"/>
  <c r="Q72" i="6"/>
  <c r="U72" i="6"/>
  <c r="X72" i="6" s="1"/>
  <c r="AA72" i="6" s="1"/>
  <c r="AD72" i="6" s="1"/>
  <c r="AG72" i="6" s="1"/>
  <c r="AJ72" i="6" s="1"/>
  <c r="AM72" i="6" s="1"/>
  <c r="AP72" i="6" s="1"/>
  <c r="AS72" i="6" s="1"/>
  <c r="AV72" i="6" s="1"/>
  <c r="AY72" i="6" s="1"/>
  <c r="BB72" i="6" s="1"/>
  <c r="BE72" i="6" s="1"/>
  <c r="BH72" i="6" s="1"/>
  <c r="BK72" i="6" s="1"/>
  <c r="BN72" i="6" s="1"/>
  <c r="BQ72" i="6" s="1"/>
  <c r="P71" i="6"/>
  <c r="S71" i="6" s="1"/>
  <c r="V71" i="6" s="1"/>
  <c r="Y71" i="6" s="1"/>
  <c r="AB71" i="6" s="1"/>
  <c r="AE71" i="6" s="1"/>
  <c r="AH71" i="6" s="1"/>
  <c r="AK71" i="6" s="1"/>
  <c r="AN71" i="6" s="1"/>
  <c r="AQ71" i="6" s="1"/>
  <c r="AT71" i="6" s="1"/>
  <c r="AW71" i="6" s="1"/>
  <c r="AZ71" i="6" s="1"/>
  <c r="BC71" i="6" s="1"/>
  <c r="BF71" i="6" s="1"/>
  <c r="BI71" i="6" s="1"/>
  <c r="BL71" i="6" s="1"/>
  <c r="BO71" i="6" s="1"/>
  <c r="M75" i="6"/>
  <c r="K82" i="6"/>
  <c r="K88" i="6"/>
  <c r="N84" i="6"/>
  <c r="N77" i="6"/>
  <c r="Q77" i="6" s="1"/>
  <c r="T77" i="6" s="1"/>
  <c r="W77" i="6" s="1"/>
  <c r="Z77" i="6" s="1"/>
  <c r="AC77" i="6" s="1"/>
  <c r="AF77" i="6" s="1"/>
  <c r="AI77" i="6" s="1"/>
  <c r="AL77" i="6" s="1"/>
  <c r="AO77" i="6" s="1"/>
  <c r="AR77" i="6" s="1"/>
  <c r="AU77" i="6" s="1"/>
  <c r="AX77" i="6" s="1"/>
  <c r="BA77" i="6" s="1"/>
  <c r="BD77" i="6" s="1"/>
  <c r="BG77" i="6" s="1"/>
  <c r="BJ77" i="6" s="1"/>
  <c r="BM77" i="6" s="1"/>
  <c r="BP77" i="6" s="1"/>
  <c r="K81" i="6"/>
  <c r="R75" i="6"/>
  <c r="U75" i="6" s="1"/>
  <c r="X75" i="6" s="1"/>
  <c r="AA75" i="6" s="1"/>
  <c r="AD75" i="6" s="1"/>
  <c r="AG75" i="6" s="1"/>
  <c r="AJ75" i="6" s="1"/>
  <c r="AM75" i="6" s="1"/>
  <c r="AP75" i="6" s="1"/>
  <c r="AS75" i="6" s="1"/>
  <c r="AV75" i="6" s="1"/>
  <c r="AY75" i="6" s="1"/>
  <c r="BB75" i="6" s="1"/>
  <c r="BE75" i="6" s="1"/>
  <c r="BH75" i="6" s="1"/>
  <c r="BK75" i="6" s="1"/>
  <c r="BN75" i="6" s="1"/>
  <c r="BQ75" i="6" s="1"/>
  <c r="O79" i="6"/>
  <c r="O74" i="6"/>
  <c r="R74" i="6" s="1"/>
  <c r="U74" i="6" s="1"/>
  <c r="X74" i="6" s="1"/>
  <c r="AA74" i="6" s="1"/>
  <c r="AD74" i="6" s="1"/>
  <c r="AG74" i="6" s="1"/>
  <c r="AJ74" i="6" s="1"/>
  <c r="AM74" i="6" s="1"/>
  <c r="AP74" i="6" s="1"/>
  <c r="AS74" i="6" s="1"/>
  <c r="AV74" i="6" s="1"/>
  <c r="AY74" i="6" s="1"/>
  <c r="BB74" i="6" s="1"/>
  <c r="BE74" i="6" s="1"/>
  <c r="BH74" i="6" s="1"/>
  <c r="BK74" i="6" s="1"/>
  <c r="BN74" i="6" s="1"/>
  <c r="BQ74" i="6" s="1"/>
  <c r="L78" i="6"/>
  <c r="K79" i="6"/>
  <c r="J77" i="6"/>
  <c r="M77" i="6" s="1"/>
  <c r="P77" i="6" s="1"/>
  <c r="S77" i="6" s="1"/>
  <c r="V77" i="6" s="1"/>
  <c r="Y77" i="6" s="1"/>
  <c r="AB77" i="6" s="1"/>
  <c r="AE77" i="6" s="1"/>
  <c r="AH77" i="6" s="1"/>
  <c r="AK77" i="6" s="1"/>
  <c r="AN77" i="6" s="1"/>
  <c r="AQ77" i="6" s="1"/>
  <c r="AT77" i="6" s="1"/>
  <c r="AW77" i="6" s="1"/>
  <c r="AZ77" i="6" s="1"/>
  <c r="BC77" i="6" s="1"/>
  <c r="BF77" i="6" s="1"/>
  <c r="BI77" i="6" s="1"/>
  <c r="BL77" i="6" s="1"/>
  <c r="BO77" i="6" s="1"/>
  <c r="Q70" i="6" l="1"/>
  <c r="T70" i="6" s="1"/>
  <c r="W70" i="6" s="1"/>
  <c r="Z70" i="6" s="1"/>
  <c r="AC70" i="6" s="1"/>
  <c r="AF70" i="6" s="1"/>
  <c r="AI70" i="6" s="1"/>
  <c r="AL70" i="6" s="1"/>
  <c r="AO70" i="6" s="1"/>
  <c r="AR70" i="6" s="1"/>
  <c r="AU70" i="6" s="1"/>
  <c r="AX70" i="6" s="1"/>
  <c r="BA70" i="6" s="1"/>
  <c r="BD70" i="6" s="1"/>
  <c r="BG70" i="6" s="1"/>
  <c r="BJ70" i="6" s="1"/>
  <c r="BM70" i="6" s="1"/>
  <c r="BP70" i="6" s="1"/>
  <c r="N74" i="6"/>
  <c r="Q67" i="6"/>
  <c r="T67" i="6" s="1"/>
  <c r="W67" i="6" s="1"/>
  <c r="Z67" i="6" s="1"/>
  <c r="AC67" i="6" s="1"/>
  <c r="AF67" i="6" s="1"/>
  <c r="AI67" i="6" s="1"/>
  <c r="AL67" i="6" s="1"/>
  <c r="AO67" i="6" s="1"/>
  <c r="AR67" i="6" s="1"/>
  <c r="AU67" i="6" s="1"/>
  <c r="AX67" i="6" s="1"/>
  <c r="BA67" i="6" s="1"/>
  <c r="BD67" i="6" s="1"/>
  <c r="BG67" i="6" s="1"/>
  <c r="BJ67" i="6" s="1"/>
  <c r="BM67" i="6" s="1"/>
  <c r="BP67" i="6" s="1"/>
  <c r="N71" i="6"/>
  <c r="M74" i="6"/>
  <c r="P70" i="6"/>
  <c r="S70" i="6" s="1"/>
  <c r="V70" i="6" s="1"/>
  <c r="Y70" i="6" s="1"/>
  <c r="AB70" i="6" s="1"/>
  <c r="AE70" i="6" s="1"/>
  <c r="AH70" i="6" s="1"/>
  <c r="AK70" i="6" s="1"/>
  <c r="AN70" i="6" s="1"/>
  <c r="AQ70" i="6" s="1"/>
  <c r="AT70" i="6" s="1"/>
  <c r="AW70" i="6" s="1"/>
  <c r="AZ70" i="6" s="1"/>
  <c r="BC70" i="6" s="1"/>
  <c r="BF70" i="6" s="1"/>
  <c r="BI70" i="6" s="1"/>
  <c r="BL70" i="6" s="1"/>
  <c r="BO70" i="6" s="1"/>
  <c r="O77" i="6"/>
  <c r="R77" i="6" s="1"/>
  <c r="U77" i="6" s="1"/>
  <c r="X77" i="6" s="1"/>
  <c r="AA77" i="6" s="1"/>
  <c r="AD77" i="6" s="1"/>
  <c r="AG77" i="6" s="1"/>
  <c r="AJ77" i="6" s="1"/>
  <c r="AM77" i="6" s="1"/>
  <c r="AP77" i="6" s="1"/>
  <c r="AS77" i="6" s="1"/>
  <c r="AV77" i="6" s="1"/>
  <c r="AY77" i="6" s="1"/>
  <c r="BB77" i="6" s="1"/>
  <c r="BE77" i="6" s="1"/>
  <c r="BH77" i="6" s="1"/>
  <c r="BK77" i="6" s="1"/>
  <c r="BN77" i="6" s="1"/>
  <c r="BQ77" i="6" s="1"/>
  <c r="L81" i="6"/>
  <c r="L84" i="6"/>
  <c r="O80" i="6"/>
  <c r="R80" i="6" s="1"/>
  <c r="O78" i="6"/>
  <c r="R78" i="6" s="1"/>
  <c r="U78" i="6" s="1"/>
  <c r="X78" i="6" s="1"/>
  <c r="AA78" i="6" s="1"/>
  <c r="AD78" i="6" s="1"/>
  <c r="AG78" i="6" s="1"/>
  <c r="AJ78" i="6" s="1"/>
  <c r="AM78" i="6" s="1"/>
  <c r="AP78" i="6" s="1"/>
  <c r="AS78" i="6" s="1"/>
  <c r="AV78" i="6" s="1"/>
  <c r="AY78" i="6" s="1"/>
  <c r="BB78" i="6" s="1"/>
  <c r="BE78" i="6" s="1"/>
  <c r="BH78" i="6" s="1"/>
  <c r="BK78" i="6" s="1"/>
  <c r="BN78" i="6" s="1"/>
  <c r="BQ78" i="6" s="1"/>
  <c r="L82" i="6"/>
  <c r="N81" i="6"/>
  <c r="Q81" i="6" s="1"/>
  <c r="T81" i="6" s="1"/>
  <c r="W81" i="6" s="1"/>
  <c r="Z81" i="6" s="1"/>
  <c r="AC81" i="6" s="1"/>
  <c r="AF81" i="6" s="1"/>
  <c r="AI81" i="6" s="1"/>
  <c r="AL81" i="6" s="1"/>
  <c r="AO81" i="6" s="1"/>
  <c r="AR81" i="6" s="1"/>
  <c r="AU81" i="6" s="1"/>
  <c r="AX81" i="6" s="1"/>
  <c r="BA81" i="6" s="1"/>
  <c r="BD81" i="6" s="1"/>
  <c r="BG81" i="6" s="1"/>
  <c r="BJ81" i="6" s="1"/>
  <c r="BM81" i="6" s="1"/>
  <c r="BP81" i="6" s="1"/>
  <c r="K85" i="6"/>
  <c r="P75" i="6"/>
  <c r="S75" i="6" s="1"/>
  <c r="V75" i="6" s="1"/>
  <c r="Y75" i="6" s="1"/>
  <c r="AB75" i="6" s="1"/>
  <c r="AE75" i="6" s="1"/>
  <c r="AH75" i="6" s="1"/>
  <c r="AK75" i="6" s="1"/>
  <c r="AN75" i="6" s="1"/>
  <c r="AQ75" i="6" s="1"/>
  <c r="AT75" i="6" s="1"/>
  <c r="AW75" i="6" s="1"/>
  <c r="AZ75" i="6" s="1"/>
  <c r="BC75" i="6" s="1"/>
  <c r="BF75" i="6" s="1"/>
  <c r="BI75" i="6" s="1"/>
  <c r="BL75" i="6" s="1"/>
  <c r="BO75" i="6" s="1"/>
  <c r="M79" i="6"/>
  <c r="T72" i="6"/>
  <c r="W72" i="6" s="1"/>
  <c r="Z72" i="6" s="1"/>
  <c r="AC72" i="6" s="1"/>
  <c r="AF72" i="6" s="1"/>
  <c r="AI72" i="6" s="1"/>
  <c r="AL72" i="6" s="1"/>
  <c r="AO72" i="6" s="1"/>
  <c r="AR72" i="6" s="1"/>
  <c r="AU72" i="6" s="1"/>
  <c r="AX72" i="6" s="1"/>
  <c r="BA72" i="6" s="1"/>
  <c r="BD72" i="6" s="1"/>
  <c r="BG72" i="6" s="1"/>
  <c r="BJ72" i="6" s="1"/>
  <c r="BM72" i="6" s="1"/>
  <c r="BP72" i="6" s="1"/>
  <c r="Q76" i="6"/>
  <c r="K83" i="6"/>
  <c r="R79" i="6"/>
  <c r="U79" i="6" s="1"/>
  <c r="X79" i="6" s="1"/>
  <c r="AA79" i="6" s="1"/>
  <c r="AD79" i="6" s="1"/>
  <c r="AG79" i="6" s="1"/>
  <c r="AJ79" i="6" s="1"/>
  <c r="AM79" i="6" s="1"/>
  <c r="AP79" i="6" s="1"/>
  <c r="AS79" i="6" s="1"/>
  <c r="AV79" i="6" s="1"/>
  <c r="AY79" i="6" s="1"/>
  <c r="BB79" i="6" s="1"/>
  <c r="BE79" i="6" s="1"/>
  <c r="BH79" i="6" s="1"/>
  <c r="BK79" i="6" s="1"/>
  <c r="BN79" i="6" s="1"/>
  <c r="BQ79" i="6" s="1"/>
  <c r="O83" i="6"/>
  <c r="K86" i="6"/>
  <c r="U76" i="6"/>
  <c r="X76" i="6" s="1"/>
  <c r="AA76" i="6" s="1"/>
  <c r="AD76" i="6" s="1"/>
  <c r="AG76" i="6" s="1"/>
  <c r="AJ76" i="6" s="1"/>
  <c r="AM76" i="6" s="1"/>
  <c r="AP76" i="6" s="1"/>
  <c r="AS76" i="6" s="1"/>
  <c r="AV76" i="6" s="1"/>
  <c r="AY76" i="6" s="1"/>
  <c r="BB76" i="6" s="1"/>
  <c r="BE76" i="6" s="1"/>
  <c r="BH76" i="6" s="1"/>
  <c r="BK76" i="6" s="1"/>
  <c r="BN76" i="6" s="1"/>
  <c r="BQ76" i="6" s="1"/>
  <c r="K92" i="6"/>
  <c r="N88" i="6"/>
  <c r="M80" i="6"/>
  <c r="P76" i="6"/>
  <c r="S76" i="6" s="1"/>
  <c r="V76" i="6" s="1"/>
  <c r="Y76" i="6" s="1"/>
  <c r="AB76" i="6" s="1"/>
  <c r="AE76" i="6" s="1"/>
  <c r="AH76" i="6" s="1"/>
  <c r="AK76" i="6" s="1"/>
  <c r="AN76" i="6" s="1"/>
  <c r="AQ76" i="6" s="1"/>
  <c r="AT76" i="6" s="1"/>
  <c r="AW76" i="6" s="1"/>
  <c r="AZ76" i="6" s="1"/>
  <c r="BC76" i="6" s="1"/>
  <c r="BF76" i="6" s="1"/>
  <c r="BI76" i="6" s="1"/>
  <c r="BL76" i="6" s="1"/>
  <c r="BO76" i="6" s="1"/>
  <c r="J81" i="6"/>
  <c r="M81" i="6" s="1"/>
  <c r="P81" i="6" s="1"/>
  <c r="S81" i="6" s="1"/>
  <c r="V81" i="6" s="1"/>
  <c r="Y81" i="6" s="1"/>
  <c r="AB81" i="6" s="1"/>
  <c r="AE81" i="6" s="1"/>
  <c r="AH81" i="6" s="1"/>
  <c r="AK81" i="6" s="1"/>
  <c r="AN81" i="6" s="1"/>
  <c r="AQ81" i="6" s="1"/>
  <c r="AT81" i="6" s="1"/>
  <c r="AW81" i="6" s="1"/>
  <c r="AZ81" i="6" s="1"/>
  <c r="BC81" i="6" s="1"/>
  <c r="BF81" i="6" s="1"/>
  <c r="BI81" i="6" s="1"/>
  <c r="BL81" i="6" s="1"/>
  <c r="BO81" i="6" s="1"/>
  <c r="Q74" i="6" l="1"/>
  <c r="T74" i="6" s="1"/>
  <c r="W74" i="6" s="1"/>
  <c r="Z74" i="6" s="1"/>
  <c r="AC74" i="6" s="1"/>
  <c r="AF74" i="6" s="1"/>
  <c r="AI74" i="6" s="1"/>
  <c r="AL74" i="6" s="1"/>
  <c r="AO74" i="6" s="1"/>
  <c r="AR74" i="6" s="1"/>
  <c r="AU74" i="6" s="1"/>
  <c r="AX74" i="6" s="1"/>
  <c r="BA74" i="6" s="1"/>
  <c r="BD74" i="6" s="1"/>
  <c r="BG74" i="6" s="1"/>
  <c r="BJ74" i="6" s="1"/>
  <c r="BM74" i="6" s="1"/>
  <c r="BP74" i="6" s="1"/>
  <c r="N78" i="6"/>
  <c r="Q71" i="6"/>
  <c r="T71" i="6" s="1"/>
  <c r="W71" i="6" s="1"/>
  <c r="Z71" i="6" s="1"/>
  <c r="AC71" i="6" s="1"/>
  <c r="AF71" i="6" s="1"/>
  <c r="AI71" i="6" s="1"/>
  <c r="AL71" i="6" s="1"/>
  <c r="AO71" i="6" s="1"/>
  <c r="AR71" i="6" s="1"/>
  <c r="AU71" i="6" s="1"/>
  <c r="AX71" i="6" s="1"/>
  <c r="BA71" i="6" s="1"/>
  <c r="BD71" i="6" s="1"/>
  <c r="BG71" i="6" s="1"/>
  <c r="BJ71" i="6" s="1"/>
  <c r="BM71" i="6" s="1"/>
  <c r="BP71" i="6" s="1"/>
  <c r="N75" i="6"/>
  <c r="O81" i="6"/>
  <c r="R81" i="6" s="1"/>
  <c r="U81" i="6" s="1"/>
  <c r="X81" i="6" s="1"/>
  <c r="AA81" i="6" s="1"/>
  <c r="AD81" i="6" s="1"/>
  <c r="AG81" i="6" s="1"/>
  <c r="AJ81" i="6" s="1"/>
  <c r="AM81" i="6" s="1"/>
  <c r="AP81" i="6" s="1"/>
  <c r="AS81" i="6" s="1"/>
  <c r="AV81" i="6" s="1"/>
  <c r="AY81" i="6" s="1"/>
  <c r="BB81" i="6" s="1"/>
  <c r="BE81" i="6" s="1"/>
  <c r="BH81" i="6" s="1"/>
  <c r="BK81" i="6" s="1"/>
  <c r="BN81" i="6" s="1"/>
  <c r="BQ81" i="6" s="1"/>
  <c r="L85" i="6"/>
  <c r="L88" i="6"/>
  <c r="O84" i="6"/>
  <c r="R84" i="6" s="1"/>
  <c r="P74" i="6"/>
  <c r="S74" i="6" s="1"/>
  <c r="V74" i="6" s="1"/>
  <c r="Y74" i="6" s="1"/>
  <c r="AB74" i="6" s="1"/>
  <c r="AE74" i="6" s="1"/>
  <c r="AH74" i="6" s="1"/>
  <c r="AK74" i="6" s="1"/>
  <c r="AN74" i="6" s="1"/>
  <c r="AQ74" i="6" s="1"/>
  <c r="AT74" i="6" s="1"/>
  <c r="AW74" i="6" s="1"/>
  <c r="AZ74" i="6" s="1"/>
  <c r="BC74" i="6" s="1"/>
  <c r="BF74" i="6" s="1"/>
  <c r="BI74" i="6" s="1"/>
  <c r="BL74" i="6" s="1"/>
  <c r="BO74" i="6" s="1"/>
  <c r="M78" i="6"/>
  <c r="K87" i="6"/>
  <c r="P80" i="6"/>
  <c r="S80" i="6" s="1"/>
  <c r="V80" i="6" s="1"/>
  <c r="Y80" i="6" s="1"/>
  <c r="AB80" i="6" s="1"/>
  <c r="AE80" i="6" s="1"/>
  <c r="AH80" i="6" s="1"/>
  <c r="AK80" i="6" s="1"/>
  <c r="AN80" i="6" s="1"/>
  <c r="AQ80" i="6" s="1"/>
  <c r="AT80" i="6" s="1"/>
  <c r="AW80" i="6" s="1"/>
  <c r="AZ80" i="6" s="1"/>
  <c r="BC80" i="6" s="1"/>
  <c r="BF80" i="6" s="1"/>
  <c r="BI80" i="6" s="1"/>
  <c r="BL80" i="6" s="1"/>
  <c r="BO80" i="6" s="1"/>
  <c r="M84" i="6"/>
  <c r="R83" i="6"/>
  <c r="U83" i="6" s="1"/>
  <c r="X83" i="6" s="1"/>
  <c r="AA83" i="6" s="1"/>
  <c r="AD83" i="6" s="1"/>
  <c r="AG83" i="6" s="1"/>
  <c r="AJ83" i="6" s="1"/>
  <c r="AM83" i="6" s="1"/>
  <c r="AP83" i="6" s="1"/>
  <c r="AS83" i="6" s="1"/>
  <c r="AV83" i="6" s="1"/>
  <c r="AY83" i="6" s="1"/>
  <c r="BB83" i="6" s="1"/>
  <c r="BE83" i="6" s="1"/>
  <c r="BH83" i="6" s="1"/>
  <c r="BK83" i="6" s="1"/>
  <c r="BN83" i="6" s="1"/>
  <c r="BQ83" i="6" s="1"/>
  <c r="O87" i="6"/>
  <c r="T76" i="6"/>
  <c r="W76" i="6" s="1"/>
  <c r="Z76" i="6" s="1"/>
  <c r="AC76" i="6" s="1"/>
  <c r="AF76" i="6" s="1"/>
  <c r="AI76" i="6" s="1"/>
  <c r="AL76" i="6" s="1"/>
  <c r="AO76" i="6" s="1"/>
  <c r="AR76" i="6" s="1"/>
  <c r="AU76" i="6" s="1"/>
  <c r="AX76" i="6" s="1"/>
  <c r="BA76" i="6" s="1"/>
  <c r="BD76" i="6" s="1"/>
  <c r="BG76" i="6" s="1"/>
  <c r="BJ76" i="6" s="1"/>
  <c r="BM76" i="6" s="1"/>
  <c r="BP76" i="6" s="1"/>
  <c r="Q80" i="6"/>
  <c r="N85" i="6"/>
  <c r="Q85" i="6" s="1"/>
  <c r="T85" i="6" s="1"/>
  <c r="W85" i="6" s="1"/>
  <c r="Z85" i="6" s="1"/>
  <c r="AC85" i="6" s="1"/>
  <c r="AF85" i="6" s="1"/>
  <c r="AI85" i="6" s="1"/>
  <c r="AL85" i="6" s="1"/>
  <c r="AO85" i="6" s="1"/>
  <c r="AR85" i="6" s="1"/>
  <c r="AU85" i="6" s="1"/>
  <c r="AX85" i="6" s="1"/>
  <c r="BA85" i="6" s="1"/>
  <c r="BD85" i="6" s="1"/>
  <c r="BG85" i="6" s="1"/>
  <c r="BJ85" i="6" s="1"/>
  <c r="BM85" i="6" s="1"/>
  <c r="BP85" i="6" s="1"/>
  <c r="K89" i="6"/>
  <c r="N92" i="6"/>
  <c r="K96" i="6"/>
  <c r="K90" i="6"/>
  <c r="P79" i="6"/>
  <c r="S79" i="6" s="1"/>
  <c r="V79" i="6" s="1"/>
  <c r="Y79" i="6" s="1"/>
  <c r="AB79" i="6" s="1"/>
  <c r="AE79" i="6" s="1"/>
  <c r="AH79" i="6" s="1"/>
  <c r="AK79" i="6" s="1"/>
  <c r="AN79" i="6" s="1"/>
  <c r="AQ79" i="6" s="1"/>
  <c r="AT79" i="6" s="1"/>
  <c r="AW79" i="6" s="1"/>
  <c r="AZ79" i="6" s="1"/>
  <c r="BC79" i="6" s="1"/>
  <c r="BF79" i="6" s="1"/>
  <c r="BI79" i="6" s="1"/>
  <c r="BL79" i="6" s="1"/>
  <c r="BO79" i="6" s="1"/>
  <c r="M83" i="6"/>
  <c r="O82" i="6"/>
  <c r="R82" i="6" s="1"/>
  <c r="U82" i="6" s="1"/>
  <c r="X82" i="6" s="1"/>
  <c r="AA82" i="6" s="1"/>
  <c r="AD82" i="6" s="1"/>
  <c r="AG82" i="6" s="1"/>
  <c r="AJ82" i="6" s="1"/>
  <c r="AM82" i="6" s="1"/>
  <c r="AP82" i="6" s="1"/>
  <c r="AS82" i="6" s="1"/>
  <c r="AV82" i="6" s="1"/>
  <c r="AY82" i="6" s="1"/>
  <c r="BB82" i="6" s="1"/>
  <c r="BE82" i="6" s="1"/>
  <c r="BH82" i="6" s="1"/>
  <c r="BK82" i="6" s="1"/>
  <c r="BN82" i="6" s="1"/>
  <c r="BQ82" i="6" s="1"/>
  <c r="L86" i="6"/>
  <c r="U80" i="6"/>
  <c r="X80" i="6" s="1"/>
  <c r="AA80" i="6" s="1"/>
  <c r="AD80" i="6" s="1"/>
  <c r="AG80" i="6" s="1"/>
  <c r="AJ80" i="6" s="1"/>
  <c r="AM80" i="6" s="1"/>
  <c r="AP80" i="6" s="1"/>
  <c r="AS80" i="6" s="1"/>
  <c r="AV80" i="6" s="1"/>
  <c r="AY80" i="6" s="1"/>
  <c r="BB80" i="6" s="1"/>
  <c r="BE80" i="6" s="1"/>
  <c r="BH80" i="6" s="1"/>
  <c r="BK80" i="6" s="1"/>
  <c r="BN80" i="6" s="1"/>
  <c r="BQ80" i="6" s="1"/>
  <c r="J85" i="6"/>
  <c r="M85" i="6" s="1"/>
  <c r="P85" i="6" s="1"/>
  <c r="S85" i="6" s="1"/>
  <c r="V85" i="6" s="1"/>
  <c r="Y85" i="6" s="1"/>
  <c r="AB85" i="6" s="1"/>
  <c r="AE85" i="6" s="1"/>
  <c r="AH85" i="6" s="1"/>
  <c r="AK85" i="6" s="1"/>
  <c r="AN85" i="6" s="1"/>
  <c r="AQ85" i="6" s="1"/>
  <c r="AT85" i="6" s="1"/>
  <c r="AW85" i="6" s="1"/>
  <c r="AZ85" i="6" s="1"/>
  <c r="BC85" i="6" s="1"/>
  <c r="BF85" i="6" s="1"/>
  <c r="BI85" i="6" s="1"/>
  <c r="BL85" i="6" s="1"/>
  <c r="BO85" i="6" s="1"/>
  <c r="Q78" i="6" l="1"/>
  <c r="T78" i="6" s="1"/>
  <c r="W78" i="6" s="1"/>
  <c r="Z78" i="6" s="1"/>
  <c r="AC78" i="6" s="1"/>
  <c r="AF78" i="6" s="1"/>
  <c r="AI78" i="6" s="1"/>
  <c r="AL78" i="6" s="1"/>
  <c r="AO78" i="6" s="1"/>
  <c r="AR78" i="6" s="1"/>
  <c r="AU78" i="6" s="1"/>
  <c r="AX78" i="6" s="1"/>
  <c r="BA78" i="6" s="1"/>
  <c r="BD78" i="6" s="1"/>
  <c r="BG78" i="6" s="1"/>
  <c r="BJ78" i="6" s="1"/>
  <c r="BM78" i="6" s="1"/>
  <c r="BP78" i="6" s="1"/>
  <c r="N82" i="6"/>
  <c r="Q75" i="6"/>
  <c r="T75" i="6" s="1"/>
  <c r="W75" i="6" s="1"/>
  <c r="Z75" i="6" s="1"/>
  <c r="AC75" i="6" s="1"/>
  <c r="AF75" i="6" s="1"/>
  <c r="AI75" i="6" s="1"/>
  <c r="AL75" i="6" s="1"/>
  <c r="AO75" i="6" s="1"/>
  <c r="AR75" i="6" s="1"/>
  <c r="AU75" i="6" s="1"/>
  <c r="AX75" i="6" s="1"/>
  <c r="BA75" i="6" s="1"/>
  <c r="BD75" i="6" s="1"/>
  <c r="BG75" i="6" s="1"/>
  <c r="BJ75" i="6" s="1"/>
  <c r="BM75" i="6" s="1"/>
  <c r="BP75" i="6" s="1"/>
  <c r="N79" i="6"/>
  <c r="L92" i="6"/>
  <c r="O88" i="6"/>
  <c r="R88" i="6" s="1"/>
  <c r="M82" i="6"/>
  <c r="P78" i="6"/>
  <c r="S78" i="6" s="1"/>
  <c r="V78" i="6" s="1"/>
  <c r="Y78" i="6" s="1"/>
  <c r="AB78" i="6" s="1"/>
  <c r="AE78" i="6" s="1"/>
  <c r="AH78" i="6" s="1"/>
  <c r="AK78" i="6" s="1"/>
  <c r="AN78" i="6" s="1"/>
  <c r="AQ78" i="6" s="1"/>
  <c r="AT78" i="6" s="1"/>
  <c r="AW78" i="6" s="1"/>
  <c r="AZ78" i="6" s="1"/>
  <c r="BC78" i="6" s="1"/>
  <c r="BF78" i="6" s="1"/>
  <c r="BI78" i="6" s="1"/>
  <c r="BL78" i="6" s="1"/>
  <c r="BO78" i="6" s="1"/>
  <c r="L89" i="6"/>
  <c r="O85" i="6"/>
  <c r="R85" i="6" s="1"/>
  <c r="U85" i="6" s="1"/>
  <c r="X85" i="6" s="1"/>
  <c r="AA85" i="6" s="1"/>
  <c r="AD85" i="6" s="1"/>
  <c r="AG85" i="6" s="1"/>
  <c r="AJ85" i="6" s="1"/>
  <c r="AM85" i="6" s="1"/>
  <c r="AP85" i="6" s="1"/>
  <c r="AS85" i="6" s="1"/>
  <c r="AV85" i="6" s="1"/>
  <c r="AY85" i="6" s="1"/>
  <c r="BB85" i="6" s="1"/>
  <c r="BE85" i="6" s="1"/>
  <c r="BH85" i="6" s="1"/>
  <c r="BK85" i="6" s="1"/>
  <c r="BN85" i="6" s="1"/>
  <c r="BQ85" i="6" s="1"/>
  <c r="N89" i="6"/>
  <c r="Q89" i="6" s="1"/>
  <c r="T89" i="6" s="1"/>
  <c r="W89" i="6" s="1"/>
  <c r="Z89" i="6" s="1"/>
  <c r="AC89" i="6" s="1"/>
  <c r="AF89" i="6" s="1"/>
  <c r="AI89" i="6" s="1"/>
  <c r="AL89" i="6" s="1"/>
  <c r="AO89" i="6" s="1"/>
  <c r="AR89" i="6" s="1"/>
  <c r="AU89" i="6" s="1"/>
  <c r="AX89" i="6" s="1"/>
  <c r="BA89" i="6" s="1"/>
  <c r="BD89" i="6" s="1"/>
  <c r="BG89" i="6" s="1"/>
  <c r="BJ89" i="6" s="1"/>
  <c r="BM89" i="6" s="1"/>
  <c r="BP89" i="6" s="1"/>
  <c r="K93" i="6"/>
  <c r="R87" i="6"/>
  <c r="U87" i="6" s="1"/>
  <c r="X87" i="6" s="1"/>
  <c r="AA87" i="6" s="1"/>
  <c r="AD87" i="6" s="1"/>
  <c r="AG87" i="6" s="1"/>
  <c r="AJ87" i="6" s="1"/>
  <c r="AM87" i="6" s="1"/>
  <c r="AP87" i="6" s="1"/>
  <c r="AS87" i="6" s="1"/>
  <c r="AV87" i="6" s="1"/>
  <c r="AY87" i="6" s="1"/>
  <c r="BB87" i="6" s="1"/>
  <c r="BE87" i="6" s="1"/>
  <c r="BH87" i="6" s="1"/>
  <c r="BK87" i="6" s="1"/>
  <c r="BN87" i="6" s="1"/>
  <c r="BQ87" i="6" s="1"/>
  <c r="O91" i="6"/>
  <c r="P84" i="6"/>
  <c r="S84" i="6" s="1"/>
  <c r="V84" i="6" s="1"/>
  <c r="Y84" i="6" s="1"/>
  <c r="AB84" i="6" s="1"/>
  <c r="AE84" i="6" s="1"/>
  <c r="AH84" i="6" s="1"/>
  <c r="AK84" i="6" s="1"/>
  <c r="AN84" i="6" s="1"/>
  <c r="AQ84" i="6" s="1"/>
  <c r="AT84" i="6" s="1"/>
  <c r="AW84" i="6" s="1"/>
  <c r="AZ84" i="6" s="1"/>
  <c r="BC84" i="6" s="1"/>
  <c r="BF84" i="6" s="1"/>
  <c r="BI84" i="6" s="1"/>
  <c r="BL84" i="6" s="1"/>
  <c r="BO84" i="6" s="1"/>
  <c r="M88" i="6"/>
  <c r="K94" i="6"/>
  <c r="O86" i="6"/>
  <c r="R86" i="6" s="1"/>
  <c r="U86" i="6" s="1"/>
  <c r="X86" i="6" s="1"/>
  <c r="AA86" i="6" s="1"/>
  <c r="AD86" i="6" s="1"/>
  <c r="AG86" i="6" s="1"/>
  <c r="AJ86" i="6" s="1"/>
  <c r="AM86" i="6" s="1"/>
  <c r="AP86" i="6" s="1"/>
  <c r="AS86" i="6" s="1"/>
  <c r="AV86" i="6" s="1"/>
  <c r="AY86" i="6" s="1"/>
  <c r="BB86" i="6" s="1"/>
  <c r="BE86" i="6" s="1"/>
  <c r="BH86" i="6" s="1"/>
  <c r="BK86" i="6" s="1"/>
  <c r="BN86" i="6" s="1"/>
  <c r="BQ86" i="6" s="1"/>
  <c r="L90" i="6"/>
  <c r="P83" i="6"/>
  <c r="S83" i="6" s="1"/>
  <c r="V83" i="6" s="1"/>
  <c r="Y83" i="6" s="1"/>
  <c r="AB83" i="6" s="1"/>
  <c r="AE83" i="6" s="1"/>
  <c r="AH83" i="6" s="1"/>
  <c r="AK83" i="6" s="1"/>
  <c r="AN83" i="6" s="1"/>
  <c r="AQ83" i="6" s="1"/>
  <c r="AT83" i="6" s="1"/>
  <c r="AW83" i="6" s="1"/>
  <c r="AZ83" i="6" s="1"/>
  <c r="BC83" i="6" s="1"/>
  <c r="BF83" i="6" s="1"/>
  <c r="BI83" i="6" s="1"/>
  <c r="BL83" i="6" s="1"/>
  <c r="BO83" i="6" s="1"/>
  <c r="M87" i="6"/>
  <c r="N96" i="6"/>
  <c r="K100" i="6"/>
  <c r="T80" i="6"/>
  <c r="W80" i="6" s="1"/>
  <c r="Z80" i="6" s="1"/>
  <c r="AC80" i="6" s="1"/>
  <c r="AF80" i="6" s="1"/>
  <c r="AI80" i="6" s="1"/>
  <c r="AL80" i="6" s="1"/>
  <c r="AO80" i="6" s="1"/>
  <c r="AR80" i="6" s="1"/>
  <c r="AU80" i="6" s="1"/>
  <c r="AX80" i="6" s="1"/>
  <c r="BA80" i="6" s="1"/>
  <c r="BD80" i="6" s="1"/>
  <c r="BG80" i="6" s="1"/>
  <c r="BJ80" i="6" s="1"/>
  <c r="BM80" i="6" s="1"/>
  <c r="BP80" i="6" s="1"/>
  <c r="Q84" i="6"/>
  <c r="U84" i="6"/>
  <c r="X84" i="6" s="1"/>
  <c r="AA84" i="6" s="1"/>
  <c r="AD84" i="6" s="1"/>
  <c r="AG84" i="6" s="1"/>
  <c r="AJ84" i="6" s="1"/>
  <c r="AM84" i="6" s="1"/>
  <c r="AP84" i="6" s="1"/>
  <c r="AS84" i="6" s="1"/>
  <c r="AV84" i="6" s="1"/>
  <c r="AY84" i="6" s="1"/>
  <c r="BB84" i="6" s="1"/>
  <c r="BE84" i="6" s="1"/>
  <c r="BH84" i="6" s="1"/>
  <c r="BK84" i="6" s="1"/>
  <c r="BN84" i="6" s="1"/>
  <c r="BQ84" i="6" s="1"/>
  <c r="K91" i="6"/>
  <c r="J89" i="6"/>
  <c r="M89" i="6" s="1"/>
  <c r="P89" i="6" s="1"/>
  <c r="S89" i="6" s="1"/>
  <c r="V89" i="6" s="1"/>
  <c r="Y89" i="6" s="1"/>
  <c r="AB89" i="6" s="1"/>
  <c r="AE89" i="6" s="1"/>
  <c r="AH89" i="6" s="1"/>
  <c r="AK89" i="6" s="1"/>
  <c r="AN89" i="6" s="1"/>
  <c r="AQ89" i="6" s="1"/>
  <c r="AT89" i="6" s="1"/>
  <c r="AW89" i="6" s="1"/>
  <c r="AZ89" i="6" s="1"/>
  <c r="BC89" i="6" s="1"/>
  <c r="BF89" i="6" s="1"/>
  <c r="BI89" i="6" s="1"/>
  <c r="BL89" i="6" s="1"/>
  <c r="BO89" i="6" s="1"/>
  <c r="Q82" i="6" l="1"/>
  <c r="T82" i="6" s="1"/>
  <c r="W82" i="6" s="1"/>
  <c r="Z82" i="6" s="1"/>
  <c r="AC82" i="6" s="1"/>
  <c r="AF82" i="6" s="1"/>
  <c r="AI82" i="6" s="1"/>
  <c r="AL82" i="6" s="1"/>
  <c r="AO82" i="6" s="1"/>
  <c r="AR82" i="6" s="1"/>
  <c r="AU82" i="6" s="1"/>
  <c r="AX82" i="6" s="1"/>
  <c r="BA82" i="6" s="1"/>
  <c r="BD82" i="6" s="1"/>
  <c r="BG82" i="6" s="1"/>
  <c r="BJ82" i="6" s="1"/>
  <c r="BM82" i="6" s="1"/>
  <c r="BP82" i="6" s="1"/>
  <c r="N86" i="6"/>
  <c r="Q79" i="6"/>
  <c r="T79" i="6" s="1"/>
  <c r="W79" i="6" s="1"/>
  <c r="Z79" i="6" s="1"/>
  <c r="AC79" i="6" s="1"/>
  <c r="AF79" i="6" s="1"/>
  <c r="AI79" i="6" s="1"/>
  <c r="AL79" i="6" s="1"/>
  <c r="AO79" i="6" s="1"/>
  <c r="AR79" i="6" s="1"/>
  <c r="AU79" i="6" s="1"/>
  <c r="AX79" i="6" s="1"/>
  <c r="BA79" i="6" s="1"/>
  <c r="BD79" i="6" s="1"/>
  <c r="BG79" i="6" s="1"/>
  <c r="BJ79" i="6" s="1"/>
  <c r="BM79" i="6" s="1"/>
  <c r="BP79" i="6" s="1"/>
  <c r="N83" i="6"/>
  <c r="P82" i="6"/>
  <c r="S82" i="6" s="1"/>
  <c r="V82" i="6" s="1"/>
  <c r="Y82" i="6" s="1"/>
  <c r="AB82" i="6" s="1"/>
  <c r="AE82" i="6" s="1"/>
  <c r="AH82" i="6" s="1"/>
  <c r="AK82" i="6" s="1"/>
  <c r="AN82" i="6" s="1"/>
  <c r="AQ82" i="6" s="1"/>
  <c r="AT82" i="6" s="1"/>
  <c r="AW82" i="6" s="1"/>
  <c r="AZ82" i="6" s="1"/>
  <c r="BC82" i="6" s="1"/>
  <c r="BF82" i="6" s="1"/>
  <c r="BI82" i="6" s="1"/>
  <c r="BL82" i="6" s="1"/>
  <c r="BO82" i="6" s="1"/>
  <c r="M86" i="6"/>
  <c r="O89" i="6"/>
  <c r="R89" i="6" s="1"/>
  <c r="U89" i="6" s="1"/>
  <c r="X89" i="6" s="1"/>
  <c r="AA89" i="6" s="1"/>
  <c r="AD89" i="6" s="1"/>
  <c r="AG89" i="6" s="1"/>
  <c r="AJ89" i="6" s="1"/>
  <c r="AM89" i="6" s="1"/>
  <c r="AP89" i="6" s="1"/>
  <c r="AS89" i="6" s="1"/>
  <c r="AV89" i="6" s="1"/>
  <c r="AY89" i="6" s="1"/>
  <c r="BB89" i="6" s="1"/>
  <c r="BE89" i="6" s="1"/>
  <c r="BH89" i="6" s="1"/>
  <c r="BK89" i="6" s="1"/>
  <c r="BN89" i="6" s="1"/>
  <c r="BQ89" i="6" s="1"/>
  <c r="L93" i="6"/>
  <c r="L96" i="6"/>
  <c r="O92" i="6"/>
  <c r="R92" i="6" s="1"/>
  <c r="P87" i="6"/>
  <c r="S87" i="6" s="1"/>
  <c r="V87" i="6" s="1"/>
  <c r="Y87" i="6" s="1"/>
  <c r="AB87" i="6" s="1"/>
  <c r="AE87" i="6" s="1"/>
  <c r="AH87" i="6" s="1"/>
  <c r="AK87" i="6" s="1"/>
  <c r="AN87" i="6" s="1"/>
  <c r="AQ87" i="6" s="1"/>
  <c r="AT87" i="6" s="1"/>
  <c r="AW87" i="6" s="1"/>
  <c r="AZ87" i="6" s="1"/>
  <c r="BC87" i="6" s="1"/>
  <c r="BF87" i="6" s="1"/>
  <c r="BI87" i="6" s="1"/>
  <c r="BL87" i="6" s="1"/>
  <c r="BO87" i="6" s="1"/>
  <c r="M91" i="6"/>
  <c r="R91" i="6"/>
  <c r="U91" i="6" s="1"/>
  <c r="X91" i="6" s="1"/>
  <c r="AA91" i="6" s="1"/>
  <c r="AD91" i="6" s="1"/>
  <c r="AG91" i="6" s="1"/>
  <c r="AJ91" i="6" s="1"/>
  <c r="AM91" i="6" s="1"/>
  <c r="AP91" i="6" s="1"/>
  <c r="AS91" i="6" s="1"/>
  <c r="AV91" i="6" s="1"/>
  <c r="AY91" i="6" s="1"/>
  <c r="BB91" i="6" s="1"/>
  <c r="BE91" i="6" s="1"/>
  <c r="BH91" i="6" s="1"/>
  <c r="BK91" i="6" s="1"/>
  <c r="BN91" i="6" s="1"/>
  <c r="BQ91" i="6" s="1"/>
  <c r="O95" i="6"/>
  <c r="U88" i="6"/>
  <c r="X88" i="6" s="1"/>
  <c r="AA88" i="6" s="1"/>
  <c r="AD88" i="6" s="1"/>
  <c r="AG88" i="6" s="1"/>
  <c r="AJ88" i="6" s="1"/>
  <c r="AM88" i="6" s="1"/>
  <c r="AP88" i="6" s="1"/>
  <c r="AS88" i="6" s="1"/>
  <c r="AV88" i="6" s="1"/>
  <c r="AY88" i="6" s="1"/>
  <c r="BB88" i="6" s="1"/>
  <c r="BE88" i="6" s="1"/>
  <c r="BH88" i="6" s="1"/>
  <c r="BK88" i="6" s="1"/>
  <c r="BN88" i="6" s="1"/>
  <c r="BQ88" i="6" s="1"/>
  <c r="T84" i="6"/>
  <c r="W84" i="6" s="1"/>
  <c r="Z84" i="6" s="1"/>
  <c r="AC84" i="6" s="1"/>
  <c r="AF84" i="6" s="1"/>
  <c r="AI84" i="6" s="1"/>
  <c r="AL84" i="6" s="1"/>
  <c r="AO84" i="6" s="1"/>
  <c r="AR84" i="6" s="1"/>
  <c r="AU84" i="6" s="1"/>
  <c r="AX84" i="6" s="1"/>
  <c r="BA84" i="6" s="1"/>
  <c r="BD84" i="6" s="1"/>
  <c r="BG84" i="6" s="1"/>
  <c r="BJ84" i="6" s="1"/>
  <c r="BM84" i="6" s="1"/>
  <c r="BP84" i="6" s="1"/>
  <c r="Q88" i="6"/>
  <c r="K95" i="6"/>
  <c r="N100" i="6"/>
  <c r="K104" i="6"/>
  <c r="O90" i="6"/>
  <c r="R90" i="6" s="1"/>
  <c r="U90" i="6" s="1"/>
  <c r="X90" i="6" s="1"/>
  <c r="AA90" i="6" s="1"/>
  <c r="AD90" i="6" s="1"/>
  <c r="AG90" i="6" s="1"/>
  <c r="AJ90" i="6" s="1"/>
  <c r="AM90" i="6" s="1"/>
  <c r="AP90" i="6" s="1"/>
  <c r="AS90" i="6" s="1"/>
  <c r="AV90" i="6" s="1"/>
  <c r="AY90" i="6" s="1"/>
  <c r="BB90" i="6" s="1"/>
  <c r="BE90" i="6" s="1"/>
  <c r="BH90" i="6" s="1"/>
  <c r="BK90" i="6" s="1"/>
  <c r="BN90" i="6" s="1"/>
  <c r="BQ90" i="6" s="1"/>
  <c r="L94" i="6"/>
  <c r="K98" i="6"/>
  <c r="P88" i="6"/>
  <c r="S88" i="6" s="1"/>
  <c r="V88" i="6" s="1"/>
  <c r="Y88" i="6" s="1"/>
  <c r="AB88" i="6" s="1"/>
  <c r="AE88" i="6" s="1"/>
  <c r="AH88" i="6" s="1"/>
  <c r="AK88" i="6" s="1"/>
  <c r="AN88" i="6" s="1"/>
  <c r="AQ88" i="6" s="1"/>
  <c r="AT88" i="6" s="1"/>
  <c r="AW88" i="6" s="1"/>
  <c r="AZ88" i="6" s="1"/>
  <c r="BC88" i="6" s="1"/>
  <c r="BF88" i="6" s="1"/>
  <c r="BI88" i="6" s="1"/>
  <c r="BL88" i="6" s="1"/>
  <c r="BO88" i="6" s="1"/>
  <c r="M92" i="6"/>
  <c r="N93" i="6"/>
  <c r="Q93" i="6" s="1"/>
  <c r="T93" i="6" s="1"/>
  <c r="W93" i="6" s="1"/>
  <c r="Z93" i="6" s="1"/>
  <c r="AC93" i="6" s="1"/>
  <c r="AF93" i="6" s="1"/>
  <c r="AI93" i="6" s="1"/>
  <c r="AL93" i="6" s="1"/>
  <c r="AO93" i="6" s="1"/>
  <c r="AR93" i="6" s="1"/>
  <c r="AU93" i="6" s="1"/>
  <c r="AX93" i="6" s="1"/>
  <c r="BA93" i="6" s="1"/>
  <c r="BD93" i="6" s="1"/>
  <c r="BG93" i="6" s="1"/>
  <c r="BJ93" i="6" s="1"/>
  <c r="BM93" i="6" s="1"/>
  <c r="BP93" i="6" s="1"/>
  <c r="K97" i="6"/>
  <c r="J93" i="6"/>
  <c r="M93" i="6" s="1"/>
  <c r="P93" i="6" s="1"/>
  <c r="S93" i="6" s="1"/>
  <c r="V93" i="6" s="1"/>
  <c r="Y93" i="6" s="1"/>
  <c r="AB93" i="6" s="1"/>
  <c r="AE93" i="6" s="1"/>
  <c r="AH93" i="6" s="1"/>
  <c r="AK93" i="6" s="1"/>
  <c r="AN93" i="6" s="1"/>
  <c r="AQ93" i="6" s="1"/>
  <c r="AT93" i="6" s="1"/>
  <c r="AW93" i="6" s="1"/>
  <c r="AZ93" i="6" s="1"/>
  <c r="BC93" i="6" s="1"/>
  <c r="BF93" i="6" s="1"/>
  <c r="BI93" i="6" s="1"/>
  <c r="BL93" i="6" s="1"/>
  <c r="BO93" i="6" s="1"/>
  <c r="Q86" i="6" l="1"/>
  <c r="T86" i="6" s="1"/>
  <c r="W86" i="6" s="1"/>
  <c r="Z86" i="6" s="1"/>
  <c r="AC86" i="6" s="1"/>
  <c r="AF86" i="6" s="1"/>
  <c r="AI86" i="6" s="1"/>
  <c r="AL86" i="6" s="1"/>
  <c r="AO86" i="6" s="1"/>
  <c r="AR86" i="6" s="1"/>
  <c r="AU86" i="6" s="1"/>
  <c r="AX86" i="6" s="1"/>
  <c r="BA86" i="6" s="1"/>
  <c r="BD86" i="6" s="1"/>
  <c r="BG86" i="6" s="1"/>
  <c r="BJ86" i="6" s="1"/>
  <c r="BM86" i="6" s="1"/>
  <c r="BP86" i="6" s="1"/>
  <c r="N90" i="6"/>
  <c r="Q83" i="6"/>
  <c r="T83" i="6" s="1"/>
  <c r="W83" i="6" s="1"/>
  <c r="Z83" i="6" s="1"/>
  <c r="AC83" i="6" s="1"/>
  <c r="AF83" i="6" s="1"/>
  <c r="AI83" i="6" s="1"/>
  <c r="AL83" i="6" s="1"/>
  <c r="AO83" i="6" s="1"/>
  <c r="AR83" i="6" s="1"/>
  <c r="AU83" i="6" s="1"/>
  <c r="AX83" i="6" s="1"/>
  <c r="BA83" i="6" s="1"/>
  <c r="BD83" i="6" s="1"/>
  <c r="BG83" i="6" s="1"/>
  <c r="BJ83" i="6" s="1"/>
  <c r="BM83" i="6" s="1"/>
  <c r="BP83" i="6" s="1"/>
  <c r="N87" i="6"/>
  <c r="M90" i="6"/>
  <c r="P86" i="6"/>
  <c r="S86" i="6" s="1"/>
  <c r="V86" i="6" s="1"/>
  <c r="Y86" i="6" s="1"/>
  <c r="AB86" i="6" s="1"/>
  <c r="AE86" i="6" s="1"/>
  <c r="AH86" i="6" s="1"/>
  <c r="AK86" i="6" s="1"/>
  <c r="AN86" i="6" s="1"/>
  <c r="AQ86" i="6" s="1"/>
  <c r="AT86" i="6" s="1"/>
  <c r="AW86" i="6" s="1"/>
  <c r="AZ86" i="6" s="1"/>
  <c r="BC86" i="6" s="1"/>
  <c r="BF86" i="6" s="1"/>
  <c r="BI86" i="6" s="1"/>
  <c r="BL86" i="6" s="1"/>
  <c r="BO86" i="6" s="1"/>
  <c r="L97" i="6"/>
  <c r="O93" i="6"/>
  <c r="R93" i="6" s="1"/>
  <c r="U93" i="6" s="1"/>
  <c r="X93" i="6" s="1"/>
  <c r="AA93" i="6" s="1"/>
  <c r="AD93" i="6" s="1"/>
  <c r="AG93" i="6" s="1"/>
  <c r="AJ93" i="6" s="1"/>
  <c r="AM93" i="6" s="1"/>
  <c r="AP93" i="6" s="1"/>
  <c r="AS93" i="6" s="1"/>
  <c r="AV93" i="6" s="1"/>
  <c r="AY93" i="6" s="1"/>
  <c r="BB93" i="6" s="1"/>
  <c r="BE93" i="6" s="1"/>
  <c r="BH93" i="6" s="1"/>
  <c r="BK93" i="6" s="1"/>
  <c r="BN93" i="6" s="1"/>
  <c r="BQ93" i="6" s="1"/>
  <c r="L100" i="6"/>
  <c r="O96" i="6"/>
  <c r="R96" i="6" s="1"/>
  <c r="T88" i="6"/>
  <c r="W88" i="6" s="1"/>
  <c r="Z88" i="6" s="1"/>
  <c r="AC88" i="6" s="1"/>
  <c r="AF88" i="6" s="1"/>
  <c r="AI88" i="6" s="1"/>
  <c r="AL88" i="6" s="1"/>
  <c r="AO88" i="6" s="1"/>
  <c r="AR88" i="6" s="1"/>
  <c r="AU88" i="6" s="1"/>
  <c r="AX88" i="6" s="1"/>
  <c r="BA88" i="6" s="1"/>
  <c r="BD88" i="6" s="1"/>
  <c r="BG88" i="6" s="1"/>
  <c r="BJ88" i="6" s="1"/>
  <c r="BM88" i="6" s="1"/>
  <c r="BP88" i="6" s="1"/>
  <c r="Q92" i="6"/>
  <c r="R95" i="6"/>
  <c r="U95" i="6" s="1"/>
  <c r="X95" i="6" s="1"/>
  <c r="AA95" i="6" s="1"/>
  <c r="AD95" i="6" s="1"/>
  <c r="AG95" i="6" s="1"/>
  <c r="AJ95" i="6" s="1"/>
  <c r="AM95" i="6" s="1"/>
  <c r="AP95" i="6" s="1"/>
  <c r="AS95" i="6" s="1"/>
  <c r="AV95" i="6" s="1"/>
  <c r="AY95" i="6" s="1"/>
  <c r="BB95" i="6" s="1"/>
  <c r="BE95" i="6" s="1"/>
  <c r="BH95" i="6" s="1"/>
  <c r="BK95" i="6" s="1"/>
  <c r="BN95" i="6" s="1"/>
  <c r="BQ95" i="6" s="1"/>
  <c r="O99" i="6"/>
  <c r="K99" i="6"/>
  <c r="U92" i="6"/>
  <c r="X92" i="6" s="1"/>
  <c r="AA92" i="6" s="1"/>
  <c r="AD92" i="6" s="1"/>
  <c r="AG92" i="6" s="1"/>
  <c r="AJ92" i="6" s="1"/>
  <c r="AM92" i="6" s="1"/>
  <c r="AP92" i="6" s="1"/>
  <c r="AS92" i="6" s="1"/>
  <c r="AV92" i="6" s="1"/>
  <c r="AY92" i="6" s="1"/>
  <c r="BB92" i="6" s="1"/>
  <c r="BE92" i="6" s="1"/>
  <c r="BH92" i="6" s="1"/>
  <c r="BK92" i="6" s="1"/>
  <c r="BN92" i="6" s="1"/>
  <c r="BQ92" i="6" s="1"/>
  <c r="P91" i="6"/>
  <c r="S91" i="6" s="1"/>
  <c r="V91" i="6" s="1"/>
  <c r="Y91" i="6" s="1"/>
  <c r="AB91" i="6" s="1"/>
  <c r="AE91" i="6" s="1"/>
  <c r="AH91" i="6" s="1"/>
  <c r="AK91" i="6" s="1"/>
  <c r="AN91" i="6" s="1"/>
  <c r="AQ91" i="6" s="1"/>
  <c r="AT91" i="6" s="1"/>
  <c r="AW91" i="6" s="1"/>
  <c r="AZ91" i="6" s="1"/>
  <c r="BC91" i="6" s="1"/>
  <c r="BF91" i="6" s="1"/>
  <c r="BI91" i="6" s="1"/>
  <c r="BL91" i="6" s="1"/>
  <c r="BO91" i="6" s="1"/>
  <c r="M95" i="6"/>
  <c r="N97" i="6"/>
  <c r="Q97" i="6" s="1"/>
  <c r="T97" i="6" s="1"/>
  <c r="W97" i="6" s="1"/>
  <c r="Z97" i="6" s="1"/>
  <c r="AC97" i="6" s="1"/>
  <c r="AF97" i="6" s="1"/>
  <c r="AI97" i="6" s="1"/>
  <c r="AL97" i="6" s="1"/>
  <c r="AO97" i="6" s="1"/>
  <c r="AR97" i="6" s="1"/>
  <c r="AU97" i="6" s="1"/>
  <c r="AX97" i="6" s="1"/>
  <c r="BA97" i="6" s="1"/>
  <c r="BD97" i="6" s="1"/>
  <c r="BG97" i="6" s="1"/>
  <c r="BJ97" i="6" s="1"/>
  <c r="BM97" i="6" s="1"/>
  <c r="BP97" i="6" s="1"/>
  <c r="K101" i="6"/>
  <c r="K102" i="6"/>
  <c r="N104" i="6"/>
  <c r="K108" i="6"/>
  <c r="P92" i="6"/>
  <c r="S92" i="6" s="1"/>
  <c r="V92" i="6" s="1"/>
  <c r="Y92" i="6" s="1"/>
  <c r="AB92" i="6" s="1"/>
  <c r="AE92" i="6" s="1"/>
  <c r="AH92" i="6" s="1"/>
  <c r="AK92" i="6" s="1"/>
  <c r="AN92" i="6" s="1"/>
  <c r="AQ92" i="6" s="1"/>
  <c r="AT92" i="6" s="1"/>
  <c r="AW92" i="6" s="1"/>
  <c r="AZ92" i="6" s="1"/>
  <c r="BC92" i="6" s="1"/>
  <c r="BF92" i="6" s="1"/>
  <c r="BI92" i="6" s="1"/>
  <c r="BL92" i="6" s="1"/>
  <c r="BO92" i="6" s="1"/>
  <c r="M96" i="6"/>
  <c r="O94" i="6"/>
  <c r="R94" i="6" s="1"/>
  <c r="U94" i="6" s="1"/>
  <c r="X94" i="6" s="1"/>
  <c r="AA94" i="6" s="1"/>
  <c r="AD94" i="6" s="1"/>
  <c r="AG94" i="6" s="1"/>
  <c r="AJ94" i="6" s="1"/>
  <c r="AM94" i="6" s="1"/>
  <c r="AP94" i="6" s="1"/>
  <c r="AS94" i="6" s="1"/>
  <c r="AV94" i="6" s="1"/>
  <c r="AY94" i="6" s="1"/>
  <c r="BB94" i="6" s="1"/>
  <c r="BE94" i="6" s="1"/>
  <c r="BH94" i="6" s="1"/>
  <c r="BK94" i="6" s="1"/>
  <c r="BN94" i="6" s="1"/>
  <c r="BQ94" i="6" s="1"/>
  <c r="L98" i="6"/>
  <c r="J97" i="6"/>
  <c r="M97" i="6" s="1"/>
  <c r="P97" i="6" s="1"/>
  <c r="S97" i="6" s="1"/>
  <c r="V97" i="6" s="1"/>
  <c r="Y97" i="6" s="1"/>
  <c r="AB97" i="6" s="1"/>
  <c r="AE97" i="6" s="1"/>
  <c r="AH97" i="6" s="1"/>
  <c r="AK97" i="6" s="1"/>
  <c r="AN97" i="6" s="1"/>
  <c r="AQ97" i="6" s="1"/>
  <c r="AT97" i="6" s="1"/>
  <c r="AW97" i="6" s="1"/>
  <c r="AZ97" i="6" s="1"/>
  <c r="BC97" i="6" s="1"/>
  <c r="BF97" i="6" s="1"/>
  <c r="BI97" i="6" s="1"/>
  <c r="BL97" i="6" s="1"/>
  <c r="BO97" i="6" s="1"/>
  <c r="Q90" i="6" l="1"/>
  <c r="T90" i="6" s="1"/>
  <c r="W90" i="6" s="1"/>
  <c r="Z90" i="6" s="1"/>
  <c r="AC90" i="6" s="1"/>
  <c r="AF90" i="6" s="1"/>
  <c r="AI90" i="6" s="1"/>
  <c r="AL90" i="6" s="1"/>
  <c r="AO90" i="6" s="1"/>
  <c r="AR90" i="6" s="1"/>
  <c r="AU90" i="6" s="1"/>
  <c r="AX90" i="6" s="1"/>
  <c r="BA90" i="6" s="1"/>
  <c r="BD90" i="6" s="1"/>
  <c r="BG90" i="6" s="1"/>
  <c r="BJ90" i="6" s="1"/>
  <c r="BM90" i="6" s="1"/>
  <c r="BP90" i="6" s="1"/>
  <c r="N94" i="6"/>
  <c r="Q87" i="6"/>
  <c r="T87" i="6" s="1"/>
  <c r="W87" i="6" s="1"/>
  <c r="Z87" i="6" s="1"/>
  <c r="AC87" i="6" s="1"/>
  <c r="AF87" i="6" s="1"/>
  <c r="AI87" i="6" s="1"/>
  <c r="AL87" i="6" s="1"/>
  <c r="AO87" i="6" s="1"/>
  <c r="AR87" i="6" s="1"/>
  <c r="AU87" i="6" s="1"/>
  <c r="AX87" i="6" s="1"/>
  <c r="BA87" i="6" s="1"/>
  <c r="BD87" i="6" s="1"/>
  <c r="BG87" i="6" s="1"/>
  <c r="BJ87" i="6" s="1"/>
  <c r="BM87" i="6" s="1"/>
  <c r="BP87" i="6" s="1"/>
  <c r="N91" i="6"/>
  <c r="L101" i="6"/>
  <c r="O97" i="6"/>
  <c r="R97" i="6" s="1"/>
  <c r="U97" i="6" s="1"/>
  <c r="X97" i="6" s="1"/>
  <c r="AA97" i="6" s="1"/>
  <c r="AD97" i="6" s="1"/>
  <c r="AG97" i="6" s="1"/>
  <c r="AJ97" i="6" s="1"/>
  <c r="AM97" i="6" s="1"/>
  <c r="AP97" i="6" s="1"/>
  <c r="AS97" i="6" s="1"/>
  <c r="AV97" i="6" s="1"/>
  <c r="AY97" i="6" s="1"/>
  <c r="BB97" i="6" s="1"/>
  <c r="BE97" i="6" s="1"/>
  <c r="BH97" i="6" s="1"/>
  <c r="BK97" i="6" s="1"/>
  <c r="BN97" i="6" s="1"/>
  <c r="BQ97" i="6" s="1"/>
  <c r="L104" i="6"/>
  <c r="O100" i="6"/>
  <c r="R100" i="6" s="1"/>
  <c r="P90" i="6"/>
  <c r="S90" i="6" s="1"/>
  <c r="V90" i="6" s="1"/>
  <c r="Y90" i="6" s="1"/>
  <c r="AB90" i="6" s="1"/>
  <c r="AE90" i="6" s="1"/>
  <c r="AH90" i="6" s="1"/>
  <c r="AK90" i="6" s="1"/>
  <c r="AN90" i="6" s="1"/>
  <c r="AQ90" i="6" s="1"/>
  <c r="AT90" i="6" s="1"/>
  <c r="AW90" i="6" s="1"/>
  <c r="AZ90" i="6" s="1"/>
  <c r="BC90" i="6" s="1"/>
  <c r="BF90" i="6" s="1"/>
  <c r="BI90" i="6" s="1"/>
  <c r="BL90" i="6" s="1"/>
  <c r="BO90" i="6" s="1"/>
  <c r="M94" i="6"/>
  <c r="O98" i="6"/>
  <c r="R98" i="6" s="1"/>
  <c r="U98" i="6" s="1"/>
  <c r="X98" i="6" s="1"/>
  <c r="AA98" i="6" s="1"/>
  <c r="AD98" i="6" s="1"/>
  <c r="AG98" i="6" s="1"/>
  <c r="AJ98" i="6" s="1"/>
  <c r="AM98" i="6" s="1"/>
  <c r="AP98" i="6" s="1"/>
  <c r="AS98" i="6" s="1"/>
  <c r="AV98" i="6" s="1"/>
  <c r="AY98" i="6" s="1"/>
  <c r="BB98" i="6" s="1"/>
  <c r="BE98" i="6" s="1"/>
  <c r="BH98" i="6" s="1"/>
  <c r="BK98" i="6" s="1"/>
  <c r="BN98" i="6" s="1"/>
  <c r="BQ98" i="6" s="1"/>
  <c r="L102" i="6"/>
  <c r="N108" i="6"/>
  <c r="N101" i="6"/>
  <c r="Q101" i="6" s="1"/>
  <c r="T101" i="6" s="1"/>
  <c r="W101" i="6" s="1"/>
  <c r="Z101" i="6" s="1"/>
  <c r="AC101" i="6" s="1"/>
  <c r="AF101" i="6" s="1"/>
  <c r="AI101" i="6" s="1"/>
  <c r="AL101" i="6" s="1"/>
  <c r="AO101" i="6" s="1"/>
  <c r="AR101" i="6" s="1"/>
  <c r="AU101" i="6" s="1"/>
  <c r="AX101" i="6" s="1"/>
  <c r="BA101" i="6" s="1"/>
  <c r="BD101" i="6" s="1"/>
  <c r="BG101" i="6" s="1"/>
  <c r="BJ101" i="6" s="1"/>
  <c r="BM101" i="6" s="1"/>
  <c r="BP101" i="6" s="1"/>
  <c r="K105" i="6"/>
  <c r="K103" i="6"/>
  <c r="T92" i="6"/>
  <c r="W92" i="6" s="1"/>
  <c r="Z92" i="6" s="1"/>
  <c r="AC92" i="6" s="1"/>
  <c r="AF92" i="6" s="1"/>
  <c r="AI92" i="6" s="1"/>
  <c r="AL92" i="6" s="1"/>
  <c r="AO92" i="6" s="1"/>
  <c r="AR92" i="6" s="1"/>
  <c r="AU92" i="6" s="1"/>
  <c r="AX92" i="6" s="1"/>
  <c r="BA92" i="6" s="1"/>
  <c r="BD92" i="6" s="1"/>
  <c r="BG92" i="6" s="1"/>
  <c r="BJ92" i="6" s="1"/>
  <c r="BM92" i="6" s="1"/>
  <c r="BP92" i="6" s="1"/>
  <c r="Q96" i="6"/>
  <c r="U96" i="6"/>
  <c r="X96" i="6" s="1"/>
  <c r="AA96" i="6" s="1"/>
  <c r="AD96" i="6" s="1"/>
  <c r="AG96" i="6" s="1"/>
  <c r="AJ96" i="6" s="1"/>
  <c r="AM96" i="6" s="1"/>
  <c r="AP96" i="6" s="1"/>
  <c r="AS96" i="6" s="1"/>
  <c r="AV96" i="6" s="1"/>
  <c r="AY96" i="6" s="1"/>
  <c r="BB96" i="6" s="1"/>
  <c r="BE96" i="6" s="1"/>
  <c r="BH96" i="6" s="1"/>
  <c r="BK96" i="6" s="1"/>
  <c r="BN96" i="6" s="1"/>
  <c r="BQ96" i="6" s="1"/>
  <c r="P96" i="6"/>
  <c r="S96" i="6" s="1"/>
  <c r="V96" i="6" s="1"/>
  <c r="Y96" i="6" s="1"/>
  <c r="AB96" i="6" s="1"/>
  <c r="AE96" i="6" s="1"/>
  <c r="AH96" i="6" s="1"/>
  <c r="AK96" i="6" s="1"/>
  <c r="AN96" i="6" s="1"/>
  <c r="AQ96" i="6" s="1"/>
  <c r="AT96" i="6" s="1"/>
  <c r="AW96" i="6" s="1"/>
  <c r="AZ96" i="6" s="1"/>
  <c r="BC96" i="6" s="1"/>
  <c r="BF96" i="6" s="1"/>
  <c r="BI96" i="6" s="1"/>
  <c r="BL96" i="6" s="1"/>
  <c r="BO96" i="6" s="1"/>
  <c r="M100" i="6"/>
  <c r="K106" i="6"/>
  <c r="P95" i="6"/>
  <c r="S95" i="6" s="1"/>
  <c r="V95" i="6" s="1"/>
  <c r="Y95" i="6" s="1"/>
  <c r="AB95" i="6" s="1"/>
  <c r="AE95" i="6" s="1"/>
  <c r="AH95" i="6" s="1"/>
  <c r="AK95" i="6" s="1"/>
  <c r="AN95" i="6" s="1"/>
  <c r="AQ95" i="6" s="1"/>
  <c r="AT95" i="6" s="1"/>
  <c r="AW95" i="6" s="1"/>
  <c r="AZ95" i="6" s="1"/>
  <c r="BC95" i="6" s="1"/>
  <c r="BF95" i="6" s="1"/>
  <c r="BI95" i="6" s="1"/>
  <c r="BL95" i="6" s="1"/>
  <c r="BO95" i="6" s="1"/>
  <c r="M99" i="6"/>
  <c r="R99" i="6"/>
  <c r="U99" i="6" s="1"/>
  <c r="X99" i="6" s="1"/>
  <c r="AA99" i="6" s="1"/>
  <c r="AD99" i="6" s="1"/>
  <c r="AG99" i="6" s="1"/>
  <c r="AJ99" i="6" s="1"/>
  <c r="AM99" i="6" s="1"/>
  <c r="AP99" i="6" s="1"/>
  <c r="AS99" i="6" s="1"/>
  <c r="AV99" i="6" s="1"/>
  <c r="AY99" i="6" s="1"/>
  <c r="BB99" i="6" s="1"/>
  <c r="BE99" i="6" s="1"/>
  <c r="BH99" i="6" s="1"/>
  <c r="BK99" i="6" s="1"/>
  <c r="BN99" i="6" s="1"/>
  <c r="BQ99" i="6" s="1"/>
  <c r="O103" i="6"/>
  <c r="J101" i="6"/>
  <c r="M101" i="6" s="1"/>
  <c r="P101" i="6" s="1"/>
  <c r="S101" i="6" s="1"/>
  <c r="V101" i="6" s="1"/>
  <c r="Y101" i="6" s="1"/>
  <c r="AB101" i="6" s="1"/>
  <c r="AE101" i="6" s="1"/>
  <c r="AH101" i="6" s="1"/>
  <c r="AK101" i="6" s="1"/>
  <c r="AN101" i="6" s="1"/>
  <c r="AQ101" i="6" s="1"/>
  <c r="AT101" i="6" s="1"/>
  <c r="AW101" i="6" s="1"/>
  <c r="AZ101" i="6" s="1"/>
  <c r="BC101" i="6" s="1"/>
  <c r="BF101" i="6" s="1"/>
  <c r="BI101" i="6" s="1"/>
  <c r="BL101" i="6" s="1"/>
  <c r="BO101" i="6" s="1"/>
  <c r="Q94" i="6" l="1"/>
  <c r="T94" i="6" s="1"/>
  <c r="W94" i="6" s="1"/>
  <c r="Z94" i="6" s="1"/>
  <c r="AC94" i="6" s="1"/>
  <c r="AF94" i="6" s="1"/>
  <c r="AI94" i="6" s="1"/>
  <c r="AL94" i="6" s="1"/>
  <c r="AO94" i="6" s="1"/>
  <c r="AR94" i="6" s="1"/>
  <c r="AU94" i="6" s="1"/>
  <c r="AX94" i="6" s="1"/>
  <c r="BA94" i="6" s="1"/>
  <c r="BD94" i="6" s="1"/>
  <c r="BG94" i="6" s="1"/>
  <c r="BJ94" i="6" s="1"/>
  <c r="BM94" i="6" s="1"/>
  <c r="BP94" i="6" s="1"/>
  <c r="N98" i="6"/>
  <c r="Q91" i="6"/>
  <c r="T91" i="6" s="1"/>
  <c r="W91" i="6" s="1"/>
  <c r="Z91" i="6" s="1"/>
  <c r="AC91" i="6" s="1"/>
  <c r="AF91" i="6" s="1"/>
  <c r="AI91" i="6" s="1"/>
  <c r="AL91" i="6" s="1"/>
  <c r="AO91" i="6" s="1"/>
  <c r="AR91" i="6" s="1"/>
  <c r="AU91" i="6" s="1"/>
  <c r="AX91" i="6" s="1"/>
  <c r="BA91" i="6" s="1"/>
  <c r="BD91" i="6" s="1"/>
  <c r="BG91" i="6" s="1"/>
  <c r="BJ91" i="6" s="1"/>
  <c r="BM91" i="6" s="1"/>
  <c r="BP91" i="6" s="1"/>
  <c r="N95" i="6"/>
  <c r="L108" i="6"/>
  <c r="O104" i="6"/>
  <c r="R104" i="6" s="1"/>
  <c r="M98" i="6"/>
  <c r="P94" i="6"/>
  <c r="S94" i="6" s="1"/>
  <c r="V94" i="6" s="1"/>
  <c r="Y94" i="6" s="1"/>
  <c r="AB94" i="6" s="1"/>
  <c r="AE94" i="6" s="1"/>
  <c r="AH94" i="6" s="1"/>
  <c r="AK94" i="6" s="1"/>
  <c r="AN94" i="6" s="1"/>
  <c r="AQ94" i="6" s="1"/>
  <c r="AT94" i="6" s="1"/>
  <c r="AW94" i="6" s="1"/>
  <c r="AZ94" i="6" s="1"/>
  <c r="BC94" i="6" s="1"/>
  <c r="BF94" i="6" s="1"/>
  <c r="BI94" i="6" s="1"/>
  <c r="BL94" i="6" s="1"/>
  <c r="BO94" i="6" s="1"/>
  <c r="L105" i="6"/>
  <c r="O101" i="6"/>
  <c r="R101" i="6" s="1"/>
  <c r="U101" i="6" s="1"/>
  <c r="X101" i="6" s="1"/>
  <c r="AA101" i="6" s="1"/>
  <c r="AD101" i="6" s="1"/>
  <c r="AG101" i="6" s="1"/>
  <c r="AJ101" i="6" s="1"/>
  <c r="AM101" i="6" s="1"/>
  <c r="AP101" i="6" s="1"/>
  <c r="AS101" i="6" s="1"/>
  <c r="AV101" i="6" s="1"/>
  <c r="AY101" i="6" s="1"/>
  <c r="BB101" i="6" s="1"/>
  <c r="BE101" i="6" s="1"/>
  <c r="BH101" i="6" s="1"/>
  <c r="BK101" i="6" s="1"/>
  <c r="BN101" i="6" s="1"/>
  <c r="BQ101" i="6" s="1"/>
  <c r="K110" i="6"/>
  <c r="R103" i="6"/>
  <c r="U103" i="6" s="1"/>
  <c r="X103" i="6" s="1"/>
  <c r="AA103" i="6" s="1"/>
  <c r="AD103" i="6" s="1"/>
  <c r="AG103" i="6" s="1"/>
  <c r="AJ103" i="6" s="1"/>
  <c r="AM103" i="6" s="1"/>
  <c r="AP103" i="6" s="1"/>
  <c r="AS103" i="6" s="1"/>
  <c r="AV103" i="6" s="1"/>
  <c r="AY103" i="6" s="1"/>
  <c r="BB103" i="6" s="1"/>
  <c r="BE103" i="6" s="1"/>
  <c r="BH103" i="6" s="1"/>
  <c r="BK103" i="6" s="1"/>
  <c r="BN103" i="6" s="1"/>
  <c r="BQ103" i="6" s="1"/>
  <c r="O107" i="6"/>
  <c r="U100" i="6"/>
  <c r="X100" i="6" s="1"/>
  <c r="AA100" i="6" s="1"/>
  <c r="AD100" i="6" s="1"/>
  <c r="AG100" i="6" s="1"/>
  <c r="AJ100" i="6" s="1"/>
  <c r="AM100" i="6" s="1"/>
  <c r="AP100" i="6" s="1"/>
  <c r="AS100" i="6" s="1"/>
  <c r="AV100" i="6" s="1"/>
  <c r="AY100" i="6" s="1"/>
  <c r="BB100" i="6" s="1"/>
  <c r="BE100" i="6" s="1"/>
  <c r="BH100" i="6" s="1"/>
  <c r="BK100" i="6" s="1"/>
  <c r="BN100" i="6" s="1"/>
  <c r="BQ100" i="6" s="1"/>
  <c r="P99" i="6"/>
  <c r="S99" i="6" s="1"/>
  <c r="V99" i="6" s="1"/>
  <c r="Y99" i="6" s="1"/>
  <c r="AB99" i="6" s="1"/>
  <c r="AE99" i="6" s="1"/>
  <c r="AH99" i="6" s="1"/>
  <c r="AK99" i="6" s="1"/>
  <c r="AN99" i="6" s="1"/>
  <c r="AQ99" i="6" s="1"/>
  <c r="AT99" i="6" s="1"/>
  <c r="AW99" i="6" s="1"/>
  <c r="AZ99" i="6" s="1"/>
  <c r="BC99" i="6" s="1"/>
  <c r="BF99" i="6" s="1"/>
  <c r="BI99" i="6" s="1"/>
  <c r="BL99" i="6" s="1"/>
  <c r="BO99" i="6" s="1"/>
  <c r="M103" i="6"/>
  <c r="P100" i="6"/>
  <c r="S100" i="6" s="1"/>
  <c r="V100" i="6" s="1"/>
  <c r="Y100" i="6" s="1"/>
  <c r="AB100" i="6" s="1"/>
  <c r="AE100" i="6" s="1"/>
  <c r="AH100" i="6" s="1"/>
  <c r="AK100" i="6" s="1"/>
  <c r="AN100" i="6" s="1"/>
  <c r="AQ100" i="6" s="1"/>
  <c r="AT100" i="6" s="1"/>
  <c r="AW100" i="6" s="1"/>
  <c r="AZ100" i="6" s="1"/>
  <c r="BC100" i="6" s="1"/>
  <c r="BF100" i="6" s="1"/>
  <c r="BI100" i="6" s="1"/>
  <c r="BL100" i="6" s="1"/>
  <c r="BO100" i="6" s="1"/>
  <c r="M104" i="6"/>
  <c r="K107" i="6"/>
  <c r="O102" i="6"/>
  <c r="R102" i="6" s="1"/>
  <c r="U102" i="6" s="1"/>
  <c r="X102" i="6" s="1"/>
  <c r="AA102" i="6" s="1"/>
  <c r="AD102" i="6" s="1"/>
  <c r="AG102" i="6" s="1"/>
  <c r="AJ102" i="6" s="1"/>
  <c r="AM102" i="6" s="1"/>
  <c r="AP102" i="6" s="1"/>
  <c r="AS102" i="6" s="1"/>
  <c r="AV102" i="6" s="1"/>
  <c r="AY102" i="6" s="1"/>
  <c r="BB102" i="6" s="1"/>
  <c r="BE102" i="6" s="1"/>
  <c r="BH102" i="6" s="1"/>
  <c r="BK102" i="6" s="1"/>
  <c r="BN102" i="6" s="1"/>
  <c r="BQ102" i="6" s="1"/>
  <c r="L106" i="6"/>
  <c r="T96" i="6"/>
  <c r="W96" i="6" s="1"/>
  <c r="Z96" i="6" s="1"/>
  <c r="AC96" i="6" s="1"/>
  <c r="AF96" i="6" s="1"/>
  <c r="AI96" i="6" s="1"/>
  <c r="AL96" i="6" s="1"/>
  <c r="AO96" i="6" s="1"/>
  <c r="AR96" i="6" s="1"/>
  <c r="AU96" i="6" s="1"/>
  <c r="AX96" i="6" s="1"/>
  <c r="BA96" i="6" s="1"/>
  <c r="BD96" i="6" s="1"/>
  <c r="BG96" i="6" s="1"/>
  <c r="BJ96" i="6" s="1"/>
  <c r="BM96" i="6" s="1"/>
  <c r="BP96" i="6" s="1"/>
  <c r="Q100" i="6"/>
  <c r="N105" i="6"/>
  <c r="Q105" i="6" s="1"/>
  <c r="T105" i="6" s="1"/>
  <c r="W105" i="6" s="1"/>
  <c r="Z105" i="6" s="1"/>
  <c r="AC105" i="6" s="1"/>
  <c r="AF105" i="6" s="1"/>
  <c r="AI105" i="6" s="1"/>
  <c r="AL105" i="6" s="1"/>
  <c r="AO105" i="6" s="1"/>
  <c r="AR105" i="6" s="1"/>
  <c r="AU105" i="6" s="1"/>
  <c r="AX105" i="6" s="1"/>
  <c r="BA105" i="6" s="1"/>
  <c r="BD105" i="6" s="1"/>
  <c r="BG105" i="6" s="1"/>
  <c r="BJ105" i="6" s="1"/>
  <c r="BM105" i="6" s="1"/>
  <c r="BP105" i="6" s="1"/>
  <c r="K109" i="6"/>
  <c r="J105" i="6"/>
  <c r="M105" i="6" s="1"/>
  <c r="P105" i="6" s="1"/>
  <c r="S105" i="6" s="1"/>
  <c r="V105" i="6" s="1"/>
  <c r="Y105" i="6" s="1"/>
  <c r="AB105" i="6" s="1"/>
  <c r="AE105" i="6" s="1"/>
  <c r="AH105" i="6" s="1"/>
  <c r="AK105" i="6" s="1"/>
  <c r="AN105" i="6" s="1"/>
  <c r="AQ105" i="6" s="1"/>
  <c r="AT105" i="6" s="1"/>
  <c r="AW105" i="6" s="1"/>
  <c r="AZ105" i="6" s="1"/>
  <c r="BC105" i="6" s="1"/>
  <c r="BF105" i="6" s="1"/>
  <c r="BI105" i="6" s="1"/>
  <c r="BL105" i="6" s="1"/>
  <c r="BO105" i="6" s="1"/>
  <c r="Q98" i="6" l="1"/>
  <c r="T98" i="6" s="1"/>
  <c r="W98" i="6" s="1"/>
  <c r="Z98" i="6" s="1"/>
  <c r="AC98" i="6" s="1"/>
  <c r="AF98" i="6" s="1"/>
  <c r="AI98" i="6" s="1"/>
  <c r="AL98" i="6" s="1"/>
  <c r="AO98" i="6" s="1"/>
  <c r="AR98" i="6" s="1"/>
  <c r="AU98" i="6" s="1"/>
  <c r="AX98" i="6" s="1"/>
  <c r="BA98" i="6" s="1"/>
  <c r="BD98" i="6" s="1"/>
  <c r="BG98" i="6" s="1"/>
  <c r="BJ98" i="6" s="1"/>
  <c r="BM98" i="6" s="1"/>
  <c r="BP98" i="6" s="1"/>
  <c r="N102" i="6"/>
  <c r="Q95" i="6"/>
  <c r="T95" i="6" s="1"/>
  <c r="W95" i="6" s="1"/>
  <c r="Z95" i="6" s="1"/>
  <c r="AC95" i="6" s="1"/>
  <c r="AF95" i="6" s="1"/>
  <c r="AI95" i="6" s="1"/>
  <c r="AL95" i="6" s="1"/>
  <c r="AO95" i="6" s="1"/>
  <c r="AR95" i="6" s="1"/>
  <c r="AU95" i="6" s="1"/>
  <c r="AX95" i="6" s="1"/>
  <c r="BA95" i="6" s="1"/>
  <c r="BD95" i="6" s="1"/>
  <c r="BG95" i="6" s="1"/>
  <c r="BJ95" i="6" s="1"/>
  <c r="BM95" i="6" s="1"/>
  <c r="BP95" i="6" s="1"/>
  <c r="N99" i="6"/>
  <c r="P98" i="6"/>
  <c r="S98" i="6" s="1"/>
  <c r="V98" i="6" s="1"/>
  <c r="Y98" i="6" s="1"/>
  <c r="AB98" i="6" s="1"/>
  <c r="AE98" i="6" s="1"/>
  <c r="AH98" i="6" s="1"/>
  <c r="AK98" i="6" s="1"/>
  <c r="AN98" i="6" s="1"/>
  <c r="AQ98" i="6" s="1"/>
  <c r="AT98" i="6" s="1"/>
  <c r="AW98" i="6" s="1"/>
  <c r="AZ98" i="6" s="1"/>
  <c r="BC98" i="6" s="1"/>
  <c r="BF98" i="6" s="1"/>
  <c r="BI98" i="6" s="1"/>
  <c r="BL98" i="6" s="1"/>
  <c r="BO98" i="6" s="1"/>
  <c r="M102" i="6"/>
  <c r="N109" i="6"/>
  <c r="Q109" i="6" s="1"/>
  <c r="T109" i="6" s="1"/>
  <c r="W109" i="6" s="1"/>
  <c r="Z109" i="6" s="1"/>
  <c r="AC109" i="6" s="1"/>
  <c r="AF109" i="6" s="1"/>
  <c r="AI109" i="6" s="1"/>
  <c r="AL109" i="6" s="1"/>
  <c r="AO109" i="6" s="1"/>
  <c r="AR109" i="6" s="1"/>
  <c r="AU109" i="6" s="1"/>
  <c r="AX109" i="6" s="1"/>
  <c r="BA109" i="6" s="1"/>
  <c r="BD109" i="6" s="1"/>
  <c r="BG109" i="6" s="1"/>
  <c r="BJ109" i="6" s="1"/>
  <c r="BM109" i="6" s="1"/>
  <c r="BP109" i="6" s="1"/>
  <c r="O105" i="6"/>
  <c r="R105" i="6" s="1"/>
  <c r="U105" i="6" s="1"/>
  <c r="X105" i="6" s="1"/>
  <c r="AA105" i="6" s="1"/>
  <c r="AD105" i="6" s="1"/>
  <c r="AG105" i="6" s="1"/>
  <c r="AJ105" i="6" s="1"/>
  <c r="AM105" i="6" s="1"/>
  <c r="AP105" i="6" s="1"/>
  <c r="AS105" i="6" s="1"/>
  <c r="AV105" i="6" s="1"/>
  <c r="AY105" i="6" s="1"/>
  <c r="BB105" i="6" s="1"/>
  <c r="BE105" i="6" s="1"/>
  <c r="BH105" i="6" s="1"/>
  <c r="BK105" i="6" s="1"/>
  <c r="BN105" i="6" s="1"/>
  <c r="BQ105" i="6" s="1"/>
  <c r="L109" i="6"/>
  <c r="O108" i="6"/>
  <c r="R108" i="6" s="1"/>
  <c r="O106" i="6"/>
  <c r="R106" i="6" s="1"/>
  <c r="U106" i="6" s="1"/>
  <c r="X106" i="6" s="1"/>
  <c r="AA106" i="6" s="1"/>
  <c r="AD106" i="6" s="1"/>
  <c r="AG106" i="6" s="1"/>
  <c r="AJ106" i="6" s="1"/>
  <c r="AM106" i="6" s="1"/>
  <c r="AP106" i="6" s="1"/>
  <c r="AS106" i="6" s="1"/>
  <c r="AV106" i="6" s="1"/>
  <c r="AY106" i="6" s="1"/>
  <c r="BB106" i="6" s="1"/>
  <c r="BE106" i="6" s="1"/>
  <c r="BH106" i="6" s="1"/>
  <c r="BK106" i="6" s="1"/>
  <c r="BN106" i="6" s="1"/>
  <c r="BQ106" i="6" s="1"/>
  <c r="L110" i="6"/>
  <c r="R107" i="6"/>
  <c r="U107" i="6" s="1"/>
  <c r="X107" i="6" s="1"/>
  <c r="AA107" i="6" s="1"/>
  <c r="AD107" i="6" s="1"/>
  <c r="AG107" i="6" s="1"/>
  <c r="AJ107" i="6" s="1"/>
  <c r="AM107" i="6" s="1"/>
  <c r="AP107" i="6" s="1"/>
  <c r="AS107" i="6" s="1"/>
  <c r="AV107" i="6" s="1"/>
  <c r="AY107" i="6" s="1"/>
  <c r="BB107" i="6" s="1"/>
  <c r="BE107" i="6" s="1"/>
  <c r="BH107" i="6" s="1"/>
  <c r="BK107" i="6" s="1"/>
  <c r="BN107" i="6" s="1"/>
  <c r="BQ107" i="6" s="1"/>
  <c r="O111" i="6"/>
  <c r="P104" i="6"/>
  <c r="S104" i="6" s="1"/>
  <c r="V104" i="6" s="1"/>
  <c r="Y104" i="6" s="1"/>
  <c r="AB104" i="6" s="1"/>
  <c r="AE104" i="6" s="1"/>
  <c r="AH104" i="6" s="1"/>
  <c r="AK104" i="6" s="1"/>
  <c r="AN104" i="6" s="1"/>
  <c r="AQ104" i="6" s="1"/>
  <c r="AT104" i="6" s="1"/>
  <c r="AW104" i="6" s="1"/>
  <c r="AZ104" i="6" s="1"/>
  <c r="BC104" i="6" s="1"/>
  <c r="BF104" i="6" s="1"/>
  <c r="BI104" i="6" s="1"/>
  <c r="BL104" i="6" s="1"/>
  <c r="BO104" i="6" s="1"/>
  <c r="M108" i="6"/>
  <c r="T100" i="6"/>
  <c r="W100" i="6" s="1"/>
  <c r="Z100" i="6" s="1"/>
  <c r="AC100" i="6" s="1"/>
  <c r="AF100" i="6" s="1"/>
  <c r="AI100" i="6" s="1"/>
  <c r="AL100" i="6" s="1"/>
  <c r="AO100" i="6" s="1"/>
  <c r="AR100" i="6" s="1"/>
  <c r="AU100" i="6" s="1"/>
  <c r="AX100" i="6" s="1"/>
  <c r="BA100" i="6" s="1"/>
  <c r="BD100" i="6" s="1"/>
  <c r="BG100" i="6" s="1"/>
  <c r="BJ100" i="6" s="1"/>
  <c r="BM100" i="6" s="1"/>
  <c r="BP100" i="6" s="1"/>
  <c r="Q104" i="6"/>
  <c r="P103" i="6"/>
  <c r="S103" i="6" s="1"/>
  <c r="V103" i="6" s="1"/>
  <c r="Y103" i="6" s="1"/>
  <c r="AB103" i="6" s="1"/>
  <c r="AE103" i="6" s="1"/>
  <c r="AH103" i="6" s="1"/>
  <c r="AK103" i="6" s="1"/>
  <c r="AN103" i="6" s="1"/>
  <c r="AQ103" i="6" s="1"/>
  <c r="AT103" i="6" s="1"/>
  <c r="AW103" i="6" s="1"/>
  <c r="AZ103" i="6" s="1"/>
  <c r="BC103" i="6" s="1"/>
  <c r="BF103" i="6" s="1"/>
  <c r="BI103" i="6" s="1"/>
  <c r="BL103" i="6" s="1"/>
  <c r="BO103" i="6" s="1"/>
  <c r="M107" i="6"/>
  <c r="K111" i="6"/>
  <c r="U104" i="6"/>
  <c r="X104" i="6" s="1"/>
  <c r="AA104" i="6" s="1"/>
  <c r="AD104" i="6" s="1"/>
  <c r="AG104" i="6" s="1"/>
  <c r="AJ104" i="6" s="1"/>
  <c r="AM104" i="6" s="1"/>
  <c r="AP104" i="6" s="1"/>
  <c r="AS104" i="6" s="1"/>
  <c r="AV104" i="6" s="1"/>
  <c r="AY104" i="6" s="1"/>
  <c r="BB104" i="6" s="1"/>
  <c r="BE104" i="6" s="1"/>
  <c r="BH104" i="6" s="1"/>
  <c r="BK104" i="6" s="1"/>
  <c r="BN104" i="6" s="1"/>
  <c r="BQ104" i="6" s="1"/>
  <c r="J109" i="6"/>
  <c r="M109" i="6" s="1"/>
  <c r="P109" i="6" s="1"/>
  <c r="S109" i="6" s="1"/>
  <c r="V109" i="6" s="1"/>
  <c r="Y109" i="6" s="1"/>
  <c r="AB109" i="6" s="1"/>
  <c r="AE109" i="6" s="1"/>
  <c r="AH109" i="6" s="1"/>
  <c r="AK109" i="6" s="1"/>
  <c r="AN109" i="6" s="1"/>
  <c r="AQ109" i="6" s="1"/>
  <c r="AT109" i="6" s="1"/>
  <c r="AW109" i="6" s="1"/>
  <c r="AZ109" i="6" s="1"/>
  <c r="BC109" i="6" s="1"/>
  <c r="BF109" i="6" s="1"/>
  <c r="BI109" i="6" s="1"/>
  <c r="BL109" i="6" s="1"/>
  <c r="BO109" i="6" s="1"/>
  <c r="Q102" i="6" l="1"/>
  <c r="T102" i="6" s="1"/>
  <c r="W102" i="6" s="1"/>
  <c r="Z102" i="6" s="1"/>
  <c r="AC102" i="6" s="1"/>
  <c r="AF102" i="6" s="1"/>
  <c r="AI102" i="6" s="1"/>
  <c r="AL102" i="6" s="1"/>
  <c r="AO102" i="6" s="1"/>
  <c r="AR102" i="6" s="1"/>
  <c r="AU102" i="6" s="1"/>
  <c r="AX102" i="6" s="1"/>
  <c r="BA102" i="6" s="1"/>
  <c r="BD102" i="6" s="1"/>
  <c r="BG102" i="6" s="1"/>
  <c r="BJ102" i="6" s="1"/>
  <c r="BM102" i="6" s="1"/>
  <c r="BP102" i="6" s="1"/>
  <c r="N106" i="6"/>
  <c r="Q99" i="6"/>
  <c r="T99" i="6" s="1"/>
  <c r="W99" i="6" s="1"/>
  <c r="Z99" i="6" s="1"/>
  <c r="AC99" i="6" s="1"/>
  <c r="AF99" i="6" s="1"/>
  <c r="AI99" i="6" s="1"/>
  <c r="AL99" i="6" s="1"/>
  <c r="AO99" i="6" s="1"/>
  <c r="AR99" i="6" s="1"/>
  <c r="AU99" i="6" s="1"/>
  <c r="AX99" i="6" s="1"/>
  <c r="BA99" i="6" s="1"/>
  <c r="BD99" i="6" s="1"/>
  <c r="BG99" i="6" s="1"/>
  <c r="BJ99" i="6" s="1"/>
  <c r="BM99" i="6" s="1"/>
  <c r="BP99" i="6" s="1"/>
  <c r="N103" i="6"/>
  <c r="O110" i="6"/>
  <c r="R110" i="6" s="1"/>
  <c r="U110" i="6" s="1"/>
  <c r="X110" i="6" s="1"/>
  <c r="AA110" i="6" s="1"/>
  <c r="AD110" i="6" s="1"/>
  <c r="AG110" i="6" s="1"/>
  <c r="AJ110" i="6" s="1"/>
  <c r="AM110" i="6" s="1"/>
  <c r="AP110" i="6" s="1"/>
  <c r="AS110" i="6" s="1"/>
  <c r="AV110" i="6" s="1"/>
  <c r="AY110" i="6" s="1"/>
  <c r="BB110" i="6" s="1"/>
  <c r="BE110" i="6" s="1"/>
  <c r="BH110" i="6" s="1"/>
  <c r="BK110" i="6" s="1"/>
  <c r="BN110" i="6" s="1"/>
  <c r="BQ110" i="6" s="1"/>
  <c r="R111" i="6"/>
  <c r="U111" i="6" s="1"/>
  <c r="X111" i="6" s="1"/>
  <c r="AA111" i="6" s="1"/>
  <c r="AD111" i="6" s="1"/>
  <c r="AG111" i="6" s="1"/>
  <c r="AJ111" i="6" s="1"/>
  <c r="AM111" i="6" s="1"/>
  <c r="AP111" i="6" s="1"/>
  <c r="AS111" i="6" s="1"/>
  <c r="AV111" i="6" s="1"/>
  <c r="AY111" i="6" s="1"/>
  <c r="BB111" i="6" s="1"/>
  <c r="BE111" i="6" s="1"/>
  <c r="BH111" i="6" s="1"/>
  <c r="BK111" i="6" s="1"/>
  <c r="BN111" i="6" s="1"/>
  <c r="BQ111" i="6" s="1"/>
  <c r="P102" i="6"/>
  <c r="S102" i="6" s="1"/>
  <c r="V102" i="6" s="1"/>
  <c r="Y102" i="6" s="1"/>
  <c r="AB102" i="6" s="1"/>
  <c r="AE102" i="6" s="1"/>
  <c r="AH102" i="6" s="1"/>
  <c r="AK102" i="6" s="1"/>
  <c r="AN102" i="6" s="1"/>
  <c r="AQ102" i="6" s="1"/>
  <c r="AT102" i="6" s="1"/>
  <c r="AW102" i="6" s="1"/>
  <c r="AZ102" i="6" s="1"/>
  <c r="BC102" i="6" s="1"/>
  <c r="BF102" i="6" s="1"/>
  <c r="BI102" i="6" s="1"/>
  <c r="BL102" i="6" s="1"/>
  <c r="BO102" i="6" s="1"/>
  <c r="M106" i="6"/>
  <c r="O109" i="6"/>
  <c r="R109" i="6" s="1"/>
  <c r="U109" i="6" s="1"/>
  <c r="X109" i="6" s="1"/>
  <c r="AA109" i="6" s="1"/>
  <c r="AD109" i="6" s="1"/>
  <c r="AG109" i="6" s="1"/>
  <c r="AJ109" i="6" s="1"/>
  <c r="AM109" i="6" s="1"/>
  <c r="AP109" i="6" s="1"/>
  <c r="AS109" i="6" s="1"/>
  <c r="AV109" i="6" s="1"/>
  <c r="AY109" i="6" s="1"/>
  <c r="BB109" i="6" s="1"/>
  <c r="BE109" i="6" s="1"/>
  <c r="BH109" i="6" s="1"/>
  <c r="BK109" i="6" s="1"/>
  <c r="BN109" i="6" s="1"/>
  <c r="BQ109" i="6" s="1"/>
  <c r="U108" i="6"/>
  <c r="X108" i="6" s="1"/>
  <c r="AA108" i="6" s="1"/>
  <c r="AD108" i="6" s="1"/>
  <c r="AG108" i="6" s="1"/>
  <c r="AJ108" i="6" s="1"/>
  <c r="AM108" i="6" s="1"/>
  <c r="AP108" i="6" s="1"/>
  <c r="AS108" i="6" s="1"/>
  <c r="AV108" i="6" s="1"/>
  <c r="AY108" i="6" s="1"/>
  <c r="BB108" i="6" s="1"/>
  <c r="BE108" i="6" s="1"/>
  <c r="BH108" i="6" s="1"/>
  <c r="BK108" i="6" s="1"/>
  <c r="BN108" i="6" s="1"/>
  <c r="BQ108" i="6" s="1"/>
  <c r="P107" i="6"/>
  <c r="S107" i="6" s="1"/>
  <c r="V107" i="6" s="1"/>
  <c r="Y107" i="6" s="1"/>
  <c r="AB107" i="6" s="1"/>
  <c r="AE107" i="6" s="1"/>
  <c r="AH107" i="6" s="1"/>
  <c r="AK107" i="6" s="1"/>
  <c r="AN107" i="6" s="1"/>
  <c r="AQ107" i="6" s="1"/>
  <c r="AT107" i="6" s="1"/>
  <c r="AW107" i="6" s="1"/>
  <c r="AZ107" i="6" s="1"/>
  <c r="BC107" i="6" s="1"/>
  <c r="BF107" i="6" s="1"/>
  <c r="BI107" i="6" s="1"/>
  <c r="BL107" i="6" s="1"/>
  <c r="BO107" i="6" s="1"/>
  <c r="M111" i="6"/>
  <c r="P108" i="6"/>
  <c r="S108" i="6" s="1"/>
  <c r="V108" i="6" s="1"/>
  <c r="Y108" i="6" s="1"/>
  <c r="AB108" i="6" s="1"/>
  <c r="AE108" i="6" s="1"/>
  <c r="AH108" i="6" s="1"/>
  <c r="AK108" i="6" s="1"/>
  <c r="AN108" i="6" s="1"/>
  <c r="AQ108" i="6" s="1"/>
  <c r="AT108" i="6" s="1"/>
  <c r="AW108" i="6" s="1"/>
  <c r="AZ108" i="6" s="1"/>
  <c r="BC108" i="6" s="1"/>
  <c r="BF108" i="6" s="1"/>
  <c r="BI108" i="6" s="1"/>
  <c r="BL108" i="6" s="1"/>
  <c r="BO108" i="6" s="1"/>
  <c r="T104" i="6"/>
  <c r="W104" i="6" s="1"/>
  <c r="Z104" i="6" s="1"/>
  <c r="AC104" i="6" s="1"/>
  <c r="AF104" i="6" s="1"/>
  <c r="AI104" i="6" s="1"/>
  <c r="AL104" i="6" s="1"/>
  <c r="AO104" i="6" s="1"/>
  <c r="AR104" i="6" s="1"/>
  <c r="AU104" i="6" s="1"/>
  <c r="AX104" i="6" s="1"/>
  <c r="BA104" i="6" s="1"/>
  <c r="BD104" i="6" s="1"/>
  <c r="BG104" i="6" s="1"/>
  <c r="BJ104" i="6" s="1"/>
  <c r="BM104" i="6" s="1"/>
  <c r="BP104" i="6" s="1"/>
  <c r="Q108" i="6"/>
  <c r="Q106" i="6" l="1"/>
  <c r="T106" i="6" s="1"/>
  <c r="W106" i="6" s="1"/>
  <c r="Z106" i="6" s="1"/>
  <c r="AC106" i="6" s="1"/>
  <c r="AF106" i="6" s="1"/>
  <c r="AI106" i="6" s="1"/>
  <c r="AL106" i="6" s="1"/>
  <c r="AO106" i="6" s="1"/>
  <c r="AR106" i="6" s="1"/>
  <c r="AU106" i="6" s="1"/>
  <c r="AX106" i="6" s="1"/>
  <c r="BA106" i="6" s="1"/>
  <c r="BD106" i="6" s="1"/>
  <c r="BG106" i="6" s="1"/>
  <c r="BJ106" i="6" s="1"/>
  <c r="BM106" i="6" s="1"/>
  <c r="BP106" i="6" s="1"/>
  <c r="N110" i="6"/>
  <c r="Q103" i="6"/>
  <c r="T103" i="6" s="1"/>
  <c r="W103" i="6" s="1"/>
  <c r="Z103" i="6" s="1"/>
  <c r="AC103" i="6" s="1"/>
  <c r="AF103" i="6" s="1"/>
  <c r="AI103" i="6" s="1"/>
  <c r="AL103" i="6" s="1"/>
  <c r="AO103" i="6" s="1"/>
  <c r="AR103" i="6" s="1"/>
  <c r="AU103" i="6" s="1"/>
  <c r="AX103" i="6" s="1"/>
  <c r="BA103" i="6" s="1"/>
  <c r="BD103" i="6" s="1"/>
  <c r="BG103" i="6" s="1"/>
  <c r="BJ103" i="6" s="1"/>
  <c r="BM103" i="6" s="1"/>
  <c r="BP103" i="6" s="1"/>
  <c r="N107" i="6"/>
  <c r="P111" i="6"/>
  <c r="S111" i="6" s="1"/>
  <c r="V111" i="6" s="1"/>
  <c r="Y111" i="6" s="1"/>
  <c r="AB111" i="6" s="1"/>
  <c r="AE111" i="6" s="1"/>
  <c r="AH111" i="6" s="1"/>
  <c r="AK111" i="6" s="1"/>
  <c r="AN111" i="6" s="1"/>
  <c r="AQ111" i="6" s="1"/>
  <c r="AT111" i="6" s="1"/>
  <c r="AW111" i="6" s="1"/>
  <c r="AZ111" i="6" s="1"/>
  <c r="BC111" i="6" s="1"/>
  <c r="BF111" i="6" s="1"/>
  <c r="BI111" i="6" s="1"/>
  <c r="BL111" i="6" s="1"/>
  <c r="BO111" i="6" s="1"/>
  <c r="T108" i="6"/>
  <c r="W108" i="6" s="1"/>
  <c r="Z108" i="6" s="1"/>
  <c r="AC108" i="6" s="1"/>
  <c r="AF108" i="6" s="1"/>
  <c r="AI108" i="6" s="1"/>
  <c r="AL108" i="6" s="1"/>
  <c r="AO108" i="6" s="1"/>
  <c r="AR108" i="6" s="1"/>
  <c r="AU108" i="6" s="1"/>
  <c r="AX108" i="6" s="1"/>
  <c r="BA108" i="6" s="1"/>
  <c r="BD108" i="6" s="1"/>
  <c r="BG108" i="6" s="1"/>
  <c r="BJ108" i="6" s="1"/>
  <c r="BM108" i="6" s="1"/>
  <c r="BP108" i="6" s="1"/>
  <c r="P106" i="6"/>
  <c r="S106" i="6" s="1"/>
  <c r="V106" i="6" s="1"/>
  <c r="Y106" i="6" s="1"/>
  <c r="AB106" i="6" s="1"/>
  <c r="AE106" i="6" s="1"/>
  <c r="AH106" i="6" s="1"/>
  <c r="AK106" i="6" s="1"/>
  <c r="AN106" i="6" s="1"/>
  <c r="AQ106" i="6" s="1"/>
  <c r="AT106" i="6" s="1"/>
  <c r="AW106" i="6" s="1"/>
  <c r="AZ106" i="6" s="1"/>
  <c r="BC106" i="6" s="1"/>
  <c r="BF106" i="6" s="1"/>
  <c r="BI106" i="6" s="1"/>
  <c r="BL106" i="6" s="1"/>
  <c r="BO106" i="6" s="1"/>
  <c r="M110" i="6"/>
  <c r="Q110" i="6" l="1"/>
  <c r="T110" i="6" s="1"/>
  <c r="W110" i="6" s="1"/>
  <c r="Z110" i="6" s="1"/>
  <c r="AC110" i="6" s="1"/>
  <c r="AF110" i="6" s="1"/>
  <c r="AI110" i="6" s="1"/>
  <c r="AL110" i="6" s="1"/>
  <c r="AO110" i="6" s="1"/>
  <c r="AR110" i="6" s="1"/>
  <c r="AU110" i="6" s="1"/>
  <c r="AX110" i="6" s="1"/>
  <c r="BA110" i="6" s="1"/>
  <c r="BD110" i="6" s="1"/>
  <c r="BG110" i="6" s="1"/>
  <c r="BJ110" i="6" s="1"/>
  <c r="BM110" i="6" s="1"/>
  <c r="BP110" i="6" s="1"/>
  <c r="Q107" i="6"/>
  <c r="T107" i="6" s="1"/>
  <c r="W107" i="6" s="1"/>
  <c r="Z107" i="6" s="1"/>
  <c r="AC107" i="6" s="1"/>
  <c r="AF107" i="6" s="1"/>
  <c r="AI107" i="6" s="1"/>
  <c r="AL107" i="6" s="1"/>
  <c r="AO107" i="6" s="1"/>
  <c r="AR107" i="6" s="1"/>
  <c r="AU107" i="6" s="1"/>
  <c r="AX107" i="6" s="1"/>
  <c r="BA107" i="6" s="1"/>
  <c r="BD107" i="6" s="1"/>
  <c r="BG107" i="6" s="1"/>
  <c r="BJ107" i="6" s="1"/>
  <c r="BM107" i="6" s="1"/>
  <c r="BP107" i="6" s="1"/>
  <c r="N111" i="6"/>
  <c r="P110" i="6"/>
  <c r="S110" i="6" s="1"/>
  <c r="V110" i="6" s="1"/>
  <c r="Y110" i="6" s="1"/>
  <c r="AB110" i="6" s="1"/>
  <c r="AE110" i="6" s="1"/>
  <c r="AH110" i="6" s="1"/>
  <c r="AK110" i="6" s="1"/>
  <c r="AN110" i="6" s="1"/>
  <c r="AQ110" i="6" s="1"/>
  <c r="AT110" i="6" s="1"/>
  <c r="AW110" i="6" s="1"/>
  <c r="AZ110" i="6" s="1"/>
  <c r="BC110" i="6" s="1"/>
  <c r="BF110" i="6" s="1"/>
  <c r="BI110" i="6" s="1"/>
  <c r="BL110" i="6" s="1"/>
  <c r="BO110" i="6" s="1"/>
  <c r="Q111" i="6" l="1"/>
  <c r="T111" i="6" s="1"/>
  <c r="W111" i="6" s="1"/>
  <c r="Z111" i="6" s="1"/>
  <c r="AC111" i="6" s="1"/>
  <c r="AF111" i="6" s="1"/>
  <c r="AI111" i="6" s="1"/>
  <c r="AL111" i="6" s="1"/>
  <c r="AO111" i="6" s="1"/>
  <c r="AR111" i="6" s="1"/>
  <c r="AU111" i="6" s="1"/>
  <c r="AX111" i="6" s="1"/>
  <c r="BA111" i="6" s="1"/>
  <c r="BD111" i="6" s="1"/>
  <c r="BG111" i="6" s="1"/>
  <c r="BJ111" i="6" s="1"/>
  <c r="BM111" i="6" s="1"/>
  <c r="BP111"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9F817D-7A34-41B4-B5A5-B33E17769FB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EF980A-E315-487A-BDEF-38F7CC44D739}" name="WorksheetConnection_Blank-Data-File.xlsx!activities" type="102" refreshedVersion="8" minRefreshableVersion="5">
    <extLst>
      <ext xmlns:x15="http://schemas.microsoft.com/office/spreadsheetml/2010/11/main" uri="{DE250136-89BD-433C-8126-D09CA5730AF9}">
        <x15:connection id="activities">
          <x15:rangePr sourceName="_xlcn.WorksheetConnection_BlankDataFile.xlsxactivities1"/>
        </x15:connection>
      </ext>
    </extLst>
  </connection>
  <connection id="3" xr16:uid="{BA26C4C4-3EF9-4DED-ADD4-59667AC722BB}" name="WorksheetConnection_Blank-Data-File.xlsx!issues" type="102" refreshedVersion="8" minRefreshableVersion="5">
    <extLst>
      <ext xmlns:x15="http://schemas.microsoft.com/office/spreadsheetml/2010/11/main" uri="{DE250136-89BD-433C-8126-D09CA5730AF9}">
        <x15:connection id="issues">
          <x15:rangePr sourceName="_xlcn.WorksheetConnection_BlankDataFile.xlsxissues1"/>
        </x15:connection>
      </ext>
    </extLst>
  </connection>
  <connection id="4" xr16:uid="{952B1363-8D28-41D3-9D54-EA44ED70109A}" name="WorksheetConnection_Blank-Data-File.xlsx!people" type="102" refreshedVersion="8" minRefreshableVersion="5">
    <extLst>
      <ext xmlns:x15="http://schemas.microsoft.com/office/spreadsheetml/2010/11/main" uri="{DE250136-89BD-433C-8126-D09CA5730AF9}">
        <x15:connection id="people">
          <x15:rangePr sourceName="_xlcn.WorksheetConnection_BlankDataFile.xlsxpeople1"/>
        </x15:connection>
      </ext>
    </extLst>
  </connection>
  <connection id="5" xr16:uid="{B5813802-CF02-4297-992B-41A3CC48B648}" name="WorksheetConnection_Gantt Chart.xlsx!activities" type="102" refreshedVersion="8" minRefreshableVersion="5">
    <extLst>
      <ext xmlns:x15="http://schemas.microsoft.com/office/spreadsheetml/2010/11/main" uri="{DE250136-89BD-433C-8126-D09CA5730AF9}">
        <x15:connection id="activities-6e28dd60-f8d5-4ef7-b74a-c8bbfc8444ae">
          <x15:rangePr sourceName="_xlcn.WorksheetConnection_GanttChart.xlsxactivities1"/>
        </x15:connection>
      </ext>
    </extLst>
  </connection>
  <connection id="6" xr16:uid="{87D90546-B3DE-4D0E-96AE-33B597240000}" name="WorksheetConnection_Gantt Chart.xlsx!people" type="102" refreshedVersion="8" minRefreshableVersion="5">
    <extLst>
      <ext xmlns:x15="http://schemas.microsoft.com/office/spreadsheetml/2010/11/main" uri="{DE250136-89BD-433C-8126-D09CA5730AF9}">
        <x15:connection id="people-41a44d95-9b3c-41eb-bd7b-7cda5196b87a">
          <x15:rangePr sourceName="_xlcn.WorksheetConnection_GanttChart.xlsxpeople1"/>
        </x15:connection>
      </ext>
    </extLst>
  </connection>
  <connection id="7" xr16:uid="{87D90546-B3DE-4D0E-96AE-33B597240000}" name="WorksheetConnection_Gantt Chart.xlsx!people1" type="102" refreshedVersion="8" minRefreshableVersion="5">
    <extLst>
      <ext xmlns:x15="http://schemas.microsoft.com/office/spreadsheetml/2010/11/main" uri="{DE250136-89BD-433C-8126-D09CA5730AF9}">
        <x15:connection id="people-149f984a-ab66-4610-8e74-ef075d2d9f99">
          <x15:rangePr sourceName="_xlcn.WorksheetConnection_GanttChart.xlsxpeople11"/>
        </x15:connection>
      </ext>
    </extLst>
  </connection>
  <connection id="8" xr16:uid="{399323C4-C377-466A-B269-F05D84CC2686}" name="WorksheetConnection_step 3 - Project Dashboard prep.xlsx!issues" type="102" refreshedVersion="8" minRefreshableVersion="5">
    <extLst>
      <ext xmlns:x15="http://schemas.microsoft.com/office/spreadsheetml/2010/11/main" uri="{DE250136-89BD-433C-8126-D09CA5730AF9}">
        <x15:connection id="issues-044f52a8-ce83-4451-8d84-ca1006013e86">
          <x15:rangePr sourceName="_xlcn.WorksheetConnection_step3ProjectDashboardprep.xlsxissu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<sst xmlns="http://schemas.openxmlformats.org/spreadsheetml/2006/main" count="505" uniqueCount="172">
  <si>
    <t>People &amp; Task Data</t>
  </si>
  <si>
    <t>Person</t>
  </si>
  <si>
    <t>Team</t>
  </si>
  <si>
    <t>Activity</t>
  </si>
  <si>
    <t>Category</t>
  </si>
  <si>
    <t>Owner</t>
  </si>
  <si>
    <t>Start Date</t>
  </si>
  <si>
    <t>End Date</t>
  </si>
  <si>
    <t>% Done</t>
  </si>
  <si>
    <t>Bruce Wayne</t>
  </si>
  <si>
    <t>Baahu</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</si>
  <si>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</si>
  <si>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</si>
  <si>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</si>
  <si>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</si>
  <si>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</si>
  <si>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</si>
  <si>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</si>
  <si>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</si>
  <si>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</si>
  <si>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</si>
  <si>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</si>
  <si>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</si>
  <si>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</si>
  <si>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</si>
  <si>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</si>
  <si>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Bhalla</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</si>
  <si>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</si>
  <si>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</si>
  <si>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</si>
  <si>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</si>
  <si>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</si>
  <si>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</si>
  <si>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</si>
  <si>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</si>
  <si>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</si>
  <si>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</si>
  <si>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</si>
  <si>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</si>
  <si>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</si>
  <si>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</si>
  <si>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</si>
  <si>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</si>
  <si>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</si>
  <si>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</si>
  <si>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</si>
  <si>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</si>
  <si>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</si>
  <si>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</si>
  <si>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</si>
  <si>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</si>
  <si>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</si>
  <si>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</si>
  <si>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</si>
  <si>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</si>
  <si>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</si>
  <si>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</si>
  <si>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</si>
  <si>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</si>
  <si>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</si>
  <si>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</si>
  <si>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</si>
  <si>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</si>
  <si>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</si>
  <si>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</si>
  <si>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</si>
  <si>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</si>
  <si>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</si>
  <si>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</si>
  <si>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</si>
  <si>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</si>
  <si>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</si>
  <si>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</si>
  <si>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</si>
  <si>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</si>
  <si>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</si>
  <si>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</si>
  <si>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</si>
  <si>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</si>
  <si>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</si>
  <si>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</si>
  <si>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</si>
  <si>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</si>
  <si>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</si>
  <si>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</si>
  <si>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</si>
  <si>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</si>
  <si>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</si>
  <si>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</si>
  <si>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</si>
  <si>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</si>
  <si>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</si>
  <si>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</si>
  <si>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</si>
  <si>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</si>
  <si>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</si>
  <si>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</si>
  <si>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</si>
  <si>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</si>
  <si>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</si>
  <si>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</si>
  <si>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</si>
  <si>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</si>
  <si>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</si>
  <si>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</si>
  <si>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</si>
  <si>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</si>
  <si>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</si>
  <si>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</si>
  <si>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</si>
  <si>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</si>
  <si>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</si>
  <si>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</si>
  <si>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</si>
  <si>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</si>
  <si>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</si>
  <si>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</si>
  <si>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</si>
  <si>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</si>
  <si>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</si>
  <si>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</si>
  <si>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</si>
  <si>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</si>
  <si>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</si>
  <si>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</si>
  <si>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</si>
  <si>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</si>
  <si>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</si>
  <si>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</si>
  <si>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</si>
  <si>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</si>
  <si>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</si>
  <si>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</si>
  <si>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</si>
  <si>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</si>
  <si>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</si>
  <si>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</si>
  <si>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</si>
  <si>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</si>
  <si>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</si>
  <si>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</si>
  <si>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</si>
  <si>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</si>
  <si>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</si>
  <si>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</si>
  <si>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</si>
  <si>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</si>
  <si>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</si>
  <si>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</si>
  <si>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</si>
  <si>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</si>
  <si>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</si>
  <si>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Issue Tracker</t>
  </si>
  <si>
    <t>Grand Total</t>
  </si>
  <si>
    <t>Min of Start Date</t>
  </si>
  <si>
    <t>Max of End Date</t>
  </si>
  <si>
    <t>Start</t>
  </si>
  <si>
    <t>End</t>
  </si>
  <si>
    <t>%</t>
  </si>
  <si>
    <t>Issues</t>
  </si>
  <si>
    <t>Project Mega Something</t>
  </si>
  <si>
    <t>Status Dashboard</t>
  </si>
  <si>
    <t>Choices</t>
  </si>
  <si>
    <t>Activites</t>
  </si>
  <si>
    <t>Upcoming Activites(10)</t>
  </si>
  <si>
    <t>Current Date</t>
  </si>
  <si>
    <r>
      <rPr>
        <b/>
        <sz val="11"/>
        <color theme="1"/>
        <rFont val="Calibri"/>
        <family val="2"/>
        <scheme val="minor"/>
      </rPr>
      <t>Upcoming Issues(10</t>
    </r>
    <r>
      <rPr>
        <sz val="11"/>
        <color theme="1"/>
        <rFont val="Calibri"/>
        <family val="2"/>
        <scheme val="minor"/>
      </rPr>
      <t>)</t>
    </r>
  </si>
  <si>
    <t>owner</t>
  </si>
  <si>
    <t>Open date</t>
  </si>
  <si>
    <t>Days Left</t>
  </si>
  <si>
    <t>On-going Activities</t>
  </si>
  <si>
    <t>Active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</si>
</sst>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numFmt numFmtId="165" formatCode="mmmm"/>
    <numFmt numFmtId="166" formatCode=";;;"/>
  </numFmts>
  <fonts count="10" x14ac:knownFonts="1">
    <font>
      <sz val="11"/>
      <color theme="1"/>
      <name val="Calibri"/>
      <family val="2"/>
      <scheme val="minor"/>
    </font>
    <font>
      <sz val="28"/>
      <color theme="1"/>
      <name val="Segoe UI Light"/>
      <family val="2"/>
    </font>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sz val="20"/>
      <color rgb="FF333F50"/>
      <name val="Open Sans Light"/>
      <family val="2"/>
    </font>
    <font>
      <sz val="24"/>
      <color rgb="FF333F50"/>
      <name val="Open Sans ExtraBold"/>
      <family val="2"/>
    </font>
    <font>
      <sz val="8"/>
      <name val="Calibri"/>
      <family val="2"/>
      <scheme val="minor"/>
    </font>
    <font>
      <b/>
      <sz val="1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C6EFCE"/>
      </patternFill>
    </fill>
    <fill>
      <patternFill patternType="solid">
        <fgColor rgb="FFA5A5A5"/>
      </patternFill>
    </fill>
    <fill>
      <patternFill patternType="solid">
        <fgColor theme="4" tint="0.39997558519241921"/>
        <bgColor indexed="6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double">
        <color rgb="FF3F3F3F"/>
      </right>
      <top style="medium">
        <color indexed="64"/>
      </top>
      <bottom style="double">
        <color rgb="FF3F3F3F"/>
      </bottom>
      <diagonal/>
    </border>
    <border>
      <left style="double">
        <color rgb="FF3F3F3F"/>
      </left>
      <right style="double">
        <color rgb="FF3F3F3F"/>
      </right>
      <top style="medium">
        <color indexed="64"/>
      </top>
      <bottom style="double">
        <color rgb="FF3F3F3F"/>
      </bottom>
      <diagonal/>
    </border>
    <border>
      <left style="double">
        <color rgb="FF3F3F3F"/>
      </left>
      <right style="medium">
        <color indexed="64"/>
      </right>
      <top style="medium">
        <color indexed="64"/>
      </top>
      <bottom style="double">
        <color rgb="FF3F3F3F"/>
      </bottom>
      <diagonal/>
    </border>
    <border>
      <left style="medium">
        <color indexed="64"/>
      </left>
      <right style="double">
        <color rgb="FF3F3F3F"/>
      </right>
      <top style="double">
        <color rgb="FF3F3F3F"/>
      </top>
      <bottom style="double">
        <color rgb="FF3F3F3F"/>
      </bottom>
      <diagonal/>
    </border>
    <border>
      <left style="double">
        <color rgb="FF3F3F3F"/>
      </left>
      <right style="medium">
        <color indexed="64"/>
      </right>
      <top style="double">
        <color rgb="FF3F3F3F"/>
      </top>
      <bottom style="double">
        <color rgb="FF3F3F3F"/>
      </bottom>
      <diagonal/>
    </border>
    <border>
      <left style="medium">
        <color indexed="64"/>
      </left>
      <right style="double">
        <color rgb="FF3F3F3F"/>
      </right>
      <top style="double">
        <color rgb="FF3F3F3F"/>
      </top>
      <bottom style="medium">
        <color indexed="64"/>
      </bottom>
      <diagonal/>
    </border>
    <border>
      <left style="double">
        <color rgb="FF3F3F3F"/>
      </left>
      <right style="double">
        <color rgb="FF3F3F3F"/>
      </right>
      <top style="double">
        <color rgb="FF3F3F3F"/>
      </top>
      <bottom style="medium">
        <color indexed="64"/>
      </bottom>
      <diagonal/>
    </border>
    <border>
      <left style="double">
        <color rgb="FF3F3F3F"/>
      </left>
      <right style="medium">
        <color indexed="64"/>
      </right>
      <top style="double">
        <color rgb="FF3F3F3F"/>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bottom style="double">
        <color rgb="FF3F3F3F"/>
      </bottom>
      <diagonal/>
    </border>
  </borders>
  <cellStyleXfs count="4">
    <xf numFmtId="0" fontId="0" fillId="0" borderId="0"/>
    <xf numFmtId="9" fontId="2" fillId="0" borderId="0" applyFont="0" applyFill="0" applyBorder="0" applyAlignment="0" applyProtection="0"/>
    <xf numFmtId="0" fontId="3" fillId="4" borderId="0" applyNumberFormat="0" applyBorder="0" applyAlignment="0" applyProtection="0"/>
    <xf numFmtId="0" fontId="4" fillId="5" borderId="1" applyNumberFormat="0" applyAlignment="0" applyProtection="0"/>
  </cellStyleXfs>
  <cellXfs count="3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right"/>
    </xf>
    <xf numFmtId="15" fontId="0" fillId="0" borderId="0" xfId="0" applyNumberFormat="1" applyAlignment="1">
      <alignment horizontal="right"/>
    </xf>
    <xf numFmtId="9" fontId="0" fillId="0" borderId="0" xfId="1" applyFont="1"/>
    <xf numFmtId="15" fontId="0" fillId="0" borderId="0" xfId="0" applyNumberFormat="1"/>
    <xf numFmtId="0" fontId="0" fillId="0" borderId="0" xfId="0" pivotButton="1"/>
    <xf numFmtId="0" fontId="0" fillId="0" borderId="0" xfId="0" applyAlignment="1">
      <alignment horizontal="left"/>
    </xf>
    <xf numFmtId="22" fontId="0" fillId="0" borderId="0" xfId="0" applyNumberFormat="1"/>
    <xf numFmtId="14" fontId="0" fillId="0" borderId="0" xfId="0" applyNumberFormat="1"/>
    <xf numFmtId="166" fontId="0" fillId="0" borderId="0" xfId="0" applyNumberFormat="1"/>
    <xf numFmtId="166" fontId="0" fillId="0" borderId="0" xfId="1" applyNumberFormat="1" applyFont="1"/>
    <xf numFmtId="0" fontId="3" fillId="4" borderId="0" xfId="2"/>
    <xf numFmtId="164" fontId="3" fillId="4" borderId="0" xfId="2" applyNumberFormat="1"/>
    <xf numFmtId="165" fontId="3" fillId="4" borderId="0" xfId="2" applyNumberFormat="1"/>
    <xf numFmtId="166" fontId="3" fillId="4" borderId="0" xfId="2" applyNumberFormat="1"/>
    <xf numFmtId="0" fontId="5" fillId="0" borderId="0" xfId="0" applyFont="1"/>
    <xf numFmtId="0" fontId="6" fillId="0" borderId="0" xfId="0" applyFont="1"/>
    <xf numFmtId="0" fontId="7" fillId="0" borderId="0" xfId="0" applyFont="1"/>
    <xf numFmtId="0" fontId="9" fillId="6" borderId="2" xfId="3" applyFont="1" applyFill="1" applyBorder="1"/>
    <xf numFmtId="0" fontId="9" fillId="6" borderId="3" xfId="3" applyFont="1" applyFill="1" applyBorder="1"/>
    <xf numFmtId="0" fontId="9" fillId="6" borderId="4" xfId="3" applyFont="1" applyFill="1" applyBorder="1"/>
    <xf numFmtId="0" fontId="4" fillId="5" borderId="5" xfId="3" applyBorder="1"/>
    <xf numFmtId="0" fontId="4" fillId="5" borderId="1" xfId="3"/>
    <xf numFmtId="0" fontId="4" fillId="5" borderId="7" xfId="3" applyBorder="1"/>
    <xf numFmtId="0" fontId="4" fillId="5" borderId="8" xfId="3" applyBorder="1"/>
    <xf numFmtId="14" fontId="4" fillId="5" borderId="6" xfId="3" applyNumberFormat="1" applyBorder="1"/>
    <xf numFmtId="14" fontId="4" fillId="5" borderId="9" xfId="3" applyNumberFormat="1" applyBorder="1"/>
    <xf numFmtId="1" fontId="0" fillId="0" borderId="0" xfId="0" applyNumberFormat="1"/>
    <xf numFmtId="0" fontId="4" fillId="5" borderId="1" xfId="0" applyFont="1" applyFill="1" applyBorder="1" applyAlignment="1">
      <alignment horizontal="left"/>
    </xf>
    <xf numFmtId="0" fontId="4" fillId="5" borderId="1" xfId="0" applyFont="1" applyFill="1" applyBorder="1"/>
    <xf numFmtId="0" fontId="4" fillId="5" borderId="11" xfId="0" applyFont="1" applyFill="1" applyBorder="1" applyAlignment="1">
      <alignment horizontal="left"/>
    </xf>
    <xf numFmtId="0" fontId="4" fillId="5" borderId="11" xfId="0" applyFont="1" applyFill="1" applyBorder="1"/>
    <xf numFmtId="0" fontId="9" fillId="6" borderId="10" xfId="0" applyFont="1" applyFill="1" applyBorder="1"/>
  </cellXfs>
  <cellStyles count="4">
    <cellStyle name="Check Cell" xfId="3" builtinId="23"/>
    <cellStyle name="Good" xfId="2" builtinId="26"/>
    <cellStyle name="Normal" xfId="0" builtinId="0"/>
    <cellStyle name="Percent" xfId="1" builtinId="5"/>
  </cellStyles>
  <dxfs count="20">
    <dxf>
      <fill>
        <patternFill>
          <bgColor theme="4" tint="0.39997558519241921"/>
        </patternFill>
      </fill>
    </dxf>
    <dxf>
      <fill>
        <patternFill>
          <bgColor theme="4"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auto="1"/>
      </font>
    </dxf>
    <dxf>
      <font>
        <color auto="1"/>
      </font>
    </dxf>
    <dxf>
      <font>
        <b/>
        <i val="0"/>
        <strike val="0"/>
        <condense val="0"/>
        <extend val="0"/>
        <outline val="0"/>
        <shadow val="0"/>
        <u val="none"/>
        <vertAlign val="baseline"/>
        <sz val="11"/>
        <color theme="0"/>
        <name val="Calibri"/>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Calibri"/>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Calibri"/>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Calibri"/>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ont>
        <b/>
        <i val="0"/>
        <strike val="0"/>
        <condense val="0"/>
        <extend val="0"/>
        <outline val="0"/>
        <shadow val="0"/>
        <u val="none"/>
        <vertAlign val="baseline"/>
        <sz val="11"/>
        <color theme="0"/>
        <name val="Calibri"/>
        <family val="2"/>
        <scheme val="minor"/>
      </font>
      <fill>
        <patternFill patternType="solid">
          <fgColor indexed="65"/>
          <bgColor rgb="FFA5A5A5"/>
        </patternFill>
      </fill>
      <border diagonalUp="0" diagonalDown="0" outline="0">
        <left style="double">
          <color rgb="FF3F3F3F"/>
        </left>
        <right style="double">
          <color rgb="FF3F3F3F"/>
        </right>
        <top style="double">
          <color rgb="FF3F3F3F"/>
        </top>
        <bottom style="double">
          <color rgb="FF3F3F3F"/>
        </bottom>
      </border>
    </dxf>
    <dxf>
      <fill>
        <patternFill>
          <bgColor rgb="FFFFFF00"/>
        </patternFill>
      </fill>
    </dxf>
    <dxf>
      <fill>
        <patternFill>
          <bgColor theme="0" tint="-0.24994659260841701"/>
        </patternFill>
      </fill>
    </dxf>
    <dxf>
      <numFmt numFmtId="167" formatCode="d\-mmm\-yy"/>
    </dxf>
    <dxf>
      <numFmt numFmtId="167" formatCode="d\-mmm\-yy"/>
    </dxf>
    <dxf>
      <font>
        <b val="0"/>
        <i val="0"/>
        <strike val="0"/>
        <condense val="0"/>
        <extend val="0"/>
        <outline val="0"/>
        <shadow val="0"/>
        <u val="none"/>
        <vertAlign val="baseline"/>
        <sz val="11"/>
        <color theme="1"/>
        <name val="Calibri"/>
        <family val="2"/>
        <scheme val="minor"/>
      </font>
    </dxf>
    <dxf>
      <numFmt numFmtId="167" formatCode="d\-mmm\-yy"/>
      <alignment horizontal="right" vertical="bottom" textRotation="0" wrapText="0" indent="0" justifyLastLine="0" shrinkToFit="0" readingOrder="0"/>
    </dxf>
    <dxf>
      <numFmt numFmtId="167" formatCode="d\-mmm\-yy"/>
      <alignment horizontal="right" vertical="bottom" textRotation="0" wrapText="0" indent="0" justifyLastLine="0" shrinkToFit="0" readingOrder="0"/>
    </dxf>
    <dxf>
      <alignment horizontal="right" vertical="bottom" textRotation="0" wrapText="0"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s>
</file>

<file path=xl/ctrlProps/ctrlProp1.xml><?xml version="1.0" encoding="utf-8"?>
<formControlPr xmlns="http://schemas.microsoft.com/office/spreadsheetml/2009/9/main" objectType="Drop" dropStyle="combo" dx="22" fmlaLink="Calculations!$L$7" fmlaRange="Calculations!$J$8:$J$9" noThreeD="1" sel="1" val="0"/>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9.emf"/><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69</xdr:col>
      <xdr:colOff>317500</xdr:colOff>
      <xdr:row>2</xdr:row>
      <xdr:rowOff>137583</xdr:rowOff>
    </xdr:from>
    <xdr:to>
      <xdr:col>72</xdr:col>
      <xdr:colOff>304800</xdr:colOff>
      <xdr:row>12</xdr:row>
      <xdr:rowOff>95250</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6584083" y="518583"/>
              <a:ext cx="1828800" cy="18626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561975</xdr:colOff>
      <xdr:row>3</xdr:row>
      <xdr:rowOff>0</xdr:rowOff>
    </xdr:from>
    <xdr:to>
      <xdr:col>2</xdr:col>
      <xdr:colOff>339582</xdr:colOff>
      <xdr:row>6</xdr:row>
      <xdr:rowOff>138005</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561975" y="571500"/>
          <a:ext cx="996807" cy="957155"/>
        </a:xfrm>
        <a:prstGeom prst="rect">
          <a:avLst/>
        </a:prstGeom>
      </xdr:spPr>
    </xdr:pic>
    <xdr:clientData/>
  </xdr:twoCellAnchor>
  <xdr:twoCellAnchor>
    <xdr:from>
      <xdr:col>9</xdr:col>
      <xdr:colOff>0</xdr:colOff>
      <xdr:row>2</xdr:row>
      <xdr:rowOff>0</xdr:rowOff>
    </xdr:from>
    <xdr:to>
      <xdr:col>10</xdr:col>
      <xdr:colOff>602673</xdr:colOff>
      <xdr:row>5</xdr:row>
      <xdr:rowOff>19050</xdr:rowOff>
    </xdr:to>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5486400" y="381000"/>
          <a:ext cx="1212273" cy="10287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100">
              <a:latin typeface="Open Sans Light" panose="020B0306030504020204" pitchFamily="34" charset="0"/>
              <a:ea typeface="Open Sans Light" panose="020B0306030504020204" pitchFamily="34" charset="0"/>
              <a:cs typeface="Open Sans Light" panose="020B0306030504020204" pitchFamily="34" charset="0"/>
            </a:rPr>
            <a:t>Status</a:t>
          </a:r>
        </a:p>
      </xdr:txBody>
    </xdr:sp>
    <xdr:clientData/>
  </xdr:twoCellAnchor>
  <mc:AlternateContent xmlns:mc="http://schemas.openxmlformats.org/markup-compatibility/2006">
    <mc:Choice xmlns:a14="http://schemas.microsoft.com/office/drawing/2010/main" Requires="a14">
      <xdr:twoCellAnchor>
        <xdr:from>
          <xdr:col>9</xdr:col>
          <xdr:colOff>295275</xdr:colOff>
          <xdr:row>2</xdr:row>
          <xdr:rowOff>133350</xdr:rowOff>
        </xdr:from>
        <xdr:to>
          <xdr:col>10</xdr:col>
          <xdr:colOff>274316</xdr:colOff>
          <xdr:row>4</xdr:row>
          <xdr:rowOff>150434</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a:extLst>
                <a:ext uri="{84589F7E-364E-4C9E-8A38-B11213B215E9}">
                  <a14:cameraTool cellRange="'[1]Progress Charts'!$E$3" spid="_x0000_s7189"/>
                </a:ext>
              </a:extLst>
            </xdr:cNvPicPr>
          </xdr:nvPicPr>
          <xdr:blipFill rotWithShape="1">
            <a:blip xmlns:r="http://schemas.openxmlformats.org/officeDocument/2006/relationships" r:embed="rId2"/>
            <a:srcRect l="32068" t="9459" r="40863" b="6756"/>
            <a:stretch>
              <a:fillRect/>
            </a:stretch>
          </xdr:blipFill>
          <xdr:spPr bwMode="auto">
            <a:xfrm>
              <a:off x="5781675" y="514350"/>
              <a:ext cx="588641" cy="588584"/>
            </a:xfrm>
            <a:prstGeom prst="ellipse">
              <a:avLst/>
            </a:prstGeom>
            <a:noFill/>
            <a:ln>
              <a:solidFill>
                <a:schemeClr val="tx1">
                  <a:lumMod val="65000"/>
                  <a:lumOff val="35000"/>
                </a:schemeClr>
              </a:solidFill>
            </a:ln>
            <a:effectLst>
              <a:innerShdw blurRad="152400" dist="76200" dir="16200000">
                <a:schemeClr val="tx1">
                  <a:lumMod val="85000"/>
                  <a:lumOff val="15000"/>
                  <a:alpha val="93000"/>
                </a:schemeClr>
              </a:innerShdw>
            </a:effectLst>
            <a:extLst>
              <a:ext uri="{909E8E84-426E-40DD-AFC4-6F175D3DCCD1}">
                <a14:hiddenFill>
                  <a:solidFill>
                    <a:srgbClr val="FFFFFF"/>
                  </a:solidFill>
                </a14:hiddenFill>
              </a:ext>
            </a:extLst>
          </xdr:spPr>
        </xdr:pic>
        <xdr:clientData/>
      </xdr:twoCellAnchor>
    </mc:Choice>
    <mc:Fallback/>
  </mc:AlternateContent>
  <xdr:twoCellAnchor>
    <xdr:from>
      <xdr:col>11</xdr:col>
      <xdr:colOff>523875</xdr:colOff>
      <xdr:row>1</xdr:row>
      <xdr:rowOff>133350</xdr:rowOff>
    </xdr:from>
    <xdr:to>
      <xdr:col>14</xdr:col>
      <xdr:colOff>513484</xdr:colOff>
      <xdr:row>5</xdr:row>
      <xdr:rowOff>38100</xdr:rowOff>
    </xdr:to>
    <xdr:sp macro="" textlink="">
      <xdr:nvSpPr>
        <xdr:cNvPr id="6" name="Rectangle: Rounded Corners 5">
          <a:extLst>
            <a:ext uri="{FF2B5EF4-FFF2-40B4-BE49-F238E27FC236}">
              <a16:creationId xmlns:a16="http://schemas.microsoft.com/office/drawing/2014/main" id="{00000000-0008-0000-0400-000006000000}"/>
            </a:ext>
          </a:extLst>
        </xdr:cNvPr>
        <xdr:cNvSpPr/>
      </xdr:nvSpPr>
      <xdr:spPr>
        <a:xfrm>
          <a:off x="7229475" y="323850"/>
          <a:ext cx="1818409" cy="11049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days</a:t>
          </a:r>
          <a:r>
            <a:rPr lang="en-US" sz="1100" baseline="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 to go</a:t>
          </a:r>
          <a:endPar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endParaRPr>
        </a:p>
      </xdr:txBody>
    </xdr:sp>
    <xdr:clientData/>
  </xdr:twoCellAnchor>
  <xdr:twoCellAnchor editAs="oneCell">
    <xdr:from>
      <xdr:col>11</xdr:col>
      <xdr:colOff>523875</xdr:colOff>
      <xdr:row>1</xdr:row>
      <xdr:rowOff>133350</xdr:rowOff>
    </xdr:from>
    <xdr:to>
      <xdr:col>12</xdr:col>
      <xdr:colOff>280035</xdr:colOff>
      <xdr:row>2</xdr:row>
      <xdr:rowOff>308610</xdr:rowOff>
    </xdr:to>
    <xdr:pic>
      <xdr:nvPicPr>
        <xdr:cNvPr id="7" name="Graphic 6" descr="Hourglass 30% with solid fill">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229475" y="323850"/>
          <a:ext cx="365760" cy="365760"/>
        </a:xfrm>
        <a:prstGeom prst="rect">
          <a:avLst/>
        </a:prstGeom>
      </xdr:spPr>
    </xdr:pic>
    <xdr:clientData/>
  </xdr:twoCellAnchor>
  <xdr:twoCellAnchor editAs="oneCell">
    <xdr:from>
      <xdr:col>9</xdr:col>
      <xdr:colOff>0</xdr:colOff>
      <xdr:row>2</xdr:row>
      <xdr:rowOff>0</xdr:rowOff>
    </xdr:from>
    <xdr:to>
      <xdr:col>9</xdr:col>
      <xdr:colOff>257175</xdr:colOff>
      <xdr:row>2</xdr:row>
      <xdr:rowOff>257175</xdr:rowOff>
    </xdr:to>
    <xdr:pic>
      <xdr:nvPicPr>
        <xdr:cNvPr id="8" name="Graphic 7" descr="Traffic light with solid fill">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5486400" y="381000"/>
          <a:ext cx="257175" cy="257175"/>
        </a:xfrm>
        <a:prstGeom prst="rect">
          <a:avLst/>
        </a:prstGeom>
      </xdr:spPr>
    </xdr:pic>
    <xdr:clientData/>
  </xdr:twoCellAnchor>
  <xdr:twoCellAnchor>
    <xdr:from>
      <xdr:col>15</xdr:col>
      <xdr:colOff>419100</xdr:colOff>
      <xdr:row>1</xdr:row>
      <xdr:rowOff>114300</xdr:rowOff>
    </xdr:from>
    <xdr:to>
      <xdr:col>18</xdr:col>
      <xdr:colOff>408709</xdr:colOff>
      <xdr:row>5</xdr:row>
      <xdr:rowOff>19050</xdr:rowOff>
    </xdr:to>
    <xdr:sp macro="" textlink="">
      <xdr:nvSpPr>
        <xdr:cNvPr id="9" name="Rectangle: Rounded Corners 8">
          <a:extLst>
            <a:ext uri="{FF2B5EF4-FFF2-40B4-BE49-F238E27FC236}">
              <a16:creationId xmlns:a16="http://schemas.microsoft.com/office/drawing/2014/main" id="{00000000-0008-0000-0400-000009000000}"/>
            </a:ext>
          </a:extLst>
        </xdr:cNvPr>
        <xdr:cNvSpPr/>
      </xdr:nvSpPr>
      <xdr:spPr>
        <a:xfrm>
          <a:off x="9563100" y="304800"/>
          <a:ext cx="1818409" cy="11049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activities</a:t>
          </a:r>
          <a:r>
            <a:rPr lang="en-US" sz="1100" baseline="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 on-going</a:t>
          </a:r>
          <a:endPar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endParaRPr>
        </a:p>
      </xdr:txBody>
    </xdr:sp>
    <xdr:clientData/>
  </xdr:twoCellAnchor>
  <xdr:twoCellAnchor>
    <xdr:from>
      <xdr:col>19</xdr:col>
      <xdr:colOff>333375</xdr:colOff>
      <xdr:row>1</xdr:row>
      <xdr:rowOff>114300</xdr:rowOff>
    </xdr:from>
    <xdr:to>
      <xdr:col>22</xdr:col>
      <xdr:colOff>322984</xdr:colOff>
      <xdr:row>5</xdr:row>
      <xdr:rowOff>19050</xdr:rowOff>
    </xdr:to>
    <xdr:sp macro="" textlink="">
      <xdr:nvSpPr>
        <xdr:cNvPr id="10" name="Rectangle: Rounded Corners 9">
          <a:extLst>
            <a:ext uri="{FF2B5EF4-FFF2-40B4-BE49-F238E27FC236}">
              <a16:creationId xmlns:a16="http://schemas.microsoft.com/office/drawing/2014/main" id="{00000000-0008-0000-0400-00000A000000}"/>
            </a:ext>
          </a:extLst>
        </xdr:cNvPr>
        <xdr:cNvSpPr/>
      </xdr:nvSpPr>
      <xdr:spPr>
        <a:xfrm>
          <a:off x="11915775" y="304800"/>
          <a:ext cx="1818409" cy="1104900"/>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active</a:t>
          </a:r>
          <a:r>
            <a:rPr lang="en-US" sz="1100" baseline="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 Issues</a:t>
          </a:r>
        </a:p>
      </xdr:txBody>
    </xdr:sp>
    <xdr:clientData/>
  </xdr:twoCellAnchor>
  <xdr:twoCellAnchor editAs="oneCell">
    <xdr:from>
      <xdr:col>15</xdr:col>
      <xdr:colOff>419100</xdr:colOff>
      <xdr:row>1</xdr:row>
      <xdr:rowOff>114300</xdr:rowOff>
    </xdr:from>
    <xdr:to>
      <xdr:col>16</xdr:col>
      <xdr:colOff>175260</xdr:colOff>
      <xdr:row>2</xdr:row>
      <xdr:rowOff>289560</xdr:rowOff>
    </xdr:to>
    <xdr:pic>
      <xdr:nvPicPr>
        <xdr:cNvPr id="11" name="Graphic 10" descr="Clipboard Checked with solid fill">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563100" y="304800"/>
          <a:ext cx="365760" cy="365760"/>
        </a:xfrm>
        <a:prstGeom prst="rect">
          <a:avLst/>
        </a:prstGeom>
      </xdr:spPr>
    </xdr:pic>
    <xdr:clientData/>
  </xdr:twoCellAnchor>
  <xdr:twoCellAnchor>
    <xdr:from>
      <xdr:col>3</xdr:col>
      <xdr:colOff>66675</xdr:colOff>
      <xdr:row>6</xdr:row>
      <xdr:rowOff>28575</xdr:rowOff>
    </xdr:from>
    <xdr:to>
      <xdr:col>7</xdr:col>
      <xdr:colOff>552450</xdr:colOff>
      <xdr:row>9</xdr:row>
      <xdr:rowOff>9525</xdr:rowOff>
    </xdr:to>
    <xdr:sp macro="" textlink="">
      <xdr:nvSpPr>
        <xdr:cNvPr id="15" name="Rectangle: Rounded Corners 14">
          <a:extLst>
            <a:ext uri="{FF2B5EF4-FFF2-40B4-BE49-F238E27FC236}">
              <a16:creationId xmlns:a16="http://schemas.microsoft.com/office/drawing/2014/main" id="{00000000-0008-0000-0400-00000F000000}"/>
            </a:ext>
          </a:extLst>
        </xdr:cNvPr>
        <xdr:cNvSpPr/>
      </xdr:nvSpPr>
      <xdr:spPr>
        <a:xfrm>
          <a:off x="1895475" y="1609725"/>
          <a:ext cx="2924175" cy="552450"/>
        </a:xfrm>
        <a:prstGeom prst="roundRect">
          <a:avLst/>
        </a:prstGeom>
        <a:solidFill>
          <a:schemeClr val="tx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bg1"/>
              </a:solidFill>
            </a:rPr>
            <a:t>Upcoming</a:t>
          </a:r>
        </a:p>
      </xdr:txBody>
    </xdr:sp>
    <xdr:clientData/>
  </xdr:twoCellAnchor>
  <xdr:twoCellAnchor editAs="oneCell">
    <xdr:from>
      <xdr:col>7</xdr:col>
      <xdr:colOff>123825</xdr:colOff>
      <xdr:row>6</xdr:row>
      <xdr:rowOff>95250</xdr:rowOff>
    </xdr:from>
    <xdr:to>
      <xdr:col>7</xdr:col>
      <xdr:colOff>491317</xdr:colOff>
      <xdr:row>8</xdr:row>
      <xdr:rowOff>80010</xdr:rowOff>
    </xdr:to>
    <xdr:pic>
      <xdr:nvPicPr>
        <xdr:cNvPr id="16" name="Graphic 15" descr="Daily calendar with solid fill">
          <a:extLst>
            <a:ext uri="{FF2B5EF4-FFF2-40B4-BE49-F238E27FC236}">
              <a16:creationId xmlns:a16="http://schemas.microsoft.com/office/drawing/2014/main" id="{00000000-0008-0000-0400-000010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391025" y="1676400"/>
          <a:ext cx="367492" cy="365760"/>
        </a:xfrm>
        <a:prstGeom prst="rect">
          <a:avLst/>
        </a:prstGeom>
      </xdr:spPr>
    </xdr:pic>
    <xdr:clientData/>
  </xdr:twoCellAnchor>
  <xdr:twoCellAnchor>
    <xdr:from>
      <xdr:col>9</xdr:col>
      <xdr:colOff>57150</xdr:colOff>
      <xdr:row>6</xdr:row>
      <xdr:rowOff>28575</xdr:rowOff>
    </xdr:from>
    <xdr:to>
      <xdr:col>22</xdr:col>
      <xdr:colOff>323850</xdr:colOff>
      <xdr:row>9</xdr:row>
      <xdr:rowOff>0</xdr:rowOff>
    </xdr:to>
    <xdr:sp macro="" textlink="">
      <xdr:nvSpPr>
        <xdr:cNvPr id="17" name="Rectangle: Rounded Corners 16">
          <a:extLst>
            <a:ext uri="{FF2B5EF4-FFF2-40B4-BE49-F238E27FC236}">
              <a16:creationId xmlns:a16="http://schemas.microsoft.com/office/drawing/2014/main" id="{00000000-0008-0000-0400-000011000000}"/>
            </a:ext>
          </a:extLst>
        </xdr:cNvPr>
        <xdr:cNvSpPr/>
      </xdr:nvSpPr>
      <xdr:spPr>
        <a:xfrm>
          <a:off x="5543550" y="1609725"/>
          <a:ext cx="8191500" cy="542925"/>
        </a:xfrm>
        <a:prstGeom prst="roundRect">
          <a:avLst/>
        </a:prstGeom>
        <a:solidFill>
          <a:schemeClr val="tx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r>
            <a:rPr lang="en-IN" sz="2400" b="1"/>
            <a:t>Project Plan</a:t>
          </a:r>
          <a:endParaRPr lang="en-IN" sz="1100" b="1"/>
        </a:p>
      </xdr:txBody>
    </xdr:sp>
    <xdr:clientData/>
  </xdr:twoCellAnchor>
  <xdr:twoCellAnchor editAs="oneCell">
    <xdr:from>
      <xdr:col>9</xdr:col>
      <xdr:colOff>57149</xdr:colOff>
      <xdr:row>6</xdr:row>
      <xdr:rowOff>28575</xdr:rowOff>
    </xdr:from>
    <xdr:to>
      <xdr:col>9</xdr:col>
      <xdr:colOff>447674</xdr:colOff>
      <xdr:row>8</xdr:row>
      <xdr:rowOff>146578</xdr:rowOff>
    </xdr:to>
    <xdr:pic>
      <xdr:nvPicPr>
        <xdr:cNvPr id="18" name="Graphic 17" descr="Gantt Chart with solid fill">
          <a:extLst>
            <a:ext uri="{FF2B5EF4-FFF2-40B4-BE49-F238E27FC236}">
              <a16:creationId xmlns:a16="http://schemas.microsoft.com/office/drawing/2014/main" id="{00000000-0008-0000-0400-00001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543549" y="1609725"/>
          <a:ext cx="390525" cy="49900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161925</xdr:colOff>
          <xdr:row>6</xdr:row>
          <xdr:rowOff>180975</xdr:rowOff>
        </xdr:from>
        <xdr:to>
          <xdr:col>7</xdr:col>
          <xdr:colOff>219075</xdr:colOff>
          <xdr:row>8</xdr:row>
          <xdr:rowOff>0</xdr:rowOff>
        </xdr:to>
        <xdr:sp macro="" textlink="">
          <xdr:nvSpPr>
            <xdr:cNvPr id="7173" name="Drop Down 5" hidden="1">
              <a:extLst>
                <a:ext uri="{63B3BB69-23CF-44E3-9099-C40C66FF867C}">
                  <a14:compatExt spid="_x0000_s7173"/>
                </a:ext>
                <a:ext uri="{FF2B5EF4-FFF2-40B4-BE49-F238E27FC236}">
                  <a16:creationId xmlns:a16="http://schemas.microsoft.com/office/drawing/2014/main" id="{00000000-0008-0000-0400-00000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3</xdr:col>
      <xdr:colOff>28575</xdr:colOff>
      <xdr:row>21</xdr:row>
      <xdr:rowOff>85725</xdr:rowOff>
    </xdr:from>
    <xdr:to>
      <xdr:col>8</xdr:col>
      <xdr:colOff>66675</xdr:colOff>
      <xdr:row>24</xdr:row>
      <xdr:rowOff>47625</xdr:rowOff>
    </xdr:to>
    <xdr:sp macro="" textlink="">
      <xdr:nvSpPr>
        <xdr:cNvPr id="22" name="Rectangle: Rounded Corners 21">
          <a:extLst>
            <a:ext uri="{FF2B5EF4-FFF2-40B4-BE49-F238E27FC236}">
              <a16:creationId xmlns:a16="http://schemas.microsoft.com/office/drawing/2014/main" id="{00000000-0008-0000-0400-000016000000}"/>
            </a:ext>
          </a:extLst>
        </xdr:cNvPr>
        <xdr:cNvSpPr/>
      </xdr:nvSpPr>
      <xdr:spPr>
        <a:xfrm>
          <a:off x="1857375" y="4714875"/>
          <a:ext cx="3086100" cy="533400"/>
        </a:xfrm>
        <a:prstGeom prst="roundRect">
          <a:avLst/>
        </a:prstGeom>
        <a:solidFill>
          <a:schemeClr val="tx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t>Our Pepole</a:t>
          </a:r>
        </a:p>
      </xdr:txBody>
    </xdr:sp>
    <xdr:clientData/>
  </xdr:twoCellAnchor>
  <xdr:twoCellAnchor editAs="oneCell">
    <xdr:from>
      <xdr:col>7</xdr:col>
      <xdr:colOff>266700</xdr:colOff>
      <xdr:row>21</xdr:row>
      <xdr:rowOff>161925</xdr:rowOff>
    </xdr:from>
    <xdr:to>
      <xdr:col>7</xdr:col>
      <xdr:colOff>578625</xdr:colOff>
      <xdr:row>23</xdr:row>
      <xdr:rowOff>92850</xdr:rowOff>
    </xdr:to>
    <xdr:pic>
      <xdr:nvPicPr>
        <xdr:cNvPr id="23" name="Graphic 22" descr="Group with solid fill">
          <a:extLst>
            <a:ext uri="{FF2B5EF4-FFF2-40B4-BE49-F238E27FC236}">
              <a16:creationId xmlns:a16="http://schemas.microsoft.com/office/drawing/2014/main" id="{00000000-0008-0000-0400-000017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533900" y="4791075"/>
          <a:ext cx="311925" cy="311925"/>
        </a:xfrm>
        <a:prstGeom prst="rect">
          <a:avLst/>
        </a:prstGeom>
      </xdr:spPr>
    </xdr:pic>
    <xdr:clientData/>
  </xdr:twoCellAnchor>
  <xdr:twoCellAnchor editAs="oneCell">
    <xdr:from>
      <xdr:col>19</xdr:col>
      <xdr:colOff>333376</xdr:colOff>
      <xdr:row>1</xdr:row>
      <xdr:rowOff>123825</xdr:rowOff>
    </xdr:from>
    <xdr:to>
      <xdr:col>20</xdr:col>
      <xdr:colOff>0</xdr:colOff>
      <xdr:row>2</xdr:row>
      <xdr:rowOff>299085</xdr:rowOff>
    </xdr:to>
    <xdr:pic>
      <xdr:nvPicPr>
        <xdr:cNvPr id="24" name="Graphic 23" descr="Warning with solid fill">
          <a:extLst>
            <a:ext uri="{FF2B5EF4-FFF2-40B4-BE49-F238E27FC236}">
              <a16:creationId xmlns:a16="http://schemas.microsoft.com/office/drawing/2014/main" id="{00000000-0008-0000-0400-000018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2001501" y="314325"/>
          <a:ext cx="276224" cy="365760"/>
        </a:xfrm>
        <a:prstGeom prst="rect">
          <a:avLst/>
        </a:prstGeom>
      </xdr:spPr>
    </xdr:pic>
    <xdr:clientData/>
  </xdr:twoCellAnchor>
  <xdr:twoCellAnchor>
    <xdr:from>
      <xdr:col>12</xdr:col>
      <xdr:colOff>590551</xdr:colOff>
      <xdr:row>2</xdr:row>
      <xdr:rowOff>276225</xdr:rowOff>
    </xdr:from>
    <xdr:to>
      <xdr:col>13</xdr:col>
      <xdr:colOff>495301</xdr:colOff>
      <xdr:row>4</xdr:row>
      <xdr:rowOff>123825</xdr:rowOff>
    </xdr:to>
    <xdr:sp macro="" textlink="Calculations!W17">
      <xdr:nvSpPr>
        <xdr:cNvPr id="25" name="TextBox 24">
          <a:extLst>
            <a:ext uri="{FF2B5EF4-FFF2-40B4-BE49-F238E27FC236}">
              <a16:creationId xmlns:a16="http://schemas.microsoft.com/office/drawing/2014/main" id="{00000000-0008-0000-0400-000019000000}"/>
            </a:ext>
          </a:extLst>
        </xdr:cNvPr>
        <xdr:cNvSpPr txBox="1"/>
      </xdr:nvSpPr>
      <xdr:spPr>
        <a:xfrm>
          <a:off x="7991476" y="657225"/>
          <a:ext cx="514350" cy="419100"/>
        </a:xfrm>
        <a:prstGeom prst="rect">
          <a:avLst/>
        </a:prstGeom>
        <a:solidFill>
          <a:schemeClr val="tx1">
            <a:lumMod val="85000"/>
            <a:lumOff val="1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D38A37-46C6-4440-8A28-67959ED5D493}" type="TxLink">
            <a:rPr lang="en-US" sz="2400" b="1" i="0" u="none" strike="noStrike">
              <a:solidFill>
                <a:schemeClr val="bg1"/>
              </a:solidFill>
              <a:latin typeface="Calibri"/>
              <a:cs typeface="Calibri"/>
            </a:rPr>
            <a:pPr/>
            <a:t>52</a:t>
          </a:fld>
          <a:endParaRPr lang="en-IN" sz="2400" b="1">
            <a:solidFill>
              <a:schemeClr val="bg1"/>
            </a:solidFill>
          </a:endParaRPr>
        </a:p>
      </xdr:txBody>
    </xdr:sp>
    <xdr:clientData/>
  </xdr:twoCellAnchor>
  <xdr:twoCellAnchor>
    <xdr:from>
      <xdr:col>16</xdr:col>
      <xdr:colOff>400050</xdr:colOff>
      <xdr:row>2</xdr:row>
      <xdr:rowOff>285750</xdr:rowOff>
    </xdr:from>
    <xdr:to>
      <xdr:col>17</xdr:col>
      <xdr:colOff>333375</xdr:colOff>
      <xdr:row>4</xdr:row>
      <xdr:rowOff>76200</xdr:rowOff>
    </xdr:to>
    <xdr:sp macro="" textlink="Calculations!W18">
      <xdr:nvSpPr>
        <xdr:cNvPr id="26" name="TextBox 25">
          <a:extLst>
            <a:ext uri="{FF2B5EF4-FFF2-40B4-BE49-F238E27FC236}">
              <a16:creationId xmlns:a16="http://schemas.microsoft.com/office/drawing/2014/main" id="{00000000-0008-0000-0400-00001A000000}"/>
            </a:ext>
          </a:extLst>
        </xdr:cNvPr>
        <xdr:cNvSpPr txBox="1"/>
      </xdr:nvSpPr>
      <xdr:spPr>
        <a:xfrm>
          <a:off x="10239375" y="666750"/>
          <a:ext cx="542925" cy="3619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E80B66-CFA3-4AE4-8F91-B34D265E5D36}" type="TxLink">
            <a:rPr lang="en-US" sz="2400" b="1" i="0" u="none" strike="noStrike">
              <a:solidFill>
                <a:schemeClr val="bg1"/>
              </a:solidFill>
              <a:latin typeface="Calibri"/>
              <a:cs typeface="Calibri"/>
            </a:rPr>
            <a:pPr/>
            <a:t>29</a:t>
          </a:fld>
          <a:endParaRPr lang="en-IN" sz="2400" b="1">
            <a:solidFill>
              <a:schemeClr val="bg1"/>
            </a:solidFill>
          </a:endParaRPr>
        </a:p>
      </xdr:txBody>
    </xdr:sp>
    <xdr:clientData/>
  </xdr:twoCellAnchor>
  <xdr:twoCellAnchor>
    <xdr:from>
      <xdr:col>20</xdr:col>
      <xdr:colOff>361950</xdr:colOff>
      <xdr:row>2</xdr:row>
      <xdr:rowOff>266700</xdr:rowOff>
    </xdr:from>
    <xdr:to>
      <xdr:col>21</xdr:col>
      <xdr:colOff>314325</xdr:colOff>
      <xdr:row>4</xdr:row>
      <xdr:rowOff>95250</xdr:rowOff>
    </xdr:to>
    <xdr:sp macro="" textlink="Calculations!W19">
      <xdr:nvSpPr>
        <xdr:cNvPr id="27" name="TextBox 26">
          <a:extLst>
            <a:ext uri="{FF2B5EF4-FFF2-40B4-BE49-F238E27FC236}">
              <a16:creationId xmlns:a16="http://schemas.microsoft.com/office/drawing/2014/main" id="{00000000-0008-0000-0400-00001B000000}"/>
            </a:ext>
          </a:extLst>
        </xdr:cNvPr>
        <xdr:cNvSpPr txBox="1"/>
      </xdr:nvSpPr>
      <xdr:spPr>
        <a:xfrm>
          <a:off x="12639675" y="647700"/>
          <a:ext cx="561975" cy="4000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36DDABE-2AF5-4B26-800D-342EBBB20A90}" type="TxLink">
            <a:rPr lang="en-US" sz="2800" b="1" i="0" u="none" strike="noStrike">
              <a:solidFill>
                <a:schemeClr val="bg1"/>
              </a:solidFill>
              <a:latin typeface="Calibri"/>
              <a:cs typeface="Calibri"/>
            </a:rPr>
            <a:pPr/>
            <a:t>23</a:t>
          </a:fld>
          <a:endParaRPr lang="en-IN" sz="2800" b="1">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9</xdr:col>
          <xdr:colOff>0</xdr:colOff>
          <xdr:row>11</xdr:row>
          <xdr:rowOff>0</xdr:rowOff>
        </xdr:from>
        <xdr:to>
          <xdr:col>23</xdr:col>
          <xdr:colOff>523875</xdr:colOff>
          <xdr:row>32</xdr:row>
          <xdr:rowOff>134190</xdr:rowOff>
        </xdr:to>
        <xdr:pic>
          <xdr:nvPicPr>
            <xdr:cNvPr id="29" name="Picture 28">
              <a:extLst>
                <a:ext uri="{FF2B5EF4-FFF2-40B4-BE49-F238E27FC236}">
                  <a16:creationId xmlns:a16="http://schemas.microsoft.com/office/drawing/2014/main" id="{00000000-0008-0000-0400-00001D000000}"/>
                </a:ext>
              </a:extLst>
            </xdr:cNvPr>
            <xdr:cNvPicPr>
              <a:picLocks noChangeAspect="1" noChangeArrowheads="1"/>
              <a:extLst>
                <a:ext uri="{84589F7E-364E-4C9E-8A38-B11213B215E9}">
                  <a14:cameraTool cellRange="'gantt chart'!$C$1:$AR$27" spid="_x0000_s7190"/>
                </a:ext>
              </a:extLst>
            </xdr:cNvPicPr>
          </xdr:nvPicPr>
          <xdr:blipFill>
            <a:blip xmlns:r="http://schemas.openxmlformats.org/officeDocument/2006/relationships" r:embed="rId17"/>
            <a:srcRect/>
            <a:stretch>
              <a:fillRect/>
            </a:stretch>
          </xdr:blipFill>
          <xdr:spPr bwMode="auto">
            <a:xfrm>
              <a:off x="5572125" y="2552700"/>
              <a:ext cx="9058275" cy="441091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ishant\Downloads\step-3-Project-Dashboard-prep.xlsx" TargetMode="External"/><Relationship Id="rId1" Type="http://schemas.openxmlformats.org/officeDocument/2006/relationships/externalLinkPath" Target="step-3-Project-Dashboard-pre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Dashboard"/>
      <sheetName val="Gantt Chart"/>
      <sheetName val="Progress Charts"/>
      <sheetName val="Issues"/>
      <sheetName val="Colors, Logos &amp; Images"/>
      <sheetName val="Calculations"/>
      <sheetName val="More activities"/>
      <sheetName val="step-3-Project-Dashboard-prep"/>
    </sheet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nt" refreshedDate="45031.999447222224" backgroundQuery="1" createdVersion="8" refreshedVersion="8" minRefreshableVersion="3" recordCount="0" supportSubquery="1" supportAdvancedDrill="1" xr:uid="{FF28C437-02BA-4559-A430-762D813A03D0}">
  <cacheSource type="external" connectionId="1"/>
  <cacheFields count="4">
    <cacheField name="[activities].[Category].[Category]" caption="Category" numFmtId="0" hierarchy="1" level="1">
      <sharedItems count="1">
        <s v="Testing"/>
      </sharedItems>
    </cacheField>
    <cacheField name="[activities].[Activity].[Activity]" caption="Activity" numFmtId="0" level="1">
      <sharedItems count="16">
        <s v="Act 008"/>
        <s v="Act 015"/>
        <s v="Act 024"/>
        <s v="Act 026"/>
        <s v="Act 029"/>
        <s v="Act 030"/>
        <s v="Act 033"/>
        <s v="Act 042"/>
        <s v="Act 046"/>
        <s v="Act 051"/>
        <s v="Act 055"/>
        <s v="Act 066"/>
        <s v="Act 073"/>
        <s v="Act 080"/>
        <s v="Act 089"/>
        <s v="Act 098"/>
      </sharedItems>
    </cacheField>
    <cacheField name="[Measures].[Min of Start Date]" caption="Min of Start Date" numFmtId="0" hierarchy="38" level="32767"/>
    <cacheField name="[Measures].[Max of End Date]" caption="Max of End Date" numFmtId="0" hierarchy="39" level="32767"/>
  </cacheFields>
  <cacheHierarchies count="46">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1"/>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0"/>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activities1].[Activity]" caption="Activity" attribute="1" defaultMemberUniqueName="[activities1].[Activity].[All]" allUniqueName="[activities1].[Activity].[All]" dimensionUniqueName="[activities1]" displayFolder="" count="0" memberValueDatatype="130" unbalanced="0"/>
    <cacheHierarchy uniqueName="[activities1].[Category]" caption="Category" attribute="1" defaultMemberUniqueName="[activities1].[Category].[All]" allUniqueName="[activities1].[Category].[All]" dimensionUniqueName="[activities1]" displayFolder="" count="0" memberValueDatatype="130" unbalanced="0"/>
    <cacheHierarchy uniqueName="[activities1].[Owner]" caption="Owner" attribute="1" defaultMemberUniqueName="[activities1].[Owner].[All]" allUniqueName="[activities1].[Owner].[All]" dimensionUniqueName="[activities1]" displayFolder="" count="0" memberValueDatatype="130" unbalanced="0"/>
    <cacheHierarchy uniqueName="[activities1].[Start Date]" caption="Start Date" attribute="1" time="1" defaultMemberUniqueName="[activities1].[Start Date].[All]" allUniqueName="[activities1].[Start Date].[All]" dimensionUniqueName="[activities1]" displayFolder="" count="0" memberValueDatatype="7" unbalanced="0"/>
    <cacheHierarchy uniqueName="[activities1].[End Date]" caption="End Date" attribute="1" time="1" defaultMemberUniqueName="[activities1].[End Date].[All]" allUniqueName="[activities1].[End Date].[All]" dimensionUniqueName="[activities1]" displayFolder="" count="0" memberValueDatatype="7" unbalanced="0"/>
    <cacheHierarchy uniqueName="[activities1].[% Done]" caption="% Done" attribute="1" defaultMemberUniqueName="[activities1].[% Done].[All]" allUniqueName="[activities1].[% Done].[All]" dimensionUniqueName="[activities1]"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issues1].[Issue]" caption="Issue" attribute="1" defaultMemberUniqueName="[issues1].[Issue].[All]" allUniqueName="[issues1].[Issue].[All]" dimensionUniqueName="[issues1]" displayFolder="" count="0" memberValueDatatype="130" unbalanced="0"/>
    <cacheHierarchy uniqueName="[issues1].[Assigned to]" caption="Assigned to" attribute="1" defaultMemberUniqueName="[issues1].[Assigned to].[All]" allUniqueName="[issues1].[Assigned to].[All]" dimensionUniqueName="[issues1]" displayFolder="" count="0" memberValueDatatype="130" unbalanced="0"/>
    <cacheHierarchy uniqueName="[issues1].[Priority]" caption="Priority" attribute="1" defaultMemberUniqueName="[issues1].[Priority].[All]" allUniqueName="[issues1].[Priority].[All]" dimensionUniqueName="[issues1]" displayFolder="" count="0" memberValueDatatype="130" unbalanced="0"/>
    <cacheHierarchy uniqueName="[issues1].[Date opened]" caption="Date opened" attribute="1" time="1" defaultMemberUniqueName="[issues1].[Date opened].[All]" allUniqueName="[issues1].[Date opened].[All]" dimensionUniqueName="[issues1]" displayFolder="" count="0" memberValueDatatype="7" unbalanced="0"/>
    <cacheHierarchy uniqueName="[issues1].[Date Closed]" caption="Date Closed" attribute="1" defaultMemberUniqueName="[issues1].[Date Closed].[All]" allUniqueName="[issues1].[Date Closed].[All]" dimensionUniqueName="[issues1]"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eople1].[Person]" caption="Person" attribute="1" defaultMemberUniqueName="[people1].[Person].[All]" allUniqueName="[people1].[Person].[All]" dimensionUniqueName="[people1]" displayFolder="" count="0" memberValueDatatype="130" unbalanced="0"/>
    <cacheHierarchy uniqueName="[people1].[Team]" caption="Team" attribute="1" defaultMemberUniqueName="[people1].[Team].[All]" allUniqueName="[people1].[Team].[All]" dimensionUniqueName="[people1]" displayFolder="" count="0" memberValueDatatype="130" unbalanced="0"/>
    <cacheHierarchy uniqueName="[people2].[Person]" caption="Person" attribute="1" defaultMemberUniqueName="[people2].[Person].[All]" allUniqueName="[people2].[Person].[All]" dimensionUniqueName="[people2]" displayFolder="" count="0" memberValueDatatype="130" unbalanced="0"/>
    <cacheHierarchy uniqueName="[people2].[Team]" caption="Team" attribute="1" defaultMemberUniqueName="[people2].[Team].[All]" allUniqueName="[people2].[Team].[All]" dimensionUniqueName="[people2]"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XL_Count people1]" caption="__XL_Count people1" measure="1" displayFolder="" measureGroup="people1" count="0" hidden="1"/>
    <cacheHierarchy uniqueName="[Measures].[__XL_Count people2]" caption="__XL_Count people2" measure="1" displayFolder="" measureGroup="people2" count="0" hidden="1"/>
    <cacheHierarchy uniqueName="[Measures].[__XL_Count issues1]" caption="__XL_Count issues1" measure="1" displayFolder="" measureGroup="issues1" count="0" hidden="1"/>
    <cacheHierarchy uniqueName="[Measures].[__XL_Count activities1]" caption="__XL_Count activities1" measure="1" displayFolder="" measureGroup="activities1"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oneField="1" hidden="1">
      <fieldsUsage count="1">
        <fieldUsage x="2"/>
      </fieldsUsage>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oneField="1" hidden="1">
      <fieldsUsage count="1">
        <fieldUsage x="3"/>
      </fieldsUsage>
      <extLst>
        <ext xmlns:x15="http://schemas.microsoft.com/office/spreadsheetml/2010/11/main" uri="{B97F6D7D-B522-45F9-BDA1-12C45D357490}">
          <x15:cacheHierarchy aggregatedColumn="4"/>
        </ext>
      </extLst>
    </cacheHierarchy>
    <cacheHierarchy uniqueName="[Measures].[Count of Start Date 2]" caption="Count of Start Date 2" measure="1" displayFolder="" measureGroup="activities1" count="0" hidden="1">
      <extLst>
        <ext xmlns:x15="http://schemas.microsoft.com/office/spreadsheetml/2010/11/main" uri="{B97F6D7D-B522-45F9-BDA1-12C45D357490}">
          <x15:cacheHierarchy aggregatedColumn="9"/>
        </ext>
      </extLst>
    </cacheHierarchy>
    <cacheHierarchy uniqueName="[Measures].[Count of End Date 2]" caption="Count of End Date 2" measure="1" displayFolder="" measureGroup="activities1" count="0" hidden="1">
      <extLst>
        <ext xmlns:x15="http://schemas.microsoft.com/office/spreadsheetml/2010/11/main" uri="{B97F6D7D-B522-45F9-BDA1-12C45D357490}">
          <x15:cacheHierarchy aggregatedColumn="10"/>
        </ext>
      </extLst>
    </cacheHierarchy>
    <cacheHierarchy uniqueName="[Measures].[Min of Start Date 2]" caption="Min of Start Date 2" measure="1" displayFolder="" measureGroup="activities1" count="0" hidden="1">
      <extLst>
        <ext xmlns:x15="http://schemas.microsoft.com/office/spreadsheetml/2010/11/main" uri="{B97F6D7D-B522-45F9-BDA1-12C45D357490}">
          <x15:cacheHierarchy aggregatedColumn="9"/>
        </ext>
      </extLst>
    </cacheHierarchy>
    <cacheHierarchy uniqueName="[Measures].[Max of End Date 2]" caption="Max of End Date 2" measure="1" displayFolder="" measureGroup="activities1" count="0" hidden="1">
      <extLst>
        <ext xmlns:x15="http://schemas.microsoft.com/office/spreadsheetml/2010/11/main" uri="{B97F6D7D-B522-45F9-BDA1-12C45D357490}">
          <x15:cacheHierarchy aggregatedColumn="10"/>
        </ext>
      </extLst>
    </cacheHierarchy>
    <cacheHierarchy uniqueName="[Measures].[Count of Assigned to]" caption="Count of Assigned to" measure="1" displayFolder="" measureGroup="issues1" count="0" hidden="1">
      <extLst>
        <ext xmlns:x15="http://schemas.microsoft.com/office/spreadsheetml/2010/11/main" uri="{B97F6D7D-B522-45F9-BDA1-12C45D357490}">
          <x15:cacheHierarchy aggregatedColumn="18"/>
        </ext>
      </extLst>
    </cacheHierarchy>
    <cacheHierarchy uniqueName="[Measures].[Count of Activity]" caption="Count of Activity" measure="1" displayFolder="" measureGroup="activities1" count="0" hidden="1">
      <extLst>
        <ext xmlns:x15="http://schemas.microsoft.com/office/spreadsheetml/2010/11/main" uri="{B97F6D7D-B522-45F9-BDA1-12C45D357490}">
          <x15:cacheHierarchy aggregatedColumn="6"/>
        </ext>
      </extLst>
    </cacheHierarchy>
  </cacheHierarchies>
  <kpis count="0"/>
  <dimensions count="8">
    <dimension name="activities" uniqueName="[activities]" caption="activities"/>
    <dimension name="activities1" uniqueName="[activities1]" caption="activities1"/>
    <dimension name="issues" uniqueName="[issues]" caption="issues"/>
    <dimension name="issues1" uniqueName="[issues1]" caption="issues1"/>
    <dimension measure="1" name="Measures" uniqueName="[Measures]" caption="Measures"/>
    <dimension name="people" uniqueName="[people]" caption="people"/>
    <dimension name="people1" uniqueName="[people1]" caption="people1"/>
    <dimension name="people2" uniqueName="[people2]" caption="people2"/>
  </dimensions>
  <measureGroups count="7">
    <measureGroup name="activities" caption="activities"/>
    <measureGroup name="activities1" caption="activities1"/>
    <measureGroup name="issues" caption="issues"/>
    <measureGroup name="issues1" caption="issues1"/>
    <measureGroup name="people" caption="people"/>
    <measureGroup name="people1" caption="people1"/>
    <measureGroup name="people2" caption="people2"/>
  </measureGroups>
  <maps count="11">
    <map measureGroup="0" dimension="0"/>
    <map measureGroup="0" dimension="5"/>
    <map measureGroup="1" dimension="1"/>
    <map measureGroup="1" dimension="7"/>
    <map measureGroup="2" dimension="2"/>
    <map measureGroup="2" dimension="5"/>
    <map measureGroup="3" dimension="3"/>
    <map measureGroup="3" dimension="7"/>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nt" refreshedDate="45032.001323842589" backgroundQuery="1" createdVersion="7" refreshedVersion="8" minRefreshableVersion="3" recordCount="0" supportSubquery="1" supportAdvancedDrill="1" xr:uid="{CC2A35AE-8C53-4A38-8CDF-5D7799EBB242}">
  <cacheSource type="external" connectionId="1"/>
  <cacheFields count="3">
    <cacheField name="[people2].[Person].[Person]" caption="Person" numFmtId="0" hierarchy="26" level="1">
      <sharedItems count="10">
        <s v="Alfred Pennyworth"/>
        <s v="Bane"/>
        <s v="Barbara Gordon"/>
        <s v="Bruce Wayne"/>
        <s v="Harley Quinn"/>
        <s v="James Gordon"/>
        <s v="Joker"/>
        <s v="Lucius Fox"/>
        <s v="Richard Grayson"/>
        <s v="Selina Kyle"/>
      </sharedItems>
    </cacheField>
    <cacheField name="[Measures].[Count of Assigned to]" caption="Count of Assigned to" numFmtId="0" hierarchy="44" level="32767"/>
    <cacheField name="[Measures].[Count of Activity]" caption="Count of Activity" numFmtId="0" hierarchy="45" level="32767"/>
  </cacheFields>
  <cacheHierarchies count="46">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activities1].[Activity]" caption="Activity" attribute="1" defaultMemberUniqueName="[activities1].[Activity].[All]" allUniqueName="[activities1].[Activity].[All]" dimensionUniqueName="[activities1]" displayFolder="" count="0" memberValueDatatype="130" unbalanced="0"/>
    <cacheHierarchy uniqueName="[activities1].[Category]" caption="Category" attribute="1" defaultMemberUniqueName="[activities1].[Category].[All]" allUniqueName="[activities1].[Category].[All]" dimensionUniqueName="[activities1]" displayFolder="" count="0" memberValueDatatype="130" unbalanced="0"/>
    <cacheHierarchy uniqueName="[activities1].[Owner]" caption="Owner" attribute="1" defaultMemberUniqueName="[activities1].[Owner].[All]" allUniqueName="[activities1].[Owner].[All]" dimensionUniqueName="[activities1]" displayFolder="" count="0" memberValueDatatype="130" unbalanced="0"/>
    <cacheHierarchy uniqueName="[activities1].[Start Date]" caption="Start Date" attribute="1" time="1" defaultMemberUniqueName="[activities1].[Start Date].[All]" allUniqueName="[activities1].[Start Date].[All]" dimensionUniqueName="[activities1]" displayFolder="" count="0" memberValueDatatype="7" unbalanced="0"/>
    <cacheHierarchy uniqueName="[activities1].[End Date]" caption="End Date" attribute="1" time="1" defaultMemberUniqueName="[activities1].[End Date].[All]" allUniqueName="[activities1].[End Date].[All]" dimensionUniqueName="[activities1]" displayFolder="" count="0" memberValueDatatype="7" unbalanced="0"/>
    <cacheHierarchy uniqueName="[activities1].[% Done]" caption="% Done" attribute="1" defaultMemberUniqueName="[activities1].[% Done].[All]" allUniqueName="[activities1].[% Done].[All]" dimensionUniqueName="[activities1]"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issues1].[Issue]" caption="Issue" attribute="1" defaultMemberUniqueName="[issues1].[Issue].[All]" allUniqueName="[issues1].[Issue].[All]" dimensionUniqueName="[issues1]" displayFolder="" count="0" memberValueDatatype="130" unbalanced="0"/>
    <cacheHierarchy uniqueName="[issues1].[Assigned to]" caption="Assigned to" attribute="1" defaultMemberUniqueName="[issues1].[Assigned to].[All]" allUniqueName="[issues1].[Assigned to].[All]" dimensionUniqueName="[issues1]" displayFolder="" count="0" memberValueDatatype="130" unbalanced="0"/>
    <cacheHierarchy uniqueName="[issues1].[Priority]" caption="Priority" attribute="1" defaultMemberUniqueName="[issues1].[Priority].[All]" allUniqueName="[issues1].[Priority].[All]" dimensionUniqueName="[issues1]" displayFolder="" count="0" memberValueDatatype="130" unbalanced="0"/>
    <cacheHierarchy uniqueName="[issues1].[Date opened]" caption="Date opened" attribute="1" time="1" defaultMemberUniqueName="[issues1].[Date opened].[All]" allUniqueName="[issues1].[Date opened].[All]" dimensionUniqueName="[issues1]" displayFolder="" count="0" memberValueDatatype="7" unbalanced="0"/>
    <cacheHierarchy uniqueName="[issues1].[Date Closed]" caption="Date Closed" attribute="1" defaultMemberUniqueName="[issues1].[Date Closed].[All]" allUniqueName="[issues1].[Date Closed].[All]" dimensionUniqueName="[issues1]"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eople1].[Person]" caption="Person" attribute="1" defaultMemberUniqueName="[people1].[Person].[All]" allUniqueName="[people1].[Person].[All]" dimensionUniqueName="[people1]" displayFolder="" count="0" memberValueDatatype="130" unbalanced="0"/>
    <cacheHierarchy uniqueName="[people1].[Team]" caption="Team" attribute="1" defaultMemberUniqueName="[people1].[Team].[All]" allUniqueName="[people1].[Team].[All]" dimensionUniqueName="[people1]" displayFolder="" count="0" memberValueDatatype="130" unbalanced="0"/>
    <cacheHierarchy uniqueName="[people2].[Person]" caption="Person" attribute="1" defaultMemberUniqueName="[people2].[Person].[All]" allUniqueName="[people2].[Person].[All]" dimensionUniqueName="[people2]" displayFolder="" count="2" memberValueDatatype="130" unbalanced="0">
      <fieldsUsage count="2">
        <fieldUsage x="-1"/>
        <fieldUsage x="0"/>
      </fieldsUsage>
    </cacheHierarchy>
    <cacheHierarchy uniqueName="[people2].[Team]" caption="Team" attribute="1" defaultMemberUniqueName="[people2].[Team].[All]" allUniqueName="[people2].[Team].[All]" dimensionUniqueName="[people2]"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XL_Count people1]" caption="__XL_Count people1" measure="1" displayFolder="" measureGroup="people1" count="0" hidden="1"/>
    <cacheHierarchy uniqueName="[Measures].[__XL_Count people2]" caption="__XL_Count people2" measure="1" displayFolder="" measureGroup="people2" count="0" hidden="1"/>
    <cacheHierarchy uniqueName="[Measures].[__XL_Count issues1]" caption="__XL_Count issues1" measure="1" displayFolder="" measureGroup="issues1" count="0" hidden="1"/>
    <cacheHierarchy uniqueName="[Measures].[__XL_Count activities1]" caption="__XL_Count activities1" measure="1" displayFolder="" measureGroup="activities1"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Start Date 2]" caption="Count of Start Date 2" measure="1" displayFolder="" measureGroup="activities1" count="0" hidden="1">
      <extLst>
        <ext xmlns:x15="http://schemas.microsoft.com/office/spreadsheetml/2010/11/main" uri="{B97F6D7D-B522-45F9-BDA1-12C45D357490}">
          <x15:cacheHierarchy aggregatedColumn="9"/>
        </ext>
      </extLst>
    </cacheHierarchy>
    <cacheHierarchy uniqueName="[Measures].[Count of End Date 2]" caption="Count of End Date 2" measure="1" displayFolder="" measureGroup="activities1" count="0" hidden="1">
      <extLst>
        <ext xmlns:x15="http://schemas.microsoft.com/office/spreadsheetml/2010/11/main" uri="{B97F6D7D-B522-45F9-BDA1-12C45D357490}">
          <x15:cacheHierarchy aggregatedColumn="10"/>
        </ext>
      </extLst>
    </cacheHierarchy>
    <cacheHierarchy uniqueName="[Measures].[Min of Start Date 2]" caption="Min of Start Date 2" measure="1" displayFolder="" measureGroup="activities1" count="0" hidden="1">
      <extLst>
        <ext xmlns:x15="http://schemas.microsoft.com/office/spreadsheetml/2010/11/main" uri="{B97F6D7D-B522-45F9-BDA1-12C45D357490}">
          <x15:cacheHierarchy aggregatedColumn="9"/>
        </ext>
      </extLst>
    </cacheHierarchy>
    <cacheHierarchy uniqueName="[Measures].[Max of End Date 2]" caption="Max of End Date 2" measure="1" displayFolder="" measureGroup="activities1" count="0" hidden="1">
      <extLst>
        <ext xmlns:x15="http://schemas.microsoft.com/office/spreadsheetml/2010/11/main" uri="{B97F6D7D-B522-45F9-BDA1-12C45D357490}">
          <x15:cacheHierarchy aggregatedColumn="10"/>
        </ext>
      </extLst>
    </cacheHierarchy>
    <cacheHierarchy uniqueName="[Measures].[Count of Assigned to]" caption="Count of Assigned to" measure="1" displayFolder="" measureGroup="issues1" count="0" oneField="1" hidden="1">
      <fieldsUsage count="1">
        <fieldUsage x="1"/>
      </fieldsUsage>
      <extLst>
        <ext xmlns:x15="http://schemas.microsoft.com/office/spreadsheetml/2010/11/main" uri="{B97F6D7D-B522-45F9-BDA1-12C45D357490}">
          <x15:cacheHierarchy aggregatedColumn="18"/>
        </ext>
      </extLst>
    </cacheHierarchy>
    <cacheHierarchy uniqueName="[Measures].[Count of Activity]" caption="Count of Activity" measure="1" displayFolder="" measureGroup="activities1"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8">
    <dimension name="activities" uniqueName="[activities]" caption="activities"/>
    <dimension name="activities1" uniqueName="[activities1]" caption="activities1"/>
    <dimension name="issues" uniqueName="[issues]" caption="issues"/>
    <dimension name="issues1" uniqueName="[issues1]" caption="issues1"/>
    <dimension measure="1" name="Measures" uniqueName="[Measures]" caption="Measures"/>
    <dimension name="people" uniqueName="[people]" caption="people"/>
    <dimension name="people1" uniqueName="[people1]" caption="people1"/>
    <dimension name="people2" uniqueName="[people2]" caption="people2"/>
  </dimensions>
  <measureGroups count="7">
    <measureGroup name="activities" caption="activities"/>
    <measureGroup name="activities1" caption="activities1"/>
    <measureGroup name="issues" caption="issues"/>
    <measureGroup name="issues1" caption="issues1"/>
    <measureGroup name="people" caption="people"/>
    <measureGroup name="people1" caption="people1"/>
    <measureGroup name="people2" caption="people2"/>
  </measureGroups>
  <maps count="11">
    <map measureGroup="0" dimension="0"/>
    <map measureGroup="0" dimension="5"/>
    <map measureGroup="1" dimension="1"/>
    <map measureGroup="1" dimension="7"/>
    <map measureGroup="2" dimension="2"/>
    <map measureGroup="2" dimension="5"/>
    <map measureGroup="3" dimension="3"/>
    <map measureGroup="3" dimension="7"/>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nt" refreshedDate="45032.001323842589" backgroundQuery="1" createdVersion="7" refreshedVersion="8" minRefreshableVersion="3" recordCount="0" supportSubquery="1" supportAdvancedDrill="1" xr:uid="{EDA2E471-9CBE-4BE9-A239-5853BCA288BF}">
  <cacheSource type="external" connectionId="1"/>
  <cacheFields count="3">
    <cacheField name="[people2].[Person].[Person]" caption="Person" numFmtId="0" hierarchy="26" level="1">
      <sharedItems count="10">
        <s v="Alfred Pennyworth"/>
        <s v="Bane"/>
        <s v="Barbara Gordon"/>
        <s v="Bruce Wayne"/>
        <s v="Harley Quinn"/>
        <s v="James Gordon"/>
        <s v="Joker"/>
        <s v="Lucius Fox"/>
        <s v="Richard Grayson"/>
        <s v="Selina Kyle"/>
      </sharedItems>
    </cacheField>
    <cacheField name="[Measures].[Count of Assigned to]" caption="Count of Assigned to" numFmtId="0" hierarchy="44" level="32767"/>
    <cacheField name="[Measures].[Count of Activity]" caption="Count of Activity" numFmtId="0" hierarchy="45" level="32767"/>
  </cacheFields>
  <cacheHierarchies count="46">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activities1].[Activity]" caption="Activity" attribute="1" defaultMemberUniqueName="[activities1].[Activity].[All]" allUniqueName="[activities1].[Activity].[All]" dimensionUniqueName="[activities1]" displayFolder="" count="0" memberValueDatatype="130" unbalanced="0"/>
    <cacheHierarchy uniqueName="[activities1].[Category]" caption="Category" attribute="1" defaultMemberUniqueName="[activities1].[Category].[All]" allUniqueName="[activities1].[Category].[All]" dimensionUniqueName="[activities1]" displayFolder="" count="0" memberValueDatatype="130" unbalanced="0"/>
    <cacheHierarchy uniqueName="[activities1].[Owner]" caption="Owner" attribute="1" defaultMemberUniqueName="[activities1].[Owner].[All]" allUniqueName="[activities1].[Owner].[All]" dimensionUniqueName="[activities1]" displayFolder="" count="0" memberValueDatatype="130" unbalanced="0"/>
    <cacheHierarchy uniqueName="[activities1].[Start Date]" caption="Start Date" attribute="1" time="1" defaultMemberUniqueName="[activities1].[Start Date].[All]" allUniqueName="[activities1].[Start Date].[All]" dimensionUniqueName="[activities1]" displayFolder="" count="0" memberValueDatatype="7" unbalanced="0"/>
    <cacheHierarchy uniqueName="[activities1].[End Date]" caption="End Date" attribute="1" time="1" defaultMemberUniqueName="[activities1].[End Date].[All]" allUniqueName="[activities1].[End Date].[All]" dimensionUniqueName="[activities1]" displayFolder="" count="0" memberValueDatatype="7" unbalanced="0"/>
    <cacheHierarchy uniqueName="[activities1].[% Done]" caption="% Done" attribute="1" defaultMemberUniqueName="[activities1].[% Done].[All]" allUniqueName="[activities1].[% Done].[All]" dimensionUniqueName="[activities1]"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issues1].[Issue]" caption="Issue" attribute="1" defaultMemberUniqueName="[issues1].[Issue].[All]" allUniqueName="[issues1].[Issue].[All]" dimensionUniqueName="[issues1]" displayFolder="" count="0" memberValueDatatype="130" unbalanced="0"/>
    <cacheHierarchy uniqueName="[issues1].[Assigned to]" caption="Assigned to" attribute="1" defaultMemberUniqueName="[issues1].[Assigned to].[All]" allUniqueName="[issues1].[Assigned to].[All]" dimensionUniqueName="[issues1]" displayFolder="" count="0" memberValueDatatype="130" unbalanced="0"/>
    <cacheHierarchy uniqueName="[issues1].[Priority]" caption="Priority" attribute="1" defaultMemberUniqueName="[issues1].[Priority].[All]" allUniqueName="[issues1].[Priority].[All]" dimensionUniqueName="[issues1]" displayFolder="" count="0" memberValueDatatype="130" unbalanced="0"/>
    <cacheHierarchy uniqueName="[issues1].[Date opened]" caption="Date opened" attribute="1" time="1" defaultMemberUniqueName="[issues1].[Date opened].[All]" allUniqueName="[issues1].[Date opened].[All]" dimensionUniqueName="[issues1]" displayFolder="" count="0" memberValueDatatype="7" unbalanced="0"/>
    <cacheHierarchy uniqueName="[issues1].[Date Closed]" caption="Date Closed" attribute="1" defaultMemberUniqueName="[issues1].[Date Closed].[All]" allUniqueName="[issues1].[Date Closed].[All]" dimensionUniqueName="[issues1]"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eople1].[Person]" caption="Person" attribute="1" defaultMemberUniqueName="[people1].[Person].[All]" allUniqueName="[people1].[Person].[All]" dimensionUniqueName="[people1]" displayFolder="" count="0" memberValueDatatype="130" unbalanced="0"/>
    <cacheHierarchy uniqueName="[people1].[Team]" caption="Team" attribute="1" defaultMemberUniqueName="[people1].[Team].[All]" allUniqueName="[people1].[Team].[All]" dimensionUniqueName="[people1]" displayFolder="" count="0" memberValueDatatype="130" unbalanced="0"/>
    <cacheHierarchy uniqueName="[people2].[Person]" caption="Person" attribute="1" defaultMemberUniqueName="[people2].[Person].[All]" allUniqueName="[people2].[Person].[All]" dimensionUniqueName="[people2]" displayFolder="" count="2" memberValueDatatype="130" unbalanced="0">
      <fieldsUsage count="2">
        <fieldUsage x="-1"/>
        <fieldUsage x="0"/>
      </fieldsUsage>
    </cacheHierarchy>
    <cacheHierarchy uniqueName="[people2].[Team]" caption="Team" attribute="1" defaultMemberUniqueName="[people2].[Team].[All]" allUniqueName="[people2].[Team].[All]" dimensionUniqueName="[people2]"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XL_Count people1]" caption="__XL_Count people1" measure="1" displayFolder="" measureGroup="people1" count="0" hidden="1"/>
    <cacheHierarchy uniqueName="[Measures].[__XL_Count people2]" caption="__XL_Count people2" measure="1" displayFolder="" measureGroup="people2" count="0" hidden="1"/>
    <cacheHierarchy uniqueName="[Measures].[__XL_Count issues1]" caption="__XL_Count issues1" measure="1" displayFolder="" measureGroup="issues1" count="0" hidden="1"/>
    <cacheHierarchy uniqueName="[Measures].[__XL_Count activities1]" caption="__XL_Count activities1" measure="1" displayFolder="" measureGroup="activities1"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Start Date 2]" caption="Count of Start Date 2" measure="1" displayFolder="" measureGroup="activities1" count="0" hidden="1">
      <extLst>
        <ext xmlns:x15="http://schemas.microsoft.com/office/spreadsheetml/2010/11/main" uri="{B97F6D7D-B522-45F9-BDA1-12C45D357490}">
          <x15:cacheHierarchy aggregatedColumn="9"/>
        </ext>
      </extLst>
    </cacheHierarchy>
    <cacheHierarchy uniqueName="[Measures].[Count of End Date 2]" caption="Count of End Date 2" measure="1" displayFolder="" measureGroup="activities1" count="0" hidden="1">
      <extLst>
        <ext xmlns:x15="http://schemas.microsoft.com/office/spreadsheetml/2010/11/main" uri="{B97F6D7D-B522-45F9-BDA1-12C45D357490}">
          <x15:cacheHierarchy aggregatedColumn="10"/>
        </ext>
      </extLst>
    </cacheHierarchy>
    <cacheHierarchy uniqueName="[Measures].[Min of Start Date 2]" caption="Min of Start Date 2" measure="1" displayFolder="" measureGroup="activities1" count="0" hidden="1">
      <extLst>
        <ext xmlns:x15="http://schemas.microsoft.com/office/spreadsheetml/2010/11/main" uri="{B97F6D7D-B522-45F9-BDA1-12C45D357490}">
          <x15:cacheHierarchy aggregatedColumn="9"/>
        </ext>
      </extLst>
    </cacheHierarchy>
    <cacheHierarchy uniqueName="[Measures].[Max of End Date 2]" caption="Max of End Date 2" measure="1" displayFolder="" measureGroup="activities1" count="0" hidden="1">
      <extLst>
        <ext xmlns:x15="http://schemas.microsoft.com/office/spreadsheetml/2010/11/main" uri="{B97F6D7D-B522-45F9-BDA1-12C45D357490}">
          <x15:cacheHierarchy aggregatedColumn="10"/>
        </ext>
      </extLst>
    </cacheHierarchy>
    <cacheHierarchy uniqueName="[Measures].[Count of Assigned to]" caption="Count of Assigned to" measure="1" displayFolder="" measureGroup="issues1" count="0" oneField="1" hidden="1">
      <fieldsUsage count="1">
        <fieldUsage x="1"/>
      </fieldsUsage>
      <extLst>
        <ext xmlns:x15="http://schemas.microsoft.com/office/spreadsheetml/2010/11/main" uri="{B97F6D7D-B522-45F9-BDA1-12C45D357490}">
          <x15:cacheHierarchy aggregatedColumn="18"/>
        </ext>
      </extLst>
    </cacheHierarchy>
    <cacheHierarchy uniqueName="[Measures].[Count of Activity]" caption="Count of Activity" measure="1" displayFolder="" measureGroup="activities1"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8">
    <dimension name="activities" uniqueName="[activities]" caption="activities"/>
    <dimension name="activities1" uniqueName="[activities1]" caption="activities1"/>
    <dimension name="issues" uniqueName="[issues]" caption="issues"/>
    <dimension name="issues1" uniqueName="[issues1]" caption="issues1"/>
    <dimension measure="1" name="Measures" uniqueName="[Measures]" caption="Measures"/>
    <dimension name="people" uniqueName="[people]" caption="people"/>
    <dimension name="people1" uniqueName="[people1]" caption="people1"/>
    <dimension name="people2" uniqueName="[people2]" caption="people2"/>
  </dimensions>
  <measureGroups count="7">
    <measureGroup name="activities" caption="activities"/>
    <measureGroup name="activities1" caption="activities1"/>
    <measureGroup name="issues" caption="issues"/>
    <measureGroup name="issues1" caption="issues1"/>
    <measureGroup name="people" caption="people"/>
    <measureGroup name="people1" caption="people1"/>
    <measureGroup name="people2" caption="people2"/>
  </measureGroups>
  <maps count="11">
    <map measureGroup="0" dimension="0"/>
    <map measureGroup="0" dimension="5"/>
    <map measureGroup="1" dimension="1"/>
    <map measureGroup="1" dimension="7"/>
    <map measureGroup="2" dimension="2"/>
    <map measureGroup="2" dimension="5"/>
    <map measureGroup="3" dimension="3"/>
    <map measureGroup="3" dimension="7"/>
    <map measureGroup="4" dimension="5"/>
    <map measureGroup="5" dimension="6"/>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nt" refreshedDate="45031.999439814812" backgroundQuery="1" createdVersion="3" refreshedVersion="8" minRefreshableVersion="3" recordCount="0" supportSubquery="1" supportAdvancedDrill="1" xr:uid="{EDC0973A-CF2B-4A58-9BD0-7CFC9D7A7226}">
  <cacheSource type="external" connectionId="1">
    <extLst>
      <ext xmlns:x14="http://schemas.microsoft.com/office/spreadsheetml/2009/9/main" uri="{F057638F-6D5F-4e77-A914-E7F072B9BCA8}">
        <x14:sourceConnection name="ThisWorkbookDataModel"/>
      </ext>
    </extLst>
  </cacheSource>
  <cacheFields count="0"/>
  <cacheHierarchies count="46">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2"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activities1].[Activity]" caption="Activity" attribute="1" defaultMemberUniqueName="[activities1].[Activity].[All]" allUniqueName="[activities1].[Activity].[All]" dimensionUniqueName="[activities1]" displayFolder="" count="0" memberValueDatatype="130" unbalanced="0"/>
    <cacheHierarchy uniqueName="[activities1].[Category]" caption="Category" attribute="1" defaultMemberUniqueName="[activities1].[Category].[All]" allUniqueName="[activities1].[Category].[All]" dimensionUniqueName="[activities1]" displayFolder="" count="0" memberValueDatatype="130" unbalanced="0"/>
    <cacheHierarchy uniqueName="[activities1].[Owner]" caption="Owner" attribute="1" defaultMemberUniqueName="[activities1].[Owner].[All]" allUniqueName="[activities1].[Owner].[All]" dimensionUniqueName="[activities1]" displayFolder="" count="0" memberValueDatatype="130" unbalanced="0"/>
    <cacheHierarchy uniqueName="[activities1].[Start Date]" caption="Start Date" attribute="1" time="1" defaultMemberUniqueName="[activities1].[Start Date].[All]" allUniqueName="[activities1].[Start Date].[All]" dimensionUniqueName="[activities1]" displayFolder="" count="0" memberValueDatatype="7" unbalanced="0"/>
    <cacheHierarchy uniqueName="[activities1].[End Date]" caption="End Date" attribute="1" time="1" defaultMemberUniqueName="[activities1].[End Date].[All]" allUniqueName="[activities1].[End Date].[All]" dimensionUniqueName="[activities1]" displayFolder="" count="0" memberValueDatatype="7" unbalanced="0"/>
    <cacheHierarchy uniqueName="[activities1].[% Done]" caption="% Done" attribute="1" defaultMemberUniqueName="[activities1].[% Done].[All]" allUniqueName="[activities1].[% Done].[All]" dimensionUniqueName="[activities1]"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issues1].[Issue]" caption="Issue" attribute="1" defaultMemberUniqueName="[issues1].[Issue].[All]" allUniqueName="[issues1].[Issue].[All]" dimensionUniqueName="[issues1]" displayFolder="" count="0" memberValueDatatype="130" unbalanced="0"/>
    <cacheHierarchy uniqueName="[issues1].[Assigned to]" caption="Assigned to" attribute="1" defaultMemberUniqueName="[issues1].[Assigned to].[All]" allUniqueName="[issues1].[Assigned to].[All]" dimensionUniqueName="[issues1]" displayFolder="" count="0" memberValueDatatype="130" unbalanced="0"/>
    <cacheHierarchy uniqueName="[issues1].[Priority]" caption="Priority" attribute="1" defaultMemberUniqueName="[issues1].[Priority].[All]" allUniqueName="[issues1].[Priority].[All]" dimensionUniqueName="[issues1]" displayFolder="" count="0" memberValueDatatype="130" unbalanced="0"/>
    <cacheHierarchy uniqueName="[issues1].[Date opened]" caption="Date opened" attribute="1" time="1" defaultMemberUniqueName="[issues1].[Date opened].[All]" allUniqueName="[issues1].[Date opened].[All]" dimensionUniqueName="[issues1]" displayFolder="" count="0" memberValueDatatype="7" unbalanced="0"/>
    <cacheHierarchy uniqueName="[issues1].[Date Closed]" caption="Date Closed" attribute="1" defaultMemberUniqueName="[issues1].[Date Closed].[All]" allUniqueName="[issues1].[Date Closed].[All]" dimensionUniqueName="[issues1]"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eople1].[Person]" caption="Person" attribute="1" defaultMemberUniqueName="[people1].[Person].[All]" allUniqueName="[people1].[Person].[All]" dimensionUniqueName="[people1]" displayFolder="" count="0" memberValueDatatype="130" unbalanced="0"/>
    <cacheHierarchy uniqueName="[people1].[Team]" caption="Team" attribute="1" defaultMemberUniqueName="[people1].[Team].[All]" allUniqueName="[people1].[Team].[All]" dimensionUniqueName="[people1]" displayFolder="" count="0" memberValueDatatype="130" unbalanced="0"/>
    <cacheHierarchy uniqueName="[people2].[Person]" caption="Person" attribute="1" defaultMemberUniqueName="[people2].[Person].[All]" allUniqueName="[people2].[Person].[All]" dimensionUniqueName="[people2]" displayFolder="" count="0" memberValueDatatype="130" unbalanced="0"/>
    <cacheHierarchy uniqueName="[people2].[Team]" caption="Team" attribute="1" defaultMemberUniqueName="[people2].[Team].[All]" allUniqueName="[people2].[Team].[All]" dimensionUniqueName="[people2]"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XL_Count people1]" caption="__XL_Count people1" measure="1" displayFolder="" measureGroup="people1" count="0" hidden="1"/>
    <cacheHierarchy uniqueName="[Measures].[__XL_Count people2]" caption="__XL_Count people2" measure="1" displayFolder="" measureGroup="people2" count="0" hidden="1"/>
    <cacheHierarchy uniqueName="[Measures].[__XL_Count issues1]" caption="__XL_Count issues1" measure="1" displayFolder="" measureGroup="issues1" count="0" hidden="1"/>
    <cacheHierarchy uniqueName="[Measures].[__XL_Count activities1]" caption="__XL_Count activities1" measure="1" displayFolder="" measureGroup="activities1"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Start Date 2]" caption="Count of Start Date 2" measure="1" displayFolder="" measureGroup="activities1" count="0" hidden="1">
      <extLst>
        <ext xmlns:x15="http://schemas.microsoft.com/office/spreadsheetml/2010/11/main" uri="{B97F6D7D-B522-45F9-BDA1-12C45D357490}">
          <x15:cacheHierarchy aggregatedColumn="9"/>
        </ext>
      </extLst>
    </cacheHierarchy>
    <cacheHierarchy uniqueName="[Measures].[Count of End Date 2]" caption="Count of End Date 2" measure="1" displayFolder="" measureGroup="activities1" count="0" hidden="1">
      <extLst>
        <ext xmlns:x15="http://schemas.microsoft.com/office/spreadsheetml/2010/11/main" uri="{B97F6D7D-B522-45F9-BDA1-12C45D357490}">
          <x15:cacheHierarchy aggregatedColumn="10"/>
        </ext>
      </extLst>
    </cacheHierarchy>
    <cacheHierarchy uniqueName="[Measures].[Min of Start Date 2]" caption="Min of Start Date 2" measure="1" displayFolder="" measureGroup="activities1" count="0" hidden="1">
      <extLst>
        <ext xmlns:x15="http://schemas.microsoft.com/office/spreadsheetml/2010/11/main" uri="{B97F6D7D-B522-45F9-BDA1-12C45D357490}">
          <x15:cacheHierarchy aggregatedColumn="9"/>
        </ext>
      </extLst>
    </cacheHierarchy>
    <cacheHierarchy uniqueName="[Measures].[Max of End Date 2]" caption="Max of End Date 2" measure="1" displayFolder="" measureGroup="activities1" count="0" hidden="1">
      <extLst>
        <ext xmlns:x15="http://schemas.microsoft.com/office/spreadsheetml/2010/11/main" uri="{B97F6D7D-B522-45F9-BDA1-12C45D357490}">
          <x15:cacheHierarchy aggregatedColumn="10"/>
        </ext>
      </extLst>
    </cacheHierarchy>
    <cacheHierarchy uniqueName="[Measures].[Count of Assigned to]" caption="Count of Assigned to" measure="1" displayFolder="" measureGroup="issues1" count="0" hidden="1">
      <extLst>
        <ext xmlns:x15="http://schemas.microsoft.com/office/spreadsheetml/2010/11/main" uri="{B97F6D7D-B522-45F9-BDA1-12C45D357490}">
          <x15:cacheHierarchy aggregatedColumn="18"/>
        </ext>
      </extLst>
    </cacheHierarchy>
    <cacheHierarchy uniqueName="[Measures].[Count of Activity]" caption="Count of Activity" measure="1" displayFolder="" measureGroup="activities1"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52816962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4C349E-0533-4420-B3B6-9852376C3308}" name="PivotTable4" cacheId="1" applyNumberFormats="0" applyBorderFormats="0" applyFontFormats="0" applyPatternFormats="0" applyAlignmentFormats="0" applyWidthHeightFormats="1" dataCaption="Values" updatedVersion="8" minRefreshableVersion="3" rowGrandTotals="0" colGrandTotals="0" itemPrintTitles="1" createdVersion="7" indent="0" multipleFieldFilters="0" rowHeaderCaption="Person">
  <location ref="Z5:AB15"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Issues" fld="1" subtotal="count" baseField="0" baseItem="0"/>
    <dataField name="Activites" fld="2" subtotal="count" baseField="0" baseItem="0"/>
  </dataField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Issues"/>
    <pivotHierarchy dragToData="1" caption="Activites"/>
  </pivotHierarchies>
  <pivotTableStyleInfo name="PivotStyleLight16" showRowHeaders="1" showColHeaders="1" showRowStripes="0" showColStripes="0" showLastColumn="1"/>
  <rowHierarchiesUsage count="1">
    <rowHierarchyUsage hierarchyUsage="2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2]"/>
        <x15:activeTabTopLevelEntity name="[issues1]"/>
        <x15:activeTabTopLevelEntity name="[activities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A718D9-F345-45E3-B3E2-0234A8010161}" name="PivotTable1" cacheId="0" applyNumberFormats="0" applyBorderFormats="0" applyFontFormats="0" applyPatternFormats="0" applyAlignmentFormats="0" applyWidthHeightFormats="1" dataCaption="Values" updatedVersion="8" minRefreshableVersion="3" useAutoFormatting="1" subtotalHiddenItems="1" itemPrintTitles="1" createdVersion="8" indent="0" compact="0" outline="1" outlineData="1" compactData="0" multipleFieldFilters="0">
  <location ref="C5:F23" firstHeaderRow="0" firstDataRow="1" firstDataCol="2"/>
  <pivotFields count="4">
    <pivotField axis="axisRow" compact="0" allDrilled="1" showAll="0" dataSourceSort="1" defaultAttributeDrillState="1">
      <items count="2">
        <item s="1" x="0"/>
        <item t="default"/>
      </items>
    </pivotField>
    <pivotField axis="axisRow" compact="0" allDrilled="1" showAll="0" dataSourceSort="1" defaultAttributeDrillState="1">
      <items count="17">
        <item x="0"/>
        <item x="1"/>
        <item x="2"/>
        <item x="3"/>
        <item x="4"/>
        <item x="5"/>
        <item x="6"/>
        <item x="7"/>
        <item x="8"/>
        <item x="9"/>
        <item x="10"/>
        <item x="11"/>
        <item x="12"/>
        <item x="13"/>
        <item x="14"/>
        <item x="15"/>
        <item t="default"/>
      </items>
    </pivotField>
    <pivotField dataField="1" compact="0" subtotalTop="0" showAll="0" defaultSubtotal="0"/>
    <pivotField dataField="1" compact="0" subtotalTop="0" showAll="0" defaultSubtotal="0"/>
  </pivotFields>
  <rowFields count="2">
    <field x="0"/>
    <field x="1"/>
  </rowFields>
  <rowItems count="18">
    <i>
      <x/>
    </i>
    <i r="1">
      <x/>
    </i>
    <i r="1">
      <x v="1"/>
    </i>
    <i r="1">
      <x v="2"/>
    </i>
    <i r="1">
      <x v="3"/>
    </i>
    <i r="1">
      <x v="4"/>
    </i>
    <i r="1">
      <x v="5"/>
    </i>
    <i r="1">
      <x v="6"/>
    </i>
    <i r="1">
      <x v="7"/>
    </i>
    <i r="1">
      <x v="8"/>
    </i>
    <i r="1">
      <x v="9"/>
    </i>
    <i r="1">
      <x v="10"/>
    </i>
    <i r="1">
      <x v="11"/>
    </i>
    <i r="1">
      <x v="12"/>
    </i>
    <i r="1">
      <x v="13"/>
    </i>
    <i r="1">
      <x v="14"/>
    </i>
    <i r="1">
      <x v="15"/>
    </i>
    <i t="grand">
      <x/>
    </i>
  </rowItems>
  <colFields count="1">
    <field x="-2"/>
  </colFields>
  <colItems count="2">
    <i>
      <x/>
    </i>
    <i i="1">
      <x v="1"/>
    </i>
  </colItems>
  <dataFields count="2">
    <dataField name="Min of Start Date" fld="2" subtotal="min" baseField="0" baseItem="0"/>
    <dataField name="Max of End Date" fld="3" subtotal="max" baseField="0" baseItem="0"/>
  </dataFields>
  <pivotHierarchies count="4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
        <x15:activeTabTopLevelEntity name="[people]"/>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34091D-E07E-4E53-8D04-5AAB79D2CBE1}" name="PivotTable5" cacheId="2" applyNumberFormats="0" applyBorderFormats="0" applyFontFormats="0" applyPatternFormats="0" applyAlignmentFormats="0" applyWidthHeightFormats="1" dataCaption="Values" updatedVersion="8" minRefreshableVersion="3" rowGrandTotals="0" colGrandTotals="0" itemPrintTitles="1" createdVersion="7" indent="0" multipleFieldFilters="0" rowHeaderCaption="Person">
  <location ref="B26:D36"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Issues" fld="1" subtotal="count" baseField="0" baseItem="0"/>
    <dataField name="Activites" fld="2" subtotal="count" baseField="0" baseItem="0"/>
  </dataFields>
  <formats count="11">
    <format dxfId="10">
      <pivotArea type="all" dataOnly="0" outline="0" fieldPosition="0"/>
    </format>
    <format dxfId="9">
      <pivotArea outline="0" collapsedLevelsAreSubtotals="1" fieldPosition="0"/>
    </format>
    <format dxfId="8">
      <pivotArea field="0" type="button" dataOnly="0" labelOnly="1" outline="0" axis="axisRow" fieldPosition="0"/>
    </format>
    <format dxfId="7">
      <pivotArea dataOnly="0" labelOnly="1" fieldPosition="0">
        <references count="1">
          <reference field="0" count="0"/>
        </references>
      </pivotArea>
    </format>
    <format dxfId="6">
      <pivotArea dataOnly="0" labelOnly="1" outline="0" fieldPosition="0">
        <references count="1">
          <reference field="4294967294" count="2">
            <x v="0"/>
            <x v="1"/>
          </reference>
        </references>
      </pivotArea>
    </format>
    <format dxfId="5">
      <pivotArea field="0" type="button" dataOnly="0" labelOnly="1" outline="0" axis="axisRow" fieldPosition="0"/>
    </format>
    <format dxfId="4">
      <pivotArea dataOnly="0" labelOnly="1" outline="0" fieldPosition="0">
        <references count="1">
          <reference field="4294967294" count="2">
            <x v="0"/>
            <x v="1"/>
          </reference>
        </references>
      </pivotArea>
    </format>
    <format dxfId="3">
      <pivotArea field="0" type="button" dataOnly="0" labelOnly="1" outline="0" axis="axisRow" fieldPosition="0"/>
    </format>
    <format dxfId="2">
      <pivotArea dataOnly="0" labelOnly="1" outline="0" fieldPosition="0">
        <references count="1">
          <reference field="4294967294" count="2">
            <x v="0"/>
            <x v="1"/>
          </reference>
        </references>
      </pivotArea>
    </format>
    <format dxfId="1">
      <pivotArea field="0" type="button" dataOnly="0" labelOnly="1" outline="0" axis="axisRow" fieldPosition="0"/>
    </format>
    <format dxfId="0">
      <pivotArea dataOnly="0" labelOnly="1" outline="0" fieldPosition="0">
        <references count="1">
          <reference field="4294967294" count="2">
            <x v="0"/>
            <x v="1"/>
          </reference>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Issues"/>
    <pivotHierarchy dragToData="1" caption="Activites"/>
  </pivotHierarchies>
  <pivotTableStyleInfo name="PivotStyleLight16" showRowHeaders="1" showColHeaders="1" showRowStripes="0" showColStripes="0" showLastColumn="1"/>
  <rowHierarchiesUsage count="1">
    <rowHierarchyUsage hierarchyUsage="2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2]"/>
        <x15:activeTabTopLevelEntity name="[issues1]"/>
        <x15:activeTabTopLevelEntity name="[activities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C39F237-16F6-41D1-81E3-96803CBC0525}" sourceName="[activities].[Category]">
  <pivotTables>
    <pivotTable tabId="5" name="PivotTable1"/>
  </pivotTables>
  <data>
    <olap pivotCacheId="1528169629">
      <levels count="2">
        <level uniqueName="[activities].[Category].[(All)]" sourceCaption="(All)" count="0"/>
        <level uniqueName="[activities].[Category].[Category]" sourceCaption="Category" count="5">
          <ranges>
            <range startItem="0">
              <i n="[activities].[Category].&amp;[Deployment]" c="Deployment"/>
              <i n="[activities].[Category].&amp;[Design]" c="Design"/>
              <i n="[activities].[Category].&amp;[Development]" c="Development"/>
              <i n="[activities].[Category].&amp;[Requirements]" c="Requirements"/>
              <i n="[activities].[Category].&amp;[Testing]" c="Testing"/>
            </range>
          </ranges>
        </level>
      </levels>
      <selections count="1">
        <selection n="[activities].[Category].&amp;[Testing]"/>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4C35BCC-4983-42B4-BF74-C8D05FF0DE7B}" cache="Slicer_Category" caption="Categor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D081E-1C38-433F-A96E-1A9B7AC26CAC}" name="people" displayName="people" ref="C5:D15" totalsRowShown="0">
  <autoFilter ref="C5:D15" xr:uid="{F8D1EB27-B6D8-45AA-8509-BF82E8A4A566}">
    <filterColumn colId="1">
      <filters>
        <filter val="Bhalla"/>
      </filters>
    </filterColumn>
  </autoFilter>
  <tableColumns count="2">
    <tableColumn id="1" xr3:uid="{3B05F0A4-4AEC-41EA-B951-95D80638904F}" name="Person"/>
    <tableColumn id="2" xr3:uid="{157DECF3-E815-4598-B3A4-E26513565EA6}" name="Tea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56D12B-0303-470D-9743-B6F2B91193B2}" name="activities" displayName="activities" ref="G5:L105" totalsRowShown="0" headerRowDxfId="18">
  <autoFilter ref="G5:L105" xr:uid="{E1A77E24-7131-4073-883D-21D1F1BB0218}"/>
  <tableColumns count="6">
    <tableColumn id="1" xr3:uid="{5EEFCC8D-977E-43A0-8D1B-21B78AC452D4}" name="Activity"/>
    <tableColumn id="2" xr3:uid="{67C6345E-7895-4A2B-A715-336A0B2DF22D}" name="Category"/>
    <tableColumn id="3" xr3:uid="{93F385B9-2948-4F13-A7FF-E62E631CF412}" name="Owner"/>
    <tableColumn id="4" xr3:uid="{DB136294-76CA-4BAD-BF6A-688254A52D78}" name="Start Date" dataDxfId="17"/>
    <tableColumn id="5" xr3:uid="{949693D8-BBF9-476D-9BD9-D12DDD999EC1}" name="End Date" dataDxfId="16"/>
    <tableColumn id="6" xr3:uid="{436833FD-3660-42B1-BA80-72186A76FA57}" name="% Done" dataDxfId="15" dataCellStyle="Percent"/>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7937A8-E5BD-4B9D-AF8C-7F1BB34A6CC1}" name="issues" displayName="issues" ref="C4:G29" totalsRowShown="0">
  <autoFilter ref="C4:G29" xr:uid="{6A30F420-ED2E-4C76-A515-B599F14D6375}"/>
  <sortState xmlns:xlrd2="http://schemas.microsoft.com/office/spreadsheetml/2017/richdata2" ref="C5:G29">
    <sortCondition ref="F4:F29"/>
  </sortState>
  <tableColumns count="5">
    <tableColumn id="1" xr3:uid="{C5172A2D-121C-44CC-AD7B-682E6DF4BCAB}" name="Issue"/>
    <tableColumn id="2" xr3:uid="{BC1B5696-924C-4D0E-8EB6-E20293BAD2F0}" name="Assigned to"/>
    <tableColumn id="5" xr3:uid="{B83151CD-E50E-4F79-93F3-B4DD3634F8BE}" name="Priority"/>
    <tableColumn id="3" xr3:uid="{DF3B60F1-8634-4866-9585-582E01C2D2CA}" name="Date opened" dataDxfId="14"/>
    <tableColumn id="4" xr3:uid="{FFB4DB58-3053-4741-819B-8B9371950C37}" name="Date Closed" dataDxf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ivotTable" Target="../pivotTables/pivotTable3.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20F2-E98B-4393-8D5C-6016EAD29D54}">
  <dimension ref="A1:L126"/>
  <sheetViews>
    <sheetView workbookViewId="0">
      <selection activeCell="T15" sqref="T15"/>
    </sheetView>
  </sheetViews>
  <sheetFormatPr defaultRowHeight="15" x14ac:dyDescent="0.25"/>
  <cols>
    <col min="1" max="1" width="1.7109375" customWidth="1"/>
    <col min="2" max="2" width="3.7109375" customWidth="1"/>
    <col min="3" max="3" width="19.5703125" customWidth="1"/>
    <col min="4" max="4" width="10.140625" customWidth="1"/>
    <col min="7" max="9" width="15.5703125" customWidth="1"/>
    <col min="10" max="11" width="15.140625" customWidth="1"/>
    <col min="12" max="12" width="11" customWidth="1"/>
    <col min="18" max="18" width="34.5703125" bestFit="1" customWidth="1"/>
    <col min="19" max="19" width="18.140625" bestFit="1" customWidth="1"/>
    <col min="20" max="21" width="17.28515625" customWidth="1"/>
    <col min="22" max="22" width="13" customWidth="1"/>
  </cols>
  <sheetData>
    <row r="1" spans="1:12" s="2" customFormat="1" ht="52.5" customHeight="1" x14ac:dyDescent="0.25">
      <c r="A1" s="1"/>
      <c r="C1" s="3" t="s">
        <v>0</v>
      </c>
    </row>
    <row r="5" spans="1:12" x14ac:dyDescent="0.25">
      <c r="C5" t="s">
        <v>1</v>
      </c>
      <c r="D5" t="s">
        <v>2</v>
      </c>
      <c r="G5" t="s">
        <v>3</v>
      </c>
      <c r="H5" t="s">
        <v>4</v>
      </c>
      <c r="I5" t="s">
        <v>5</v>
      </c>
      <c r="J5" s="4" t="s">
        <v>6</v>
      </c>
      <c r="K5" s="4" t="s">
        <v>7</v>
      </c>
      <c r="L5" s="4" t="s">
        <v>8</v>
      </c>
    </row>
    <row r="6" spans="1:12" hidden="1" x14ac:dyDescent="0.25">
      <c r="C6" t="s">
        <v>9</v>
      </c>
      <c r="D6" t="s">
        <v>10</v>
      </c>
      <c r="G6" t="s">
        <v>11</v>
      </c>
      <c r="H6" t="s">
        <v>12</v>
      </c>
      <c r="I6" t="s">
        <v>13</v>
      </c>
      <c r="J6" s="5">
        <v>44256</v>
      </c>
      <c r="K6" s="5">
        <v>44259</v>
      </c>
      <c r="L6" s="6">
        <v>0.59</v>
      </c>
    </row>
    <row r="7" spans="1:12" hidden="1" x14ac:dyDescent="0.25">
      <c r="C7" t="s">
        <v>14</v>
      </c>
      <c r="D7" t="s">
        <v>10</v>
      </c>
      <c r="G7" t="s">
        <v>15</v>
      </c>
      <c r="H7" t="s">
        <v>16</v>
      </c>
      <c r="I7" t="s">
        <v>17</v>
      </c>
      <c r="J7" s="5">
        <v>44256</v>
      </c>
      <c r="K7" s="5">
        <v>44266</v>
      </c>
      <c r="L7" s="6">
        <v>0.7</v>
      </c>
    </row>
    <row r="8" spans="1:12" hidden="1" x14ac:dyDescent="0.25">
      <c r="C8" t="s">
        <v>18</v>
      </c>
      <c r="D8" t="s">
        <v>10</v>
      </c>
      <c r="G8" t="s">
        <v>19</v>
      </c>
      <c r="H8" t="s">
        <v>20</v>
      </c>
      <c r="I8" t="s">
        <v>21</v>
      </c>
      <c r="J8" s="5">
        <v>44258</v>
      </c>
      <c r="K8" s="5">
        <v>44262</v>
      </c>
      <c r="L8" s="6">
        <v>0.62</v>
      </c>
    </row>
    <row r="9" spans="1:12" hidden="1" x14ac:dyDescent="0.25">
      <c r="C9" t="s">
        <v>22</v>
      </c>
      <c r="D9" t="s">
        <v>10</v>
      </c>
      <c r="G9" t="s">
        <v>23</v>
      </c>
      <c r="H9" t="s">
        <v>20</v>
      </c>
      <c r="I9" t="s">
        <v>24</v>
      </c>
      <c r="J9" s="5">
        <v>44259</v>
      </c>
      <c r="K9" s="5">
        <v>44269</v>
      </c>
      <c r="L9" s="6">
        <v>0.6</v>
      </c>
    </row>
    <row r="10" spans="1:12" hidden="1" x14ac:dyDescent="0.25">
      <c r="C10" t="s">
        <v>24</v>
      </c>
      <c r="D10" t="s">
        <v>10</v>
      </c>
      <c r="G10" t="s">
        <v>25</v>
      </c>
      <c r="H10" t="s">
        <v>12</v>
      </c>
      <c r="I10" t="s">
        <v>21</v>
      </c>
      <c r="J10" s="5">
        <v>44260</v>
      </c>
      <c r="K10" s="5">
        <v>44267</v>
      </c>
      <c r="L10" s="6">
        <v>0.75</v>
      </c>
    </row>
    <row r="11" spans="1:12" x14ac:dyDescent="0.25">
      <c r="C11" t="s">
        <v>17</v>
      </c>
      <c r="D11" t="s">
        <v>26</v>
      </c>
      <c r="G11" t="s">
        <v>27</v>
      </c>
      <c r="H11" t="s">
        <v>12</v>
      </c>
      <c r="I11" t="s">
        <v>9</v>
      </c>
      <c r="J11" s="5">
        <v>44261</v>
      </c>
      <c r="K11" s="5">
        <v>44271</v>
      </c>
      <c r="L11" s="6">
        <v>1</v>
      </c>
    </row>
    <row r="12" spans="1:12" x14ac:dyDescent="0.25">
      <c r="C12" t="s">
        <v>13</v>
      </c>
      <c r="D12" t="s">
        <v>26</v>
      </c>
      <c r="G12" t="s">
        <v>28</v>
      </c>
      <c r="H12" t="s">
        <v>29</v>
      </c>
      <c r="I12" t="s">
        <v>13</v>
      </c>
      <c r="J12" s="5">
        <v>44262</v>
      </c>
      <c r="K12" s="5">
        <v>44270</v>
      </c>
      <c r="L12" s="6">
        <v>0.78</v>
      </c>
    </row>
    <row r="13" spans="1:12" x14ac:dyDescent="0.25">
      <c r="C13" t="s">
        <v>21</v>
      </c>
      <c r="D13" t="s">
        <v>26</v>
      </c>
      <c r="G13" t="s">
        <v>30</v>
      </c>
      <c r="H13" t="s">
        <v>31</v>
      </c>
      <c r="I13" t="s">
        <v>13</v>
      </c>
      <c r="J13" s="5">
        <v>44262</v>
      </c>
      <c r="K13" s="5">
        <v>44271</v>
      </c>
      <c r="L13" s="6">
        <v>0.61</v>
      </c>
    </row>
    <row r="14" spans="1:12" x14ac:dyDescent="0.25">
      <c r="C14" t="s">
        <v>32</v>
      </c>
      <c r="D14" t="s">
        <v>26</v>
      </c>
      <c r="G14" t="s">
        <v>33</v>
      </c>
      <c r="H14" t="s">
        <v>20</v>
      </c>
      <c r="I14" t="s">
        <v>18</v>
      </c>
      <c r="J14" s="5">
        <v>44262</v>
      </c>
      <c r="K14" s="5">
        <v>44266</v>
      </c>
      <c r="L14" s="6">
        <v>1</v>
      </c>
    </row>
    <row r="15" spans="1:12" x14ac:dyDescent="0.25">
      <c r="C15" t="s">
        <v>34</v>
      </c>
      <c r="D15" t="s">
        <v>26</v>
      </c>
      <c r="G15" t="s">
        <v>35</v>
      </c>
      <c r="H15" t="s">
        <v>20</v>
      </c>
      <c r="I15" t="s">
        <v>18</v>
      </c>
      <c r="J15" s="5">
        <v>44263</v>
      </c>
      <c r="K15" s="5">
        <v>44268</v>
      </c>
      <c r="L15" s="6">
        <v>0.27</v>
      </c>
    </row>
    <row r="16" spans="1:12" x14ac:dyDescent="0.25">
      <c r="G16" t="s">
        <v>36</v>
      </c>
      <c r="H16" t="s">
        <v>29</v>
      </c>
      <c r="I16" t="s">
        <v>24</v>
      </c>
      <c r="J16" s="5">
        <v>44263</v>
      </c>
      <c r="K16" s="5">
        <v>44273</v>
      </c>
      <c r="L16" s="6">
        <v>1</v>
      </c>
    </row>
    <row r="17" spans="4:12" x14ac:dyDescent="0.25">
      <c r="G17" t="s">
        <v>37</v>
      </c>
      <c r="H17" t="s">
        <v>16</v>
      </c>
      <c r="I17" t="s">
        <v>32</v>
      </c>
      <c r="J17" s="5">
        <v>44263</v>
      </c>
      <c r="K17" s="5">
        <v>44269</v>
      </c>
      <c r="L17" s="6">
        <v>0.88</v>
      </c>
    </row>
    <row r="18" spans="4:12" x14ac:dyDescent="0.25">
      <c r="G18" t="s">
        <v>38</v>
      </c>
      <c r="H18" t="s">
        <v>12</v>
      </c>
      <c r="I18" t="s">
        <v>34</v>
      </c>
      <c r="J18" s="5">
        <v>44264</v>
      </c>
      <c r="K18" s="5">
        <v>44268</v>
      </c>
      <c r="L18" s="6">
        <v>0.51</v>
      </c>
    </row>
    <row r="19" spans="4:12" x14ac:dyDescent="0.25">
      <c r="G19" t="s">
        <v>39</v>
      </c>
      <c r="H19" t="s">
        <v>20</v>
      </c>
      <c r="I19" t="s">
        <v>17</v>
      </c>
      <c r="J19" s="5">
        <v>44266</v>
      </c>
      <c r="K19" s="5">
        <v>44270</v>
      </c>
      <c r="L19" s="6">
        <v>0.95</v>
      </c>
    </row>
    <row r="20" spans="4:12" x14ac:dyDescent="0.25">
      <c r="G20" t="s">
        <v>40</v>
      </c>
      <c r="H20" t="s">
        <v>31</v>
      </c>
      <c r="I20" t="s">
        <v>22</v>
      </c>
      <c r="J20" s="5">
        <v>44268</v>
      </c>
      <c r="K20" s="5">
        <v>44278</v>
      </c>
      <c r="L20" s="6">
        <v>0.7</v>
      </c>
    </row>
    <row r="21" spans="4:12" x14ac:dyDescent="0.25">
      <c r="G21" t="s">
        <v>41</v>
      </c>
      <c r="H21" t="s">
        <v>16</v>
      </c>
      <c r="I21" t="s">
        <v>24</v>
      </c>
      <c r="J21" s="5">
        <v>44268</v>
      </c>
      <c r="K21" s="5">
        <v>44274</v>
      </c>
      <c r="L21" s="6">
        <v>0.99</v>
      </c>
    </row>
    <row r="22" spans="4:12" x14ac:dyDescent="0.25">
      <c r="D22" s="7"/>
      <c r="E22" s="7"/>
      <c r="G22" t="s">
        <v>42</v>
      </c>
      <c r="H22" t="s">
        <v>29</v>
      </c>
      <c r="I22" t="s">
        <v>13</v>
      </c>
      <c r="J22" s="5">
        <v>44270</v>
      </c>
      <c r="K22" s="5">
        <v>44274</v>
      </c>
      <c r="L22" s="6">
        <v>1</v>
      </c>
    </row>
    <row r="23" spans="4:12" x14ac:dyDescent="0.25">
      <c r="D23" s="7"/>
      <c r="E23" s="7"/>
      <c r="G23" t="s">
        <v>43</v>
      </c>
      <c r="H23" t="s">
        <v>20</v>
      </c>
      <c r="I23" t="s">
        <v>17</v>
      </c>
      <c r="J23" s="5">
        <v>44271</v>
      </c>
      <c r="K23" s="5">
        <v>44277</v>
      </c>
      <c r="L23" s="6">
        <v>1</v>
      </c>
    </row>
    <row r="24" spans="4:12" x14ac:dyDescent="0.25">
      <c r="D24" s="7"/>
      <c r="E24" s="7"/>
      <c r="G24" t="s">
        <v>44</v>
      </c>
      <c r="H24" t="s">
        <v>16</v>
      </c>
      <c r="I24" t="s">
        <v>32</v>
      </c>
      <c r="J24" s="5">
        <v>44272</v>
      </c>
      <c r="K24" s="5">
        <v>44277</v>
      </c>
      <c r="L24" s="6">
        <v>1</v>
      </c>
    </row>
    <row r="25" spans="4:12" x14ac:dyDescent="0.25">
      <c r="D25" s="7"/>
      <c r="E25" s="7"/>
      <c r="G25" t="s">
        <v>45</v>
      </c>
      <c r="H25" t="s">
        <v>20</v>
      </c>
      <c r="I25" t="s">
        <v>18</v>
      </c>
      <c r="J25" s="5">
        <v>44273</v>
      </c>
      <c r="K25" s="5">
        <v>44279</v>
      </c>
      <c r="L25" s="6">
        <v>0.83</v>
      </c>
    </row>
    <row r="26" spans="4:12" x14ac:dyDescent="0.25">
      <c r="D26" s="7"/>
      <c r="E26" s="7"/>
      <c r="G26" t="s">
        <v>46</v>
      </c>
      <c r="H26" t="s">
        <v>29</v>
      </c>
      <c r="I26" t="s">
        <v>18</v>
      </c>
      <c r="J26" s="5">
        <v>44273</v>
      </c>
      <c r="K26" s="5">
        <v>44278</v>
      </c>
      <c r="L26" s="6">
        <v>1</v>
      </c>
    </row>
    <row r="27" spans="4:12" x14ac:dyDescent="0.25">
      <c r="D27" s="7"/>
      <c r="E27" s="7"/>
      <c r="G27" t="s">
        <v>47</v>
      </c>
      <c r="H27" t="s">
        <v>16</v>
      </c>
      <c r="I27" t="s">
        <v>17</v>
      </c>
      <c r="J27" s="5">
        <v>44273</v>
      </c>
      <c r="K27" s="5">
        <v>44276</v>
      </c>
      <c r="L27" s="6">
        <v>0.44</v>
      </c>
    </row>
    <row r="28" spans="4:12" x14ac:dyDescent="0.25">
      <c r="D28" s="7"/>
      <c r="E28" s="7"/>
      <c r="G28" t="s">
        <v>48</v>
      </c>
      <c r="H28" t="s">
        <v>29</v>
      </c>
      <c r="I28" t="s">
        <v>14</v>
      </c>
      <c r="J28" s="5">
        <v>44274</v>
      </c>
      <c r="K28" s="5">
        <v>44281</v>
      </c>
      <c r="L28" s="6">
        <v>1</v>
      </c>
    </row>
    <row r="29" spans="4:12" x14ac:dyDescent="0.25">
      <c r="D29" s="7"/>
      <c r="E29" s="7"/>
      <c r="G29" t="s">
        <v>49</v>
      </c>
      <c r="H29" t="s">
        <v>31</v>
      </c>
      <c r="I29" t="s">
        <v>34</v>
      </c>
      <c r="J29" s="5">
        <v>44274</v>
      </c>
      <c r="K29" s="5">
        <v>44279</v>
      </c>
      <c r="L29" s="6">
        <v>0.88</v>
      </c>
    </row>
    <row r="30" spans="4:12" x14ac:dyDescent="0.25">
      <c r="D30" s="7"/>
      <c r="E30" s="7"/>
      <c r="G30" t="s">
        <v>50</v>
      </c>
      <c r="H30" t="s">
        <v>16</v>
      </c>
      <c r="I30" t="s">
        <v>14</v>
      </c>
      <c r="J30" s="5">
        <v>44276</v>
      </c>
      <c r="K30" s="5">
        <v>44280</v>
      </c>
      <c r="L30" s="6">
        <v>1</v>
      </c>
    </row>
    <row r="31" spans="4:12" x14ac:dyDescent="0.25">
      <c r="D31" s="7"/>
      <c r="E31" s="7"/>
      <c r="G31" t="s">
        <v>51</v>
      </c>
      <c r="H31" t="s">
        <v>31</v>
      </c>
      <c r="I31" t="s">
        <v>24</v>
      </c>
      <c r="J31" s="5">
        <v>44278</v>
      </c>
      <c r="K31" s="5">
        <v>44285</v>
      </c>
      <c r="L31" s="6">
        <v>0.7</v>
      </c>
    </row>
    <row r="32" spans="4:12" x14ac:dyDescent="0.25">
      <c r="D32" s="7"/>
      <c r="E32" s="7"/>
      <c r="G32" t="s">
        <v>52</v>
      </c>
      <c r="H32" t="s">
        <v>16</v>
      </c>
      <c r="I32" t="s">
        <v>14</v>
      </c>
      <c r="J32" s="5">
        <v>44279</v>
      </c>
      <c r="K32" s="5">
        <v>44283</v>
      </c>
      <c r="L32" s="6">
        <v>1</v>
      </c>
    </row>
    <row r="33" spans="4:12" x14ac:dyDescent="0.25">
      <c r="D33" s="7"/>
      <c r="E33" s="7"/>
      <c r="G33" t="s">
        <v>53</v>
      </c>
      <c r="H33" t="s">
        <v>16</v>
      </c>
      <c r="I33" t="s">
        <v>22</v>
      </c>
      <c r="J33" s="5">
        <v>44279</v>
      </c>
      <c r="K33" s="5">
        <v>44288</v>
      </c>
      <c r="L33" s="6">
        <v>0.79</v>
      </c>
    </row>
    <row r="34" spans="4:12" x14ac:dyDescent="0.25">
      <c r="D34" s="7"/>
      <c r="E34" s="7"/>
      <c r="G34" t="s">
        <v>54</v>
      </c>
      <c r="H34" t="s">
        <v>31</v>
      </c>
      <c r="I34" t="s">
        <v>9</v>
      </c>
      <c r="J34" s="5">
        <v>44280</v>
      </c>
      <c r="K34" s="5">
        <v>44286</v>
      </c>
      <c r="L34" s="6">
        <v>1</v>
      </c>
    </row>
    <row r="35" spans="4:12" x14ac:dyDescent="0.25">
      <c r="D35" s="7"/>
      <c r="E35" s="7"/>
      <c r="G35" t="s">
        <v>55</v>
      </c>
      <c r="H35" t="s">
        <v>31</v>
      </c>
      <c r="I35" t="s">
        <v>21</v>
      </c>
      <c r="J35" s="5">
        <v>44282</v>
      </c>
      <c r="K35" s="5">
        <v>44290</v>
      </c>
      <c r="L35" s="6">
        <v>1</v>
      </c>
    </row>
    <row r="36" spans="4:12" x14ac:dyDescent="0.25">
      <c r="D36" s="7"/>
      <c r="E36" s="7"/>
      <c r="G36" t="s">
        <v>56</v>
      </c>
      <c r="H36" t="s">
        <v>29</v>
      </c>
      <c r="I36" t="s">
        <v>22</v>
      </c>
      <c r="J36" s="5">
        <v>44282</v>
      </c>
      <c r="K36" s="5">
        <v>44292</v>
      </c>
      <c r="L36" s="6">
        <v>0.76</v>
      </c>
    </row>
    <row r="37" spans="4:12" x14ac:dyDescent="0.25">
      <c r="D37" s="7"/>
      <c r="E37" s="7"/>
      <c r="G37" t="s">
        <v>57</v>
      </c>
      <c r="H37" t="s">
        <v>16</v>
      </c>
      <c r="I37" t="s">
        <v>32</v>
      </c>
      <c r="J37" s="5">
        <v>44284</v>
      </c>
      <c r="K37" s="5">
        <v>44288</v>
      </c>
      <c r="L37" s="6">
        <v>0.22</v>
      </c>
    </row>
    <row r="38" spans="4:12" x14ac:dyDescent="0.25">
      <c r="D38" s="7"/>
      <c r="E38" s="7"/>
      <c r="G38" t="s">
        <v>58</v>
      </c>
      <c r="H38" t="s">
        <v>31</v>
      </c>
      <c r="I38" t="s">
        <v>18</v>
      </c>
      <c r="J38" s="5">
        <v>44284</v>
      </c>
      <c r="K38" s="5">
        <v>44290</v>
      </c>
      <c r="L38" s="6">
        <v>0.67</v>
      </c>
    </row>
    <row r="39" spans="4:12" x14ac:dyDescent="0.25">
      <c r="D39" s="7"/>
      <c r="E39" s="7"/>
      <c r="G39" t="s">
        <v>59</v>
      </c>
      <c r="H39" t="s">
        <v>20</v>
      </c>
      <c r="I39" t="s">
        <v>24</v>
      </c>
      <c r="J39" s="5">
        <v>44284</v>
      </c>
      <c r="K39" s="5">
        <v>44292</v>
      </c>
      <c r="L39" s="6">
        <v>1</v>
      </c>
    </row>
    <row r="40" spans="4:12" x14ac:dyDescent="0.25">
      <c r="D40" s="7"/>
      <c r="E40" s="7"/>
      <c r="G40" t="s">
        <v>60</v>
      </c>
      <c r="H40" t="s">
        <v>20</v>
      </c>
      <c r="I40" t="s">
        <v>14</v>
      </c>
      <c r="J40" s="5">
        <v>44284</v>
      </c>
      <c r="K40" s="5">
        <v>44292</v>
      </c>
      <c r="L40" s="6">
        <v>1</v>
      </c>
    </row>
    <row r="41" spans="4:12" x14ac:dyDescent="0.25">
      <c r="D41" s="7"/>
      <c r="E41" s="7"/>
      <c r="G41" t="s">
        <v>61</v>
      </c>
      <c r="H41" t="s">
        <v>29</v>
      </c>
      <c r="I41" t="s">
        <v>22</v>
      </c>
      <c r="J41" s="5">
        <v>44285</v>
      </c>
      <c r="K41" s="5">
        <v>44293</v>
      </c>
      <c r="L41" s="6">
        <v>1</v>
      </c>
    </row>
    <row r="42" spans="4:12" x14ac:dyDescent="0.25">
      <c r="D42" s="7"/>
      <c r="E42" s="7"/>
      <c r="G42" t="s">
        <v>62</v>
      </c>
      <c r="H42" t="s">
        <v>20</v>
      </c>
      <c r="I42" t="s">
        <v>21</v>
      </c>
      <c r="J42" s="5">
        <v>44287</v>
      </c>
      <c r="K42" s="5">
        <v>44290</v>
      </c>
      <c r="L42" s="6">
        <v>1</v>
      </c>
    </row>
    <row r="43" spans="4:12" x14ac:dyDescent="0.25">
      <c r="D43" s="7"/>
      <c r="E43" s="7"/>
      <c r="G43" t="s">
        <v>63</v>
      </c>
      <c r="H43" t="s">
        <v>16</v>
      </c>
      <c r="I43" t="s">
        <v>22</v>
      </c>
      <c r="J43" s="5">
        <v>44288</v>
      </c>
      <c r="K43" s="5">
        <v>44291</v>
      </c>
      <c r="L43" s="6">
        <v>1</v>
      </c>
    </row>
    <row r="44" spans="4:12" x14ac:dyDescent="0.25">
      <c r="D44" s="7"/>
      <c r="E44" s="7"/>
      <c r="G44" t="s">
        <v>64</v>
      </c>
      <c r="H44" t="s">
        <v>12</v>
      </c>
      <c r="I44" t="s">
        <v>34</v>
      </c>
      <c r="J44" s="5">
        <v>44289</v>
      </c>
      <c r="K44" s="5">
        <v>44295</v>
      </c>
      <c r="L44" s="6">
        <v>1</v>
      </c>
    </row>
    <row r="45" spans="4:12" x14ac:dyDescent="0.25">
      <c r="D45" s="7"/>
      <c r="E45" s="7"/>
      <c r="G45" t="s">
        <v>65</v>
      </c>
      <c r="H45" t="s">
        <v>20</v>
      </c>
      <c r="I45" t="s">
        <v>34</v>
      </c>
      <c r="J45" s="5">
        <v>44289</v>
      </c>
      <c r="K45" s="5">
        <v>44297</v>
      </c>
      <c r="L45" s="6">
        <v>0.27</v>
      </c>
    </row>
    <row r="46" spans="4:12" x14ac:dyDescent="0.25">
      <c r="D46" s="7"/>
      <c r="E46" s="7"/>
      <c r="G46" t="s">
        <v>66</v>
      </c>
      <c r="H46" t="s">
        <v>12</v>
      </c>
      <c r="I46" t="s">
        <v>21</v>
      </c>
      <c r="J46" s="5">
        <v>44289</v>
      </c>
      <c r="K46" s="5">
        <v>44292</v>
      </c>
      <c r="L46" s="6">
        <v>1</v>
      </c>
    </row>
    <row r="47" spans="4:12" x14ac:dyDescent="0.25">
      <c r="D47" s="7"/>
      <c r="E47" s="7"/>
      <c r="G47" t="s">
        <v>67</v>
      </c>
      <c r="H47" t="s">
        <v>31</v>
      </c>
      <c r="I47" t="s">
        <v>14</v>
      </c>
      <c r="J47" s="5">
        <v>44289</v>
      </c>
      <c r="K47" s="5">
        <v>44295</v>
      </c>
      <c r="L47" s="6">
        <v>1</v>
      </c>
    </row>
    <row r="48" spans="4:12" x14ac:dyDescent="0.25">
      <c r="D48" s="7"/>
      <c r="E48" s="7"/>
      <c r="G48" t="s">
        <v>68</v>
      </c>
      <c r="H48" t="s">
        <v>20</v>
      </c>
      <c r="I48" t="s">
        <v>13</v>
      </c>
      <c r="J48" s="5">
        <v>44291</v>
      </c>
      <c r="K48" s="5">
        <v>44297</v>
      </c>
      <c r="L48" s="6">
        <v>0.84</v>
      </c>
    </row>
    <row r="49" spans="4:12" x14ac:dyDescent="0.25">
      <c r="D49" s="7"/>
      <c r="E49" s="7"/>
      <c r="G49" t="s">
        <v>69</v>
      </c>
      <c r="H49" t="s">
        <v>16</v>
      </c>
      <c r="I49" t="s">
        <v>21</v>
      </c>
      <c r="J49" s="5">
        <v>44293</v>
      </c>
      <c r="K49" s="5">
        <v>44301</v>
      </c>
      <c r="L49" s="6">
        <v>0.45</v>
      </c>
    </row>
    <row r="50" spans="4:12" x14ac:dyDescent="0.25">
      <c r="D50" s="7"/>
      <c r="E50" s="7"/>
      <c r="G50" t="s">
        <v>70</v>
      </c>
      <c r="H50" t="s">
        <v>29</v>
      </c>
      <c r="I50" t="s">
        <v>9</v>
      </c>
      <c r="J50" s="5">
        <v>44294</v>
      </c>
      <c r="K50" s="5">
        <v>44300</v>
      </c>
      <c r="L50" s="6">
        <v>0.92</v>
      </c>
    </row>
    <row r="51" spans="4:12" x14ac:dyDescent="0.25">
      <c r="D51" s="7"/>
      <c r="E51" s="7"/>
      <c r="G51" t="s">
        <v>71</v>
      </c>
      <c r="H51" t="s">
        <v>31</v>
      </c>
      <c r="I51" t="s">
        <v>22</v>
      </c>
      <c r="J51" s="5">
        <v>44295</v>
      </c>
      <c r="K51" s="5">
        <v>44305</v>
      </c>
      <c r="L51" s="6">
        <v>0.66</v>
      </c>
    </row>
    <row r="52" spans="4:12" x14ac:dyDescent="0.25">
      <c r="D52" s="7"/>
      <c r="E52" s="7"/>
      <c r="G52" t="s">
        <v>72</v>
      </c>
      <c r="H52" t="s">
        <v>12</v>
      </c>
      <c r="I52" t="s">
        <v>14</v>
      </c>
      <c r="J52" s="5">
        <v>44296</v>
      </c>
      <c r="K52" s="5">
        <v>44299</v>
      </c>
      <c r="L52" s="6">
        <v>0.65</v>
      </c>
    </row>
    <row r="53" spans="4:12" x14ac:dyDescent="0.25">
      <c r="D53" s="7"/>
      <c r="E53" s="7"/>
      <c r="G53" t="s">
        <v>73</v>
      </c>
      <c r="H53" t="s">
        <v>20</v>
      </c>
      <c r="I53" t="s">
        <v>9</v>
      </c>
      <c r="J53" s="5">
        <v>44297</v>
      </c>
      <c r="K53" s="5">
        <v>44301</v>
      </c>
      <c r="L53" s="6">
        <v>1</v>
      </c>
    </row>
    <row r="54" spans="4:12" x14ac:dyDescent="0.25">
      <c r="D54" s="7"/>
      <c r="E54" s="7"/>
      <c r="G54" t="s">
        <v>74</v>
      </c>
      <c r="H54" t="s">
        <v>16</v>
      </c>
      <c r="I54" t="s">
        <v>13</v>
      </c>
      <c r="J54" s="5">
        <v>44299</v>
      </c>
      <c r="K54" s="5">
        <v>44305</v>
      </c>
      <c r="L54" s="6">
        <v>0.79</v>
      </c>
    </row>
    <row r="55" spans="4:12" x14ac:dyDescent="0.25">
      <c r="D55" s="7"/>
      <c r="E55" s="7"/>
      <c r="G55" t="s">
        <v>75</v>
      </c>
      <c r="H55" t="s">
        <v>12</v>
      </c>
      <c r="I55" t="s">
        <v>32</v>
      </c>
      <c r="J55" s="5">
        <v>44300</v>
      </c>
      <c r="K55" s="5">
        <v>44309</v>
      </c>
      <c r="L55" s="6">
        <v>1</v>
      </c>
    </row>
    <row r="56" spans="4:12" x14ac:dyDescent="0.25">
      <c r="D56" s="7"/>
      <c r="E56" s="7"/>
      <c r="G56" t="s">
        <v>76</v>
      </c>
      <c r="H56" t="s">
        <v>31</v>
      </c>
      <c r="I56" t="s">
        <v>18</v>
      </c>
      <c r="J56" s="5">
        <v>44301</v>
      </c>
      <c r="K56" s="5">
        <v>44308</v>
      </c>
      <c r="L56" s="6">
        <v>0.96</v>
      </c>
    </row>
    <row r="57" spans="4:12" x14ac:dyDescent="0.25">
      <c r="D57" s="7"/>
      <c r="E57" s="7"/>
      <c r="G57" t="s">
        <v>77</v>
      </c>
      <c r="H57" t="s">
        <v>12</v>
      </c>
      <c r="I57" t="s">
        <v>9</v>
      </c>
      <c r="J57" s="5">
        <v>44303</v>
      </c>
      <c r="K57" s="5">
        <v>44309</v>
      </c>
      <c r="L57" s="6">
        <v>1</v>
      </c>
    </row>
    <row r="58" spans="4:12" x14ac:dyDescent="0.25">
      <c r="D58" s="7"/>
      <c r="E58" s="7"/>
      <c r="G58" t="s">
        <v>78</v>
      </c>
      <c r="H58" t="s">
        <v>12</v>
      </c>
      <c r="I58" t="s">
        <v>34</v>
      </c>
      <c r="J58" s="5">
        <v>44305</v>
      </c>
      <c r="K58" s="5">
        <v>44310</v>
      </c>
      <c r="L58" s="6">
        <v>0.59</v>
      </c>
    </row>
    <row r="59" spans="4:12" x14ac:dyDescent="0.25">
      <c r="D59" s="7"/>
      <c r="E59" s="7"/>
      <c r="G59" t="s">
        <v>79</v>
      </c>
      <c r="H59" t="s">
        <v>29</v>
      </c>
      <c r="I59" t="s">
        <v>13</v>
      </c>
      <c r="J59" s="5">
        <v>44307</v>
      </c>
      <c r="K59" s="5">
        <v>44313</v>
      </c>
      <c r="L59" s="6">
        <v>1</v>
      </c>
    </row>
    <row r="60" spans="4:12" x14ac:dyDescent="0.25">
      <c r="D60" s="7"/>
      <c r="E60" s="7"/>
      <c r="G60" t="s">
        <v>80</v>
      </c>
      <c r="H60" t="s">
        <v>31</v>
      </c>
      <c r="I60" t="s">
        <v>13</v>
      </c>
      <c r="J60" s="5">
        <v>44309</v>
      </c>
      <c r="K60" s="5">
        <v>44312</v>
      </c>
      <c r="L60" s="6">
        <v>0.21</v>
      </c>
    </row>
    <row r="61" spans="4:12" x14ac:dyDescent="0.25">
      <c r="D61" s="7"/>
      <c r="E61" s="7"/>
      <c r="G61" t="s">
        <v>81</v>
      </c>
      <c r="H61" t="s">
        <v>20</v>
      </c>
      <c r="I61" t="s">
        <v>32</v>
      </c>
      <c r="J61" s="5">
        <v>44311</v>
      </c>
      <c r="K61" s="5">
        <v>44315</v>
      </c>
      <c r="L61" s="6">
        <v>0.96</v>
      </c>
    </row>
    <row r="62" spans="4:12" x14ac:dyDescent="0.25">
      <c r="D62" s="7"/>
      <c r="E62" s="7"/>
      <c r="G62" t="s">
        <v>82</v>
      </c>
      <c r="H62" t="s">
        <v>12</v>
      </c>
      <c r="I62" t="s">
        <v>18</v>
      </c>
      <c r="J62" s="5">
        <v>44311</v>
      </c>
      <c r="K62" s="5">
        <v>44320</v>
      </c>
      <c r="L62" s="6">
        <v>0.62</v>
      </c>
    </row>
    <row r="63" spans="4:12" x14ac:dyDescent="0.25">
      <c r="D63" s="7"/>
      <c r="E63" s="7"/>
      <c r="G63" t="s">
        <v>83</v>
      </c>
      <c r="H63" t="s">
        <v>29</v>
      </c>
      <c r="I63" t="s">
        <v>24</v>
      </c>
      <c r="J63" s="5">
        <v>44311</v>
      </c>
      <c r="K63" s="5">
        <v>44317</v>
      </c>
      <c r="L63" s="6">
        <v>0.72</v>
      </c>
    </row>
    <row r="64" spans="4:12" x14ac:dyDescent="0.25">
      <c r="D64" s="7"/>
      <c r="E64" s="7"/>
      <c r="G64" t="s">
        <v>84</v>
      </c>
      <c r="H64" t="s">
        <v>29</v>
      </c>
      <c r="I64" t="s">
        <v>17</v>
      </c>
      <c r="J64" s="5">
        <v>44311</v>
      </c>
      <c r="K64" s="5">
        <v>44317</v>
      </c>
      <c r="L64" s="6">
        <v>0.45</v>
      </c>
    </row>
    <row r="65" spans="4:12" x14ac:dyDescent="0.25">
      <c r="D65" s="7"/>
      <c r="E65" s="7"/>
      <c r="G65" t="s">
        <v>85</v>
      </c>
      <c r="H65" t="s">
        <v>16</v>
      </c>
      <c r="I65" t="s">
        <v>21</v>
      </c>
      <c r="J65" s="5">
        <v>44312</v>
      </c>
      <c r="K65" s="5">
        <v>44322</v>
      </c>
      <c r="L65" s="6">
        <v>0.25</v>
      </c>
    </row>
    <row r="66" spans="4:12" x14ac:dyDescent="0.25">
      <c r="D66" s="7"/>
      <c r="E66" s="7"/>
      <c r="G66" t="s">
        <v>86</v>
      </c>
      <c r="H66" t="s">
        <v>20</v>
      </c>
      <c r="I66" t="s">
        <v>14</v>
      </c>
      <c r="J66" s="5">
        <v>44314</v>
      </c>
      <c r="K66" s="5">
        <v>44319</v>
      </c>
      <c r="L66" s="6">
        <v>0.87</v>
      </c>
    </row>
    <row r="67" spans="4:12" x14ac:dyDescent="0.25">
      <c r="D67" s="7"/>
      <c r="E67" s="7"/>
      <c r="G67" t="s">
        <v>87</v>
      </c>
      <c r="H67" t="s">
        <v>12</v>
      </c>
      <c r="I67" t="s">
        <v>22</v>
      </c>
      <c r="J67" s="5">
        <v>44316</v>
      </c>
      <c r="K67" s="5">
        <v>44324</v>
      </c>
      <c r="L67" s="6">
        <v>1</v>
      </c>
    </row>
    <row r="68" spans="4:12" x14ac:dyDescent="0.25">
      <c r="D68" s="7"/>
      <c r="E68" s="7"/>
      <c r="G68" t="s">
        <v>88</v>
      </c>
      <c r="H68" t="s">
        <v>29</v>
      </c>
      <c r="I68" t="s">
        <v>34</v>
      </c>
      <c r="J68" s="5">
        <v>44316</v>
      </c>
      <c r="K68" s="5">
        <v>44319</v>
      </c>
      <c r="L68" s="6">
        <v>0</v>
      </c>
    </row>
    <row r="69" spans="4:12" x14ac:dyDescent="0.25">
      <c r="D69" s="7"/>
      <c r="E69" s="7"/>
      <c r="G69" t="s">
        <v>89</v>
      </c>
      <c r="H69" t="s">
        <v>12</v>
      </c>
      <c r="I69" t="s">
        <v>34</v>
      </c>
      <c r="J69" s="5">
        <v>44317</v>
      </c>
      <c r="K69" s="5">
        <v>44325</v>
      </c>
      <c r="L69" s="6">
        <v>0</v>
      </c>
    </row>
    <row r="70" spans="4:12" x14ac:dyDescent="0.25">
      <c r="D70" s="7"/>
      <c r="E70" s="7"/>
      <c r="G70" t="s">
        <v>90</v>
      </c>
      <c r="H70" t="s">
        <v>29</v>
      </c>
      <c r="I70" t="s">
        <v>18</v>
      </c>
      <c r="J70" s="5">
        <v>44317</v>
      </c>
      <c r="K70" s="5">
        <v>44324</v>
      </c>
      <c r="L70" s="6">
        <v>0</v>
      </c>
    </row>
    <row r="71" spans="4:12" x14ac:dyDescent="0.25">
      <c r="D71" s="7"/>
      <c r="E71" s="7"/>
      <c r="G71" t="s">
        <v>91</v>
      </c>
      <c r="H71" t="s">
        <v>31</v>
      </c>
      <c r="I71" t="s">
        <v>21</v>
      </c>
      <c r="J71" s="5">
        <v>44318</v>
      </c>
      <c r="K71" s="5">
        <v>44322</v>
      </c>
      <c r="L71" s="6">
        <v>0</v>
      </c>
    </row>
    <row r="72" spans="4:12" x14ac:dyDescent="0.25">
      <c r="D72" s="7"/>
      <c r="E72" s="7"/>
      <c r="G72" t="s">
        <v>92</v>
      </c>
      <c r="H72" t="s">
        <v>20</v>
      </c>
      <c r="I72" t="s">
        <v>13</v>
      </c>
      <c r="J72" s="5">
        <v>44318</v>
      </c>
      <c r="K72" s="5">
        <v>44326</v>
      </c>
      <c r="L72" s="6">
        <v>0</v>
      </c>
    </row>
    <row r="73" spans="4:12" x14ac:dyDescent="0.25">
      <c r="D73" s="7"/>
      <c r="E73" s="7"/>
      <c r="G73" t="s">
        <v>93</v>
      </c>
      <c r="H73" t="s">
        <v>16</v>
      </c>
      <c r="I73" t="s">
        <v>32</v>
      </c>
      <c r="J73" s="5">
        <v>44320</v>
      </c>
      <c r="K73" s="5">
        <v>44329</v>
      </c>
      <c r="L73" s="6">
        <v>0</v>
      </c>
    </row>
    <row r="74" spans="4:12" x14ac:dyDescent="0.25">
      <c r="D74" s="7"/>
      <c r="E74" s="7"/>
      <c r="G74" t="s">
        <v>94</v>
      </c>
      <c r="H74" t="s">
        <v>16</v>
      </c>
      <c r="I74" t="s">
        <v>32</v>
      </c>
      <c r="J74" s="5">
        <v>44321</v>
      </c>
      <c r="K74" s="5">
        <v>44328</v>
      </c>
      <c r="L74" s="6">
        <v>0</v>
      </c>
    </row>
    <row r="75" spans="4:12" x14ac:dyDescent="0.25">
      <c r="D75" s="7"/>
      <c r="E75" s="7"/>
      <c r="G75" t="s">
        <v>95</v>
      </c>
      <c r="H75" t="s">
        <v>29</v>
      </c>
      <c r="I75" t="s">
        <v>14</v>
      </c>
      <c r="J75" s="5">
        <v>44321</v>
      </c>
      <c r="K75" s="5">
        <v>44324</v>
      </c>
      <c r="L75" s="6">
        <v>0</v>
      </c>
    </row>
    <row r="76" spans="4:12" x14ac:dyDescent="0.25">
      <c r="D76" s="7"/>
      <c r="E76" s="7"/>
      <c r="G76" t="s">
        <v>96</v>
      </c>
      <c r="H76" t="s">
        <v>12</v>
      </c>
      <c r="I76" t="s">
        <v>9</v>
      </c>
      <c r="J76" s="5">
        <v>44323</v>
      </c>
      <c r="K76" s="5">
        <v>44328</v>
      </c>
      <c r="L76" s="6">
        <v>0</v>
      </c>
    </row>
    <row r="77" spans="4:12" x14ac:dyDescent="0.25">
      <c r="D77" s="7"/>
      <c r="E77" s="7"/>
      <c r="G77" t="s">
        <v>97</v>
      </c>
      <c r="H77" t="s">
        <v>20</v>
      </c>
      <c r="I77" t="s">
        <v>21</v>
      </c>
      <c r="J77" s="5">
        <v>44323</v>
      </c>
      <c r="K77" s="5">
        <v>44329</v>
      </c>
      <c r="L77" s="6">
        <v>0</v>
      </c>
    </row>
    <row r="78" spans="4:12" x14ac:dyDescent="0.25">
      <c r="D78" s="7"/>
      <c r="E78" s="7"/>
      <c r="G78" t="s">
        <v>98</v>
      </c>
      <c r="H78" t="s">
        <v>31</v>
      </c>
      <c r="I78" t="s">
        <v>24</v>
      </c>
      <c r="J78" s="5">
        <v>44325</v>
      </c>
      <c r="K78" s="5">
        <v>44333</v>
      </c>
      <c r="L78" s="6">
        <v>0</v>
      </c>
    </row>
    <row r="79" spans="4:12" x14ac:dyDescent="0.25">
      <c r="D79" s="7"/>
      <c r="E79" s="7"/>
      <c r="G79" t="s">
        <v>99</v>
      </c>
      <c r="H79" t="s">
        <v>12</v>
      </c>
      <c r="I79" t="s">
        <v>22</v>
      </c>
      <c r="J79" s="5">
        <v>44326</v>
      </c>
      <c r="K79" s="5">
        <v>44336</v>
      </c>
      <c r="L79" s="6">
        <v>0</v>
      </c>
    </row>
    <row r="80" spans="4:12" x14ac:dyDescent="0.25">
      <c r="D80" s="7"/>
      <c r="E80" s="7"/>
      <c r="G80" t="s">
        <v>100</v>
      </c>
      <c r="H80" t="s">
        <v>16</v>
      </c>
      <c r="I80" t="s">
        <v>24</v>
      </c>
      <c r="J80" s="5">
        <v>44327</v>
      </c>
      <c r="K80" s="5">
        <v>44330</v>
      </c>
      <c r="L80" s="6">
        <v>0</v>
      </c>
    </row>
    <row r="81" spans="4:12" x14ac:dyDescent="0.25">
      <c r="D81" s="7"/>
      <c r="E81" s="7"/>
      <c r="G81" t="s">
        <v>101</v>
      </c>
      <c r="H81" t="s">
        <v>16</v>
      </c>
      <c r="I81" t="s">
        <v>13</v>
      </c>
      <c r="J81" s="5">
        <v>44328</v>
      </c>
      <c r="K81" s="5">
        <v>44335</v>
      </c>
      <c r="L81" s="6">
        <v>0</v>
      </c>
    </row>
    <row r="82" spans="4:12" x14ac:dyDescent="0.25">
      <c r="D82" s="7"/>
      <c r="E82" s="7"/>
      <c r="G82" t="s">
        <v>102</v>
      </c>
      <c r="H82" t="s">
        <v>12</v>
      </c>
      <c r="I82" t="s">
        <v>21</v>
      </c>
      <c r="J82" s="5">
        <v>44329</v>
      </c>
      <c r="K82" s="5">
        <v>44336</v>
      </c>
      <c r="L82" s="6">
        <v>0</v>
      </c>
    </row>
    <row r="83" spans="4:12" x14ac:dyDescent="0.25">
      <c r="D83" s="7"/>
      <c r="E83" s="7"/>
      <c r="G83" t="s">
        <v>103</v>
      </c>
      <c r="H83" t="s">
        <v>20</v>
      </c>
      <c r="I83" t="s">
        <v>24</v>
      </c>
      <c r="J83" s="5">
        <v>44329</v>
      </c>
      <c r="K83" s="5">
        <v>44338</v>
      </c>
      <c r="L83" s="6">
        <v>0</v>
      </c>
    </row>
    <row r="84" spans="4:12" x14ac:dyDescent="0.25">
      <c r="D84" s="7"/>
      <c r="E84" s="7"/>
      <c r="G84" t="s">
        <v>104</v>
      </c>
      <c r="H84" t="s">
        <v>16</v>
      </c>
      <c r="I84" t="s">
        <v>13</v>
      </c>
      <c r="J84" s="5">
        <v>44330</v>
      </c>
      <c r="K84" s="5">
        <v>44335</v>
      </c>
      <c r="L84" s="6">
        <v>0</v>
      </c>
    </row>
    <row r="85" spans="4:12" x14ac:dyDescent="0.25">
      <c r="D85" s="7"/>
      <c r="E85" s="7"/>
      <c r="G85" t="s">
        <v>105</v>
      </c>
      <c r="H85" t="s">
        <v>31</v>
      </c>
      <c r="I85" t="s">
        <v>13</v>
      </c>
      <c r="J85" s="5">
        <v>44331</v>
      </c>
      <c r="K85" s="5">
        <v>44337</v>
      </c>
      <c r="L85" s="6">
        <v>0</v>
      </c>
    </row>
    <row r="86" spans="4:12" x14ac:dyDescent="0.25">
      <c r="D86" s="7"/>
      <c r="E86" s="7"/>
      <c r="G86" t="s">
        <v>106</v>
      </c>
      <c r="H86" t="s">
        <v>12</v>
      </c>
      <c r="I86" t="s">
        <v>17</v>
      </c>
      <c r="J86" s="5">
        <v>44332</v>
      </c>
      <c r="K86" s="5">
        <v>44342</v>
      </c>
      <c r="L86" s="6">
        <v>0</v>
      </c>
    </row>
    <row r="87" spans="4:12" x14ac:dyDescent="0.25">
      <c r="D87" s="7"/>
      <c r="E87" s="7"/>
      <c r="G87" t="s">
        <v>107</v>
      </c>
      <c r="H87" t="s">
        <v>12</v>
      </c>
      <c r="I87" t="s">
        <v>21</v>
      </c>
      <c r="J87" s="5">
        <v>44332</v>
      </c>
      <c r="K87" s="5">
        <v>44336</v>
      </c>
      <c r="L87" s="6">
        <v>0</v>
      </c>
    </row>
    <row r="88" spans="4:12" x14ac:dyDescent="0.25">
      <c r="D88" s="7"/>
      <c r="E88" s="7"/>
      <c r="G88" t="s">
        <v>108</v>
      </c>
      <c r="H88" t="s">
        <v>29</v>
      </c>
      <c r="I88" t="s">
        <v>13</v>
      </c>
      <c r="J88" s="5">
        <v>44333</v>
      </c>
      <c r="K88" s="5">
        <v>44341</v>
      </c>
      <c r="L88" s="6">
        <v>0</v>
      </c>
    </row>
    <row r="89" spans="4:12" x14ac:dyDescent="0.25">
      <c r="D89" s="7"/>
      <c r="E89" s="7"/>
      <c r="G89" t="s">
        <v>109</v>
      </c>
      <c r="H89" t="s">
        <v>20</v>
      </c>
      <c r="I89" t="s">
        <v>18</v>
      </c>
      <c r="J89" s="5">
        <v>44334</v>
      </c>
      <c r="K89" s="5">
        <v>44342</v>
      </c>
      <c r="L89" s="6">
        <v>0</v>
      </c>
    </row>
    <row r="90" spans="4:12" x14ac:dyDescent="0.25">
      <c r="D90" s="7"/>
      <c r="E90" s="7"/>
      <c r="G90" t="s">
        <v>110</v>
      </c>
      <c r="H90" t="s">
        <v>29</v>
      </c>
      <c r="I90" t="s">
        <v>14</v>
      </c>
      <c r="J90" s="5">
        <v>44334</v>
      </c>
      <c r="K90" s="5">
        <v>44343</v>
      </c>
      <c r="L90" s="6">
        <v>0</v>
      </c>
    </row>
    <row r="91" spans="4:12" x14ac:dyDescent="0.25">
      <c r="D91" s="7"/>
      <c r="E91" s="7"/>
      <c r="G91" t="s">
        <v>111</v>
      </c>
      <c r="H91" t="s">
        <v>29</v>
      </c>
      <c r="I91" t="s">
        <v>21</v>
      </c>
      <c r="J91" s="5">
        <v>44335</v>
      </c>
      <c r="K91" s="5">
        <v>44343</v>
      </c>
      <c r="L91" s="6">
        <v>0</v>
      </c>
    </row>
    <row r="92" spans="4:12" x14ac:dyDescent="0.25">
      <c r="D92" s="7"/>
      <c r="E92" s="7"/>
      <c r="G92" t="s">
        <v>112</v>
      </c>
      <c r="H92" t="s">
        <v>20</v>
      </c>
      <c r="I92" t="s">
        <v>22</v>
      </c>
      <c r="J92" s="5">
        <v>44336</v>
      </c>
      <c r="K92" s="5">
        <v>44344</v>
      </c>
      <c r="L92" s="6">
        <v>0</v>
      </c>
    </row>
    <row r="93" spans="4:12" x14ac:dyDescent="0.25">
      <c r="D93" s="7"/>
      <c r="E93" s="7"/>
      <c r="G93" t="s">
        <v>113</v>
      </c>
      <c r="H93" t="s">
        <v>16</v>
      </c>
      <c r="I93" t="s">
        <v>22</v>
      </c>
      <c r="J93" s="5">
        <v>44338</v>
      </c>
      <c r="K93" s="5">
        <v>44342</v>
      </c>
      <c r="L93" s="6">
        <v>0</v>
      </c>
    </row>
    <row r="94" spans="4:12" x14ac:dyDescent="0.25">
      <c r="D94" s="7"/>
      <c r="E94" s="7"/>
      <c r="G94" t="s">
        <v>114</v>
      </c>
      <c r="H94" t="s">
        <v>31</v>
      </c>
      <c r="I94" t="s">
        <v>34</v>
      </c>
      <c r="J94" s="5">
        <v>44339</v>
      </c>
      <c r="K94" s="5">
        <v>44342</v>
      </c>
      <c r="L94" s="6">
        <v>0</v>
      </c>
    </row>
    <row r="95" spans="4:12" x14ac:dyDescent="0.25">
      <c r="D95" s="7"/>
      <c r="E95" s="7"/>
      <c r="G95" t="s">
        <v>115</v>
      </c>
      <c r="H95" t="s">
        <v>20</v>
      </c>
      <c r="I95" t="s">
        <v>13</v>
      </c>
      <c r="J95" s="5">
        <v>44339</v>
      </c>
      <c r="K95" s="5">
        <v>44344</v>
      </c>
      <c r="L95" s="6">
        <v>0</v>
      </c>
    </row>
    <row r="96" spans="4:12" x14ac:dyDescent="0.25">
      <c r="D96" s="7"/>
      <c r="E96" s="7"/>
      <c r="G96" t="s">
        <v>116</v>
      </c>
      <c r="H96" t="s">
        <v>12</v>
      </c>
      <c r="I96" t="s">
        <v>32</v>
      </c>
      <c r="J96" s="5">
        <v>44341</v>
      </c>
      <c r="K96" s="5">
        <v>44344</v>
      </c>
      <c r="L96" s="6">
        <v>0</v>
      </c>
    </row>
    <row r="97" spans="4:12" x14ac:dyDescent="0.25">
      <c r="D97" s="7"/>
      <c r="E97" s="7"/>
      <c r="G97" t="s">
        <v>117</v>
      </c>
      <c r="H97" t="s">
        <v>20</v>
      </c>
      <c r="I97" t="s">
        <v>22</v>
      </c>
      <c r="J97" s="5">
        <v>44343</v>
      </c>
      <c r="K97" s="5">
        <v>44352</v>
      </c>
      <c r="L97" s="6">
        <v>0</v>
      </c>
    </row>
    <row r="98" spans="4:12" x14ac:dyDescent="0.25">
      <c r="D98" s="7"/>
      <c r="E98" s="7"/>
      <c r="G98" t="s">
        <v>118</v>
      </c>
      <c r="H98" t="s">
        <v>20</v>
      </c>
      <c r="I98" t="s">
        <v>14</v>
      </c>
      <c r="J98" s="5">
        <v>44345</v>
      </c>
      <c r="K98" s="5">
        <v>44349</v>
      </c>
      <c r="L98" s="6">
        <v>0</v>
      </c>
    </row>
    <row r="99" spans="4:12" x14ac:dyDescent="0.25">
      <c r="D99" s="7"/>
      <c r="E99" s="7"/>
      <c r="G99" t="s">
        <v>119</v>
      </c>
      <c r="H99" t="s">
        <v>20</v>
      </c>
      <c r="I99" t="s">
        <v>34</v>
      </c>
      <c r="J99" s="5">
        <v>44346</v>
      </c>
      <c r="K99" s="5">
        <v>44350</v>
      </c>
      <c r="L99" s="6">
        <v>0</v>
      </c>
    </row>
    <row r="100" spans="4:12" x14ac:dyDescent="0.25">
      <c r="D100" s="7"/>
      <c r="E100" s="7"/>
      <c r="G100" t="s">
        <v>120</v>
      </c>
      <c r="H100" t="s">
        <v>20</v>
      </c>
      <c r="I100" t="s">
        <v>24</v>
      </c>
      <c r="J100" s="5">
        <v>44347</v>
      </c>
      <c r="K100" s="5">
        <v>44355</v>
      </c>
      <c r="L100" s="6">
        <v>0</v>
      </c>
    </row>
    <row r="101" spans="4:12" x14ac:dyDescent="0.25">
      <c r="D101" s="7"/>
      <c r="E101" s="7"/>
      <c r="G101" t="s">
        <v>121</v>
      </c>
      <c r="H101" t="s">
        <v>16</v>
      </c>
      <c r="I101" t="s">
        <v>13</v>
      </c>
      <c r="J101" s="5">
        <v>44348</v>
      </c>
      <c r="K101" s="5">
        <v>44351</v>
      </c>
      <c r="L101" s="6">
        <v>0</v>
      </c>
    </row>
    <row r="102" spans="4:12" x14ac:dyDescent="0.25">
      <c r="D102" s="7"/>
      <c r="E102" s="7"/>
      <c r="G102" t="s">
        <v>122</v>
      </c>
      <c r="H102" t="s">
        <v>12</v>
      </c>
      <c r="I102" t="s">
        <v>34</v>
      </c>
      <c r="J102" s="5">
        <v>44348</v>
      </c>
      <c r="K102" s="5">
        <v>44351</v>
      </c>
      <c r="L102" s="6">
        <v>0</v>
      </c>
    </row>
    <row r="103" spans="4:12" x14ac:dyDescent="0.25">
      <c r="D103" s="7"/>
      <c r="E103" s="7"/>
      <c r="G103" t="s">
        <v>123</v>
      </c>
      <c r="H103" t="s">
        <v>31</v>
      </c>
      <c r="I103" t="s">
        <v>34</v>
      </c>
      <c r="J103" s="5">
        <v>44348</v>
      </c>
      <c r="K103" s="5">
        <v>44356</v>
      </c>
      <c r="L103" s="6">
        <v>0</v>
      </c>
    </row>
    <row r="104" spans="4:12" x14ac:dyDescent="0.25">
      <c r="D104" s="7"/>
      <c r="E104" s="7"/>
      <c r="G104" t="s">
        <v>124</v>
      </c>
      <c r="H104" t="s">
        <v>12</v>
      </c>
      <c r="I104" t="s">
        <v>13</v>
      </c>
      <c r="J104" s="5">
        <v>44350</v>
      </c>
      <c r="K104" s="5">
        <v>44353</v>
      </c>
      <c r="L104" s="6">
        <v>0</v>
      </c>
    </row>
    <row r="105" spans="4:12" x14ac:dyDescent="0.25">
      <c r="D105" s="7"/>
      <c r="E105" s="7"/>
      <c r="G105" t="s">
        <v>125</v>
      </c>
      <c r="H105" t="s">
        <v>20</v>
      </c>
      <c r="I105" t="s">
        <v>14</v>
      </c>
      <c r="J105" s="5">
        <v>44352</v>
      </c>
      <c r="K105" s="5">
        <v>44356</v>
      </c>
      <c r="L105" s="6">
        <v>0</v>
      </c>
    </row>
    <row r="106" spans="4:12" x14ac:dyDescent="0.25">
      <c r="D106" s="7"/>
      <c r="E106" s="7"/>
    </row>
    <row r="107" spans="4:12" x14ac:dyDescent="0.25">
      <c r="D107" s="7"/>
      <c r="E107" s="7"/>
    </row>
    <row r="108" spans="4:12" x14ac:dyDescent="0.25">
      <c r="D108" s="7"/>
      <c r="E108" s="7"/>
    </row>
    <row r="109" spans="4:12" x14ac:dyDescent="0.25">
      <c r="D109" s="7"/>
      <c r="E109" s="7"/>
    </row>
    <row r="110" spans="4:12" x14ac:dyDescent="0.25">
      <c r="D110" s="7"/>
      <c r="E110" s="7"/>
    </row>
    <row r="111" spans="4:12" x14ac:dyDescent="0.25">
      <c r="D111" s="7"/>
      <c r="E111" s="7"/>
    </row>
    <row r="112" spans="4:12" x14ac:dyDescent="0.25">
      <c r="D112" s="7"/>
      <c r="E112" s="7"/>
    </row>
    <row r="113" spans="4:5" x14ac:dyDescent="0.25">
      <c r="D113" s="7"/>
      <c r="E113" s="7"/>
    </row>
    <row r="114" spans="4:5" x14ac:dyDescent="0.25">
      <c r="D114" s="7"/>
      <c r="E114" s="7"/>
    </row>
    <row r="115" spans="4:5" x14ac:dyDescent="0.25">
      <c r="D115" s="7"/>
      <c r="E115" s="7"/>
    </row>
    <row r="116" spans="4:5" x14ac:dyDescent="0.25">
      <c r="D116" s="7"/>
      <c r="E116" s="7"/>
    </row>
    <row r="117" spans="4:5" x14ac:dyDescent="0.25">
      <c r="D117" s="7"/>
      <c r="E117" s="7"/>
    </row>
    <row r="118" spans="4:5" x14ac:dyDescent="0.25">
      <c r="D118" s="7"/>
      <c r="E118" s="7"/>
    </row>
    <row r="119" spans="4:5" x14ac:dyDescent="0.25">
      <c r="D119" s="7"/>
      <c r="E119" s="7"/>
    </row>
    <row r="120" spans="4:5" x14ac:dyDescent="0.25">
      <c r="D120" s="7"/>
      <c r="E120" s="7"/>
    </row>
    <row r="121" spans="4:5" x14ac:dyDescent="0.25">
      <c r="D121" s="7"/>
      <c r="E121" s="7"/>
    </row>
    <row r="122" spans="4:5" x14ac:dyDescent="0.25">
      <c r="D122" s="7"/>
      <c r="E122" s="7"/>
    </row>
    <row r="123" spans="4:5" x14ac:dyDescent="0.25">
      <c r="D123" s="7"/>
      <c r="E123" s="7"/>
    </row>
    <row r="124" spans="4:5" x14ac:dyDescent="0.25">
      <c r="D124" s="7"/>
      <c r="E124" s="7"/>
    </row>
    <row r="125" spans="4:5" x14ac:dyDescent="0.25">
      <c r="D125" s="7"/>
      <c r="E125" s="7"/>
    </row>
    <row r="126" spans="4:5" x14ac:dyDescent="0.25">
      <c r="D126" s="7"/>
      <c r="E126" s="7"/>
    </row>
  </sheetData>
  <conditionalFormatting sqref="I6:I105 C6:C15">
    <cfRule type="uniqueValues" dxfId="19" priority="1"/>
  </conditionalFormatting>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8FC9-7195-4E5F-ABB9-387645F695CB}">
  <dimension ref="A1:G29"/>
  <sheetViews>
    <sheetView showGridLines="0" workbookViewId="0">
      <selection activeCell="H11" sqref="H11"/>
    </sheetView>
  </sheetViews>
  <sheetFormatPr defaultRowHeight="15" x14ac:dyDescent="0.25"/>
  <cols>
    <col min="1" max="1" width="1.7109375" customWidth="1"/>
    <col min="2" max="2" width="3.7109375" customWidth="1"/>
    <col min="3" max="3" width="34.5703125" bestFit="1" customWidth="1"/>
    <col min="4" max="4" width="18.140625" bestFit="1" customWidth="1"/>
    <col min="5" max="5" width="9.85546875" bestFit="1" customWidth="1"/>
    <col min="6" max="6" width="14.7109375" bestFit="1" customWidth="1"/>
    <col min="7" max="7" width="13.85546875" bestFit="1" customWidth="1"/>
  </cols>
  <sheetData>
    <row r="1" spans="1:7" s="2" customFormat="1" ht="52.5" customHeight="1" x14ac:dyDescent="0.25">
      <c r="A1" s="1"/>
      <c r="C1" s="3" t="s">
        <v>152</v>
      </c>
    </row>
    <row r="4" spans="1:7" x14ac:dyDescent="0.25">
      <c r="C4" t="s">
        <v>151</v>
      </c>
      <c r="D4" t="s">
        <v>150</v>
      </c>
      <c r="E4" t="s">
        <v>149</v>
      </c>
      <c r="F4" t="s">
        <v>148</v>
      </c>
      <c r="G4" t="s">
        <v>147</v>
      </c>
    </row>
    <row r="5" spans="1:7" x14ac:dyDescent="0.25">
      <c r="C5" t="s">
        <v>139</v>
      </c>
      <c r="D5" t="s">
        <v>9</v>
      </c>
      <c r="E5" t="s">
        <v>127</v>
      </c>
      <c r="F5" s="7">
        <v>44288</v>
      </c>
      <c r="G5" s="7" t="s">
        <v>126</v>
      </c>
    </row>
    <row r="6" spans="1:7" x14ac:dyDescent="0.25">
      <c r="C6" t="s">
        <v>146</v>
      </c>
      <c r="D6" t="s">
        <v>17</v>
      </c>
      <c r="E6" t="s">
        <v>127</v>
      </c>
      <c r="F6" s="7">
        <v>44289</v>
      </c>
      <c r="G6" s="7" t="s">
        <v>126</v>
      </c>
    </row>
    <row r="7" spans="1:7" x14ac:dyDescent="0.25">
      <c r="C7" t="s">
        <v>145</v>
      </c>
      <c r="D7" t="s">
        <v>32</v>
      </c>
      <c r="E7" t="s">
        <v>127</v>
      </c>
      <c r="F7" s="7">
        <v>44290</v>
      </c>
      <c r="G7" s="7" t="s">
        <v>126</v>
      </c>
    </row>
    <row r="8" spans="1:7" x14ac:dyDescent="0.25">
      <c r="C8" t="s">
        <v>139</v>
      </c>
      <c r="D8" t="s">
        <v>18</v>
      </c>
      <c r="E8" t="s">
        <v>129</v>
      </c>
      <c r="F8" s="7">
        <v>44291</v>
      </c>
      <c r="G8" s="7">
        <v>44294</v>
      </c>
    </row>
    <row r="9" spans="1:7" x14ac:dyDescent="0.25">
      <c r="C9" t="s">
        <v>145</v>
      </c>
      <c r="D9" t="s">
        <v>21</v>
      </c>
      <c r="E9" t="s">
        <v>129</v>
      </c>
      <c r="F9" s="7">
        <v>44291</v>
      </c>
      <c r="G9" s="7" t="s">
        <v>126</v>
      </c>
    </row>
    <row r="10" spans="1:7" x14ac:dyDescent="0.25">
      <c r="C10" t="s">
        <v>144</v>
      </c>
      <c r="D10" t="s">
        <v>34</v>
      </c>
      <c r="E10" t="s">
        <v>129</v>
      </c>
      <c r="F10" s="7">
        <v>44292</v>
      </c>
      <c r="G10" s="7" t="s">
        <v>126</v>
      </c>
    </row>
    <row r="11" spans="1:7" x14ac:dyDescent="0.25">
      <c r="C11" t="s">
        <v>143</v>
      </c>
      <c r="D11" t="s">
        <v>9</v>
      </c>
      <c r="E11" t="s">
        <v>129</v>
      </c>
      <c r="F11" s="7">
        <v>44293</v>
      </c>
      <c r="G11" s="7" t="s">
        <v>126</v>
      </c>
    </row>
    <row r="12" spans="1:7" x14ac:dyDescent="0.25">
      <c r="C12" t="s">
        <v>142</v>
      </c>
      <c r="D12" t="s">
        <v>14</v>
      </c>
      <c r="E12" t="s">
        <v>129</v>
      </c>
      <c r="F12" s="7">
        <v>44293</v>
      </c>
      <c r="G12" s="7" t="s">
        <v>126</v>
      </c>
    </row>
    <row r="13" spans="1:7" x14ac:dyDescent="0.25">
      <c r="C13" t="s">
        <v>137</v>
      </c>
      <c r="D13" t="s">
        <v>32</v>
      </c>
      <c r="E13" t="s">
        <v>127</v>
      </c>
      <c r="F13" s="7">
        <v>44294</v>
      </c>
      <c r="G13" s="7" t="s">
        <v>126</v>
      </c>
    </row>
    <row r="14" spans="1:7" x14ac:dyDescent="0.25">
      <c r="C14" t="s">
        <v>141</v>
      </c>
      <c r="D14" t="s">
        <v>24</v>
      </c>
      <c r="E14" t="s">
        <v>127</v>
      </c>
      <c r="F14" s="7">
        <v>44295</v>
      </c>
      <c r="G14" s="7" t="s">
        <v>126</v>
      </c>
    </row>
    <row r="15" spans="1:7" x14ac:dyDescent="0.25">
      <c r="C15" t="s">
        <v>128</v>
      </c>
      <c r="D15" t="s">
        <v>34</v>
      </c>
      <c r="E15" t="s">
        <v>129</v>
      </c>
      <c r="F15" s="7">
        <v>44297</v>
      </c>
      <c r="G15" s="7">
        <v>44300</v>
      </c>
    </row>
    <row r="16" spans="1:7" x14ac:dyDescent="0.25">
      <c r="C16" t="s">
        <v>140</v>
      </c>
      <c r="D16" t="s">
        <v>17</v>
      </c>
      <c r="E16" t="s">
        <v>129</v>
      </c>
      <c r="F16" s="7">
        <v>44298</v>
      </c>
      <c r="G16" s="7" t="s">
        <v>126</v>
      </c>
    </row>
    <row r="17" spans="3:7" x14ac:dyDescent="0.25">
      <c r="C17" t="s">
        <v>139</v>
      </c>
      <c r="D17" t="s">
        <v>14</v>
      </c>
      <c r="E17" t="s">
        <v>129</v>
      </c>
      <c r="F17" s="7">
        <v>44300</v>
      </c>
      <c r="G17" s="7" t="s">
        <v>126</v>
      </c>
    </row>
    <row r="18" spans="3:7" x14ac:dyDescent="0.25">
      <c r="C18" t="s">
        <v>138</v>
      </c>
      <c r="D18" t="s">
        <v>32</v>
      </c>
      <c r="E18" t="s">
        <v>129</v>
      </c>
      <c r="F18" s="7">
        <v>44303</v>
      </c>
      <c r="G18" s="7" t="s">
        <v>126</v>
      </c>
    </row>
    <row r="19" spans="3:7" x14ac:dyDescent="0.25">
      <c r="C19" t="s">
        <v>137</v>
      </c>
      <c r="D19" t="s">
        <v>18</v>
      </c>
      <c r="E19" t="s">
        <v>127</v>
      </c>
      <c r="F19" s="7">
        <v>44303</v>
      </c>
      <c r="G19" s="7" t="s">
        <v>126</v>
      </c>
    </row>
    <row r="20" spans="3:7" x14ac:dyDescent="0.25">
      <c r="C20" t="s">
        <v>133</v>
      </c>
      <c r="D20" t="s">
        <v>34</v>
      </c>
      <c r="E20" t="s">
        <v>127</v>
      </c>
      <c r="F20" s="7">
        <v>44304</v>
      </c>
      <c r="G20" s="7" t="s">
        <v>126</v>
      </c>
    </row>
    <row r="21" spans="3:7" x14ac:dyDescent="0.25">
      <c r="C21" t="s">
        <v>136</v>
      </c>
      <c r="D21" t="s">
        <v>14</v>
      </c>
      <c r="E21" t="s">
        <v>129</v>
      </c>
      <c r="F21" s="7">
        <v>44305</v>
      </c>
      <c r="G21" s="7" t="s">
        <v>126</v>
      </c>
    </row>
    <row r="22" spans="3:7" x14ac:dyDescent="0.25">
      <c r="C22" t="s">
        <v>133</v>
      </c>
      <c r="D22" t="s">
        <v>34</v>
      </c>
      <c r="E22" t="s">
        <v>129</v>
      </c>
      <c r="F22" s="7">
        <v>44305</v>
      </c>
      <c r="G22" s="7" t="s">
        <v>126</v>
      </c>
    </row>
    <row r="23" spans="3:7" x14ac:dyDescent="0.25">
      <c r="C23" t="s">
        <v>135</v>
      </c>
      <c r="D23" t="s">
        <v>9</v>
      </c>
      <c r="E23" t="s">
        <v>129</v>
      </c>
      <c r="F23" s="7">
        <v>44306</v>
      </c>
      <c r="G23" s="7" t="s">
        <v>126</v>
      </c>
    </row>
    <row r="24" spans="3:7" x14ac:dyDescent="0.25">
      <c r="C24" t="s">
        <v>134</v>
      </c>
      <c r="D24" t="s">
        <v>32</v>
      </c>
      <c r="E24" t="s">
        <v>129</v>
      </c>
      <c r="F24" s="7">
        <v>44308</v>
      </c>
      <c r="G24" s="7" t="s">
        <v>126</v>
      </c>
    </row>
    <row r="25" spans="3:7" x14ac:dyDescent="0.25">
      <c r="C25" t="s">
        <v>133</v>
      </c>
      <c r="D25" t="s">
        <v>13</v>
      </c>
      <c r="E25" t="s">
        <v>129</v>
      </c>
      <c r="F25" s="7">
        <v>44311</v>
      </c>
      <c r="G25" s="7" t="s">
        <v>126</v>
      </c>
    </row>
    <row r="26" spans="3:7" x14ac:dyDescent="0.25">
      <c r="C26" t="s">
        <v>132</v>
      </c>
      <c r="D26" t="s">
        <v>14</v>
      </c>
      <c r="E26" t="s">
        <v>127</v>
      </c>
      <c r="F26" s="7">
        <v>44312</v>
      </c>
      <c r="G26" s="7" t="s">
        <v>126</v>
      </c>
    </row>
    <row r="27" spans="3:7" x14ac:dyDescent="0.25">
      <c r="C27" t="s">
        <v>131</v>
      </c>
      <c r="D27" t="s">
        <v>22</v>
      </c>
      <c r="E27" t="s">
        <v>127</v>
      </c>
      <c r="F27" s="7">
        <v>44313</v>
      </c>
      <c r="G27" s="7" t="s">
        <v>126</v>
      </c>
    </row>
    <row r="28" spans="3:7" x14ac:dyDescent="0.25">
      <c r="C28" t="s">
        <v>130</v>
      </c>
      <c r="D28" t="s">
        <v>21</v>
      </c>
      <c r="E28" t="s">
        <v>129</v>
      </c>
      <c r="F28" s="7">
        <v>44314</v>
      </c>
      <c r="G28" s="7" t="s">
        <v>126</v>
      </c>
    </row>
    <row r="29" spans="3:7" x14ac:dyDescent="0.25">
      <c r="C29" t="s">
        <v>128</v>
      </c>
      <c r="D29" t="s">
        <v>14</v>
      </c>
      <c r="E29" t="s">
        <v>127</v>
      </c>
      <c r="F29" s="7">
        <v>44316</v>
      </c>
      <c r="G29" s="7" t="s">
        <v>126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E19A0-EB9F-497E-BD87-176E8FFF4DFF}">
  <dimension ref="C5:AB24"/>
  <sheetViews>
    <sheetView topLeftCell="O3" zoomScaleNormal="100" workbookViewId="0">
      <selection activeCell="Z5" sqref="Z5:AB15"/>
    </sheetView>
  </sheetViews>
  <sheetFormatPr defaultRowHeight="15" x14ac:dyDescent="0.25"/>
  <cols>
    <col min="3" max="3" width="15.5703125" bestFit="1" customWidth="1"/>
    <col min="4" max="4" width="10" bestFit="1" customWidth="1"/>
    <col min="5" max="5" width="16.140625" bestFit="1" customWidth="1"/>
    <col min="6" max="6" width="15.5703125" bestFit="1" customWidth="1"/>
    <col min="11" max="11" width="10.42578125" bestFit="1" customWidth="1"/>
    <col min="14" max="14" width="29.85546875" customWidth="1"/>
    <col min="15" max="15" width="16" customWidth="1"/>
    <col min="16" max="16" width="10.140625" customWidth="1"/>
    <col min="21" max="21" width="19.7109375" customWidth="1"/>
    <col min="23" max="23" width="10.42578125" customWidth="1"/>
    <col min="25" max="25" width="1.140625" customWidth="1"/>
    <col min="26" max="26" width="18.28515625" customWidth="1"/>
    <col min="27" max="27" width="21" customWidth="1"/>
    <col min="28" max="28" width="17.28515625" customWidth="1"/>
  </cols>
  <sheetData>
    <row r="5" spans="3:28" x14ac:dyDescent="0.25">
      <c r="C5" s="8" t="s">
        <v>4</v>
      </c>
      <c r="D5" s="8" t="s">
        <v>3</v>
      </c>
      <c r="E5" t="s">
        <v>154</v>
      </c>
      <c r="F5" t="s">
        <v>155</v>
      </c>
      <c r="J5" t="s">
        <v>6</v>
      </c>
      <c r="K5" s="11">
        <v>44304</v>
      </c>
      <c r="R5" t="str">
        <f t="shared" ref="R5:R14" si="0">IF($L$7=1,J14,N14)</f>
        <v>Activity</v>
      </c>
      <c r="S5" t="str">
        <f t="shared" ref="S5:S14" si="1">IF($L$7=1,K14,O14)</f>
        <v>Category</v>
      </c>
      <c r="T5" t="str">
        <f t="shared" ref="T5:T14" si="2">IF($L$7=1,L14,P14)</f>
        <v>Start Date</v>
      </c>
      <c r="Z5" s="8" t="s">
        <v>1</v>
      </c>
      <c r="AA5" t="s">
        <v>159</v>
      </c>
      <c r="AB5" t="s">
        <v>163</v>
      </c>
    </row>
    <row r="6" spans="3:28" x14ac:dyDescent="0.25">
      <c r="C6" t="s">
        <v>31</v>
      </c>
      <c r="E6" s="10">
        <v>44262</v>
      </c>
      <c r="F6" s="10">
        <v>44356</v>
      </c>
      <c r="J6" t="s">
        <v>165</v>
      </c>
      <c r="K6" s="11">
        <v>44342</v>
      </c>
      <c r="R6" t="str">
        <f t="shared" si="0"/>
        <v>Act 092</v>
      </c>
      <c r="S6" t="str">
        <f t="shared" si="1"/>
        <v>Requirements</v>
      </c>
      <c r="T6">
        <f t="shared" si="2"/>
        <v>44343</v>
      </c>
      <c r="Z6" s="9" t="s">
        <v>18</v>
      </c>
      <c r="AA6">
        <v>2</v>
      </c>
      <c r="AB6">
        <v>9</v>
      </c>
    </row>
    <row r="7" spans="3:28" x14ac:dyDescent="0.25">
      <c r="D7" t="s">
        <v>30</v>
      </c>
      <c r="E7" s="10">
        <v>44262</v>
      </c>
      <c r="F7" s="10">
        <v>44271</v>
      </c>
      <c r="J7" t="s">
        <v>162</v>
      </c>
      <c r="L7">
        <v>1</v>
      </c>
      <c r="R7" t="str">
        <f t="shared" si="0"/>
        <v>Act 093</v>
      </c>
      <c r="S7" t="str">
        <f t="shared" si="1"/>
        <v>Requirements</v>
      </c>
      <c r="T7">
        <f t="shared" si="2"/>
        <v>44345</v>
      </c>
      <c r="Z7" s="9" t="s">
        <v>22</v>
      </c>
      <c r="AA7">
        <v>1</v>
      </c>
      <c r="AB7">
        <v>12</v>
      </c>
    </row>
    <row r="8" spans="3:28" x14ac:dyDescent="0.25">
      <c r="D8" t="s">
        <v>40</v>
      </c>
      <c r="E8" s="10">
        <v>44268</v>
      </c>
      <c r="F8" s="10">
        <v>44278</v>
      </c>
      <c r="J8" t="s">
        <v>163</v>
      </c>
      <c r="R8" t="str">
        <f t="shared" si="0"/>
        <v>Act 094</v>
      </c>
      <c r="S8" t="str">
        <f t="shared" si="1"/>
        <v>Requirements</v>
      </c>
      <c r="T8">
        <f t="shared" si="2"/>
        <v>44346</v>
      </c>
      <c r="Z8" s="9" t="s">
        <v>13</v>
      </c>
      <c r="AA8">
        <v>1</v>
      </c>
      <c r="AB8">
        <v>17</v>
      </c>
    </row>
    <row r="9" spans="3:28" x14ac:dyDescent="0.25">
      <c r="D9" t="s">
        <v>49</v>
      </c>
      <c r="E9" s="10">
        <v>44274</v>
      </c>
      <c r="F9" s="10">
        <v>44279</v>
      </c>
      <c r="J9" t="s">
        <v>159</v>
      </c>
      <c r="R9" t="str">
        <f t="shared" si="0"/>
        <v>Act 095</v>
      </c>
      <c r="S9" t="str">
        <f t="shared" si="1"/>
        <v>Requirements</v>
      </c>
      <c r="T9">
        <f t="shared" si="2"/>
        <v>44347</v>
      </c>
      <c r="Z9" s="9" t="s">
        <v>9</v>
      </c>
      <c r="AA9">
        <v>3</v>
      </c>
      <c r="AB9">
        <v>7</v>
      </c>
    </row>
    <row r="10" spans="3:28" x14ac:dyDescent="0.25">
      <c r="D10" t="s">
        <v>51</v>
      </c>
      <c r="E10" s="10">
        <v>44278</v>
      </c>
      <c r="F10" s="10">
        <v>44285</v>
      </c>
      <c r="R10" t="str">
        <f t="shared" si="0"/>
        <v>Act 096</v>
      </c>
      <c r="S10" t="str">
        <f t="shared" si="1"/>
        <v>Deployment</v>
      </c>
      <c r="T10">
        <f t="shared" si="2"/>
        <v>44348</v>
      </c>
      <c r="Z10" s="9" t="s">
        <v>17</v>
      </c>
      <c r="AA10">
        <v>2</v>
      </c>
      <c r="AB10">
        <v>6</v>
      </c>
    </row>
    <row r="11" spans="3:28" x14ac:dyDescent="0.25">
      <c r="D11" t="s">
        <v>54</v>
      </c>
      <c r="E11" s="10">
        <v>44280</v>
      </c>
      <c r="F11" s="10">
        <v>44286</v>
      </c>
      <c r="R11" t="str">
        <f t="shared" si="0"/>
        <v>Act 097</v>
      </c>
      <c r="S11" t="str">
        <f t="shared" si="1"/>
        <v>Design</v>
      </c>
      <c r="T11">
        <f t="shared" si="2"/>
        <v>44348</v>
      </c>
      <c r="Z11" s="9" t="s">
        <v>14</v>
      </c>
      <c r="AA11">
        <v>5</v>
      </c>
      <c r="AB11">
        <v>12</v>
      </c>
    </row>
    <row r="12" spans="3:28" x14ac:dyDescent="0.25">
      <c r="D12" t="s">
        <v>55</v>
      </c>
      <c r="E12" s="10">
        <v>44282</v>
      </c>
      <c r="F12" s="10">
        <v>44290</v>
      </c>
      <c r="J12" s="18" t="s">
        <v>164</v>
      </c>
      <c r="O12" t="s">
        <v>166</v>
      </c>
      <c r="R12" t="str">
        <f t="shared" si="0"/>
        <v>Act 098</v>
      </c>
      <c r="S12" t="str">
        <f t="shared" si="1"/>
        <v>Testing</v>
      </c>
      <c r="T12">
        <f t="shared" si="2"/>
        <v>44348</v>
      </c>
      <c r="Z12" s="9" t="s">
        <v>32</v>
      </c>
      <c r="AA12">
        <v>4</v>
      </c>
      <c r="AB12">
        <v>10</v>
      </c>
    </row>
    <row r="13" spans="3:28" x14ac:dyDescent="0.25">
      <c r="D13" t="s">
        <v>58</v>
      </c>
      <c r="E13" s="10">
        <v>44284</v>
      </c>
      <c r="F13" s="10">
        <v>44290</v>
      </c>
      <c r="R13" t="str">
        <f t="shared" si="0"/>
        <v>Act 099</v>
      </c>
      <c r="S13" t="str">
        <f t="shared" si="1"/>
        <v>Design</v>
      </c>
      <c r="T13">
        <f t="shared" si="2"/>
        <v>44350</v>
      </c>
      <c r="Z13" s="9" t="s">
        <v>34</v>
      </c>
      <c r="AA13">
        <v>4</v>
      </c>
      <c r="AB13">
        <v>11</v>
      </c>
    </row>
    <row r="14" spans="3:28" x14ac:dyDescent="0.25">
      <c r="D14" t="s">
        <v>67</v>
      </c>
      <c r="E14" s="10">
        <v>44289</v>
      </c>
      <c r="F14" s="10">
        <v>44295</v>
      </c>
      <c r="J14" s="18" t="s">
        <v>3</v>
      </c>
      <c r="K14" s="18" t="s">
        <v>4</v>
      </c>
      <c r="L14" s="18" t="s">
        <v>6</v>
      </c>
      <c r="N14" s="18" t="s">
        <v>151</v>
      </c>
      <c r="O14" s="18" t="s">
        <v>167</v>
      </c>
      <c r="P14" s="18" t="s">
        <v>168</v>
      </c>
      <c r="R14" t="str">
        <f t="shared" si="0"/>
        <v>Act 100</v>
      </c>
      <c r="S14" t="str">
        <f t="shared" si="1"/>
        <v>Requirements</v>
      </c>
      <c r="T14">
        <f t="shared" si="2"/>
        <v>44352</v>
      </c>
      <c r="Z14" s="9" t="s">
        <v>21</v>
      </c>
      <c r="AA14">
        <v>2</v>
      </c>
      <c r="AB14">
        <v>14</v>
      </c>
    </row>
    <row r="15" spans="3:28" x14ac:dyDescent="0.25">
      <c r="D15" t="s">
        <v>71</v>
      </c>
      <c r="E15" s="10">
        <v>44295</v>
      </c>
      <c r="F15" s="10">
        <v>44305</v>
      </c>
      <c r="J15" t="str" cm="1">
        <f t="array" ref="J15:L24">INDEX(_xlfn._xlws.FILTER(activities[],activities[Start Date]&gt;$K$6),_xlfn.SEQUENCE(10),{1,2,4})</f>
        <v>Act 092</v>
      </c>
      <c r="K15" t="str">
        <v>Requirements</v>
      </c>
      <c r="L15">
        <v>44343</v>
      </c>
      <c r="N15" t="str" cm="1">
        <f t="array" ref="N15:P24">INDEX(_xlfn._xlws.FILTER(issues[],issues[Date opened]&lt;$K$6),_xlfn.SEQUENCE(10),{1,2,4})</f>
        <v>Keyboard scanner won't open up</v>
      </c>
      <c r="O15" t="str">
        <v>Bruce Wayne</v>
      </c>
      <c r="P15">
        <v>44288</v>
      </c>
      <c r="Z15" s="9" t="s">
        <v>24</v>
      </c>
      <c r="AA15">
        <v>1</v>
      </c>
      <c r="AB15">
        <v>12</v>
      </c>
    </row>
    <row r="16" spans="3:28" x14ac:dyDescent="0.25">
      <c r="D16" t="s">
        <v>76</v>
      </c>
      <c r="E16" s="10">
        <v>44301</v>
      </c>
      <c r="F16" s="10">
        <v>44308</v>
      </c>
      <c r="J16" t="str">
        <v>Act 093</v>
      </c>
      <c r="K16" t="str">
        <v>Requirements</v>
      </c>
      <c r="L16">
        <v>44345</v>
      </c>
      <c r="N16" t="str">
        <v>Server email folder not responding</v>
      </c>
      <c r="O16" t="str">
        <v>Harley Quinn</v>
      </c>
      <c r="P16">
        <v>44289</v>
      </c>
    </row>
    <row r="17" spans="3:23" x14ac:dyDescent="0.25">
      <c r="D17" t="s">
        <v>80</v>
      </c>
      <c r="E17" s="10">
        <v>44309</v>
      </c>
      <c r="F17" s="10">
        <v>44312</v>
      </c>
      <c r="J17" t="str">
        <v>Act 094</v>
      </c>
      <c r="K17" t="str">
        <v>Requirements</v>
      </c>
      <c r="L17">
        <v>44346</v>
      </c>
      <c r="N17" t="str">
        <v>Keyboard scanner not responding</v>
      </c>
      <c r="O17" t="str">
        <v>Joker</v>
      </c>
      <c r="P17">
        <v>44290</v>
      </c>
      <c r="U17" s="18" t="s">
        <v>169</v>
      </c>
      <c r="W17" s="30">
        <f>MAX(activities[End Date])-Start.date</f>
        <v>52</v>
      </c>
    </row>
    <row r="18" spans="3:23" x14ac:dyDescent="0.25">
      <c r="D18" t="s">
        <v>91</v>
      </c>
      <c r="E18" s="10">
        <v>44318</v>
      </c>
      <c r="F18" s="10">
        <v>44322</v>
      </c>
      <c r="J18" t="str">
        <v>Act 095</v>
      </c>
      <c r="K18" t="str">
        <v>Requirements</v>
      </c>
      <c r="L18">
        <v>44347</v>
      </c>
      <c r="N18" t="str">
        <v>Keyboard scanner won't open up</v>
      </c>
      <c r="O18" t="str">
        <v>Alfred Pennyworth</v>
      </c>
      <c r="P18">
        <v>44291</v>
      </c>
      <c r="U18" s="18" t="s">
        <v>170</v>
      </c>
      <c r="W18">
        <f>COUNTIFS(activities[Start Date],"&lt;="&amp;Start.date,activities[% Done],"&lt;1")</f>
        <v>29</v>
      </c>
    </row>
    <row r="19" spans="3:23" x14ac:dyDescent="0.25">
      <c r="D19" t="s">
        <v>98</v>
      </c>
      <c r="E19" s="10">
        <v>44325</v>
      </c>
      <c r="F19" s="10">
        <v>44333</v>
      </c>
      <c r="J19" t="str">
        <v>Act 096</v>
      </c>
      <c r="K19" t="str">
        <v>Deployment</v>
      </c>
      <c r="L19">
        <v>44348</v>
      </c>
      <c r="N19" t="str">
        <v>Keyboard scanner not responding</v>
      </c>
      <c r="O19" t="str">
        <v>Richard Grayson</v>
      </c>
      <c r="P19">
        <v>44291</v>
      </c>
      <c r="U19" s="18" t="s">
        <v>171</v>
      </c>
      <c r="W19">
        <f>COUNTIFS(issues[Date Closed],"")</f>
        <v>23</v>
      </c>
    </row>
    <row r="20" spans="3:23" x14ac:dyDescent="0.25">
      <c r="D20" t="s">
        <v>105</v>
      </c>
      <c r="E20" s="10">
        <v>44331</v>
      </c>
      <c r="F20" s="10">
        <v>44337</v>
      </c>
      <c r="J20" t="str">
        <v>Act 097</v>
      </c>
      <c r="K20" t="str">
        <v>Design</v>
      </c>
      <c r="L20">
        <v>44348</v>
      </c>
      <c r="N20" t="str">
        <v>Missing monitoring meter</v>
      </c>
      <c r="O20" t="str">
        <v>Lucius Fox</v>
      </c>
      <c r="P20">
        <v>44292</v>
      </c>
    </row>
    <row r="21" spans="3:23" x14ac:dyDescent="0.25">
      <c r="D21" t="s">
        <v>114</v>
      </c>
      <c r="E21" s="10">
        <v>44339</v>
      </c>
      <c r="F21" s="10">
        <v>44342</v>
      </c>
      <c r="J21" t="str">
        <v>Act 098</v>
      </c>
      <c r="K21" t="str">
        <v>Testing</v>
      </c>
      <c r="L21">
        <v>44348</v>
      </c>
      <c r="N21" t="str">
        <v>Server email folder are not working</v>
      </c>
      <c r="O21" t="str">
        <v>Bruce Wayne</v>
      </c>
      <c r="P21">
        <v>44293</v>
      </c>
    </row>
    <row r="22" spans="3:23" x14ac:dyDescent="0.25">
      <c r="D22" t="s">
        <v>123</v>
      </c>
      <c r="E22" s="10">
        <v>44348</v>
      </c>
      <c r="F22" s="10">
        <v>44356</v>
      </c>
      <c r="J22" t="str">
        <v>Act 099</v>
      </c>
      <c r="K22" t="str">
        <v>Design</v>
      </c>
      <c r="L22">
        <v>44350</v>
      </c>
      <c r="N22" t="str">
        <v>User specifications are not working</v>
      </c>
      <c r="O22" t="str">
        <v>James Gordon</v>
      </c>
      <c r="P22">
        <v>44293</v>
      </c>
    </row>
    <row r="23" spans="3:23" x14ac:dyDescent="0.25">
      <c r="C23" t="s">
        <v>153</v>
      </c>
      <c r="E23" s="10">
        <v>44262</v>
      </c>
      <c r="F23" s="10">
        <v>44356</v>
      </c>
      <c r="J23" t="str">
        <v>Act 100</v>
      </c>
      <c r="K23" t="str">
        <v>Requirements</v>
      </c>
      <c r="L23">
        <v>44352</v>
      </c>
      <c r="N23" t="str">
        <v>Missing interaction effects</v>
      </c>
      <c r="O23" t="str">
        <v>Joker</v>
      </c>
      <c r="P23">
        <v>44294</v>
      </c>
    </row>
    <row r="24" spans="3:23" x14ac:dyDescent="0.25">
      <c r="J24" t="e">
        <v>#REF!</v>
      </c>
      <c r="K24" t="e">
        <v>#REF!</v>
      </c>
      <c r="L24" t="e">
        <v>#REF!</v>
      </c>
      <c r="N24" t="str">
        <v>Battery status screen not responding</v>
      </c>
      <c r="O24" t="str">
        <v>Selina Kyle</v>
      </c>
      <c r="P24">
        <v>44295</v>
      </c>
    </row>
  </sheetData>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D81FC-6181-4A33-985F-03B10E3674A2}">
  <dimension ref="C2:BQ111"/>
  <sheetViews>
    <sheetView tabSelected="1" topLeftCell="Z1" zoomScale="90" zoomScaleNormal="90" workbookViewId="0">
      <selection activeCell="BS21" sqref="BS21"/>
    </sheetView>
  </sheetViews>
  <sheetFormatPr defaultRowHeight="15" x14ac:dyDescent="0.25"/>
  <cols>
    <col min="3" max="3" width="13.7109375" bestFit="1" customWidth="1"/>
    <col min="4" max="4" width="7.7109375" bestFit="1" customWidth="1"/>
    <col min="5" max="5" width="12.7109375" customWidth="1"/>
    <col min="6" max="7" width="10.42578125" bestFit="1" customWidth="1"/>
    <col min="8" max="8" width="4.7109375" customWidth="1"/>
    <col min="9" max="9" width="3.85546875" customWidth="1"/>
    <col min="10" max="69" width="2.7109375" customWidth="1"/>
  </cols>
  <sheetData>
    <row r="2" spans="3:69" x14ac:dyDescent="0.25">
      <c r="J2" s="11">
        <f t="shared" ref="J2:AO2" si="0">Start.date</f>
        <v>44304</v>
      </c>
      <c r="K2" s="11">
        <f t="shared" si="0"/>
        <v>44304</v>
      </c>
      <c r="L2" s="11">
        <f t="shared" si="0"/>
        <v>44304</v>
      </c>
      <c r="M2" s="11">
        <f t="shared" si="0"/>
        <v>44304</v>
      </c>
      <c r="N2" s="11">
        <f t="shared" si="0"/>
        <v>44304</v>
      </c>
      <c r="O2" s="11">
        <f t="shared" si="0"/>
        <v>44304</v>
      </c>
      <c r="P2" s="11">
        <f t="shared" si="0"/>
        <v>44304</v>
      </c>
      <c r="Q2" s="11">
        <f t="shared" si="0"/>
        <v>44304</v>
      </c>
      <c r="R2" s="11">
        <f t="shared" si="0"/>
        <v>44304</v>
      </c>
      <c r="S2" s="11">
        <f t="shared" si="0"/>
        <v>44304</v>
      </c>
      <c r="T2" s="11">
        <f t="shared" si="0"/>
        <v>44304</v>
      </c>
      <c r="U2" s="11">
        <f t="shared" si="0"/>
        <v>44304</v>
      </c>
      <c r="V2" s="11">
        <f t="shared" si="0"/>
        <v>44304</v>
      </c>
      <c r="W2" s="11">
        <f t="shared" si="0"/>
        <v>44304</v>
      </c>
      <c r="X2" s="11">
        <f t="shared" si="0"/>
        <v>44304</v>
      </c>
      <c r="Y2" s="11">
        <f t="shared" si="0"/>
        <v>44304</v>
      </c>
      <c r="Z2" s="11">
        <f t="shared" si="0"/>
        <v>44304</v>
      </c>
      <c r="AA2" s="11">
        <f t="shared" si="0"/>
        <v>44304</v>
      </c>
      <c r="AB2" s="11">
        <f t="shared" si="0"/>
        <v>44304</v>
      </c>
      <c r="AC2" s="11">
        <f t="shared" si="0"/>
        <v>44304</v>
      </c>
      <c r="AD2" s="11">
        <f t="shared" si="0"/>
        <v>44304</v>
      </c>
      <c r="AE2" s="11">
        <f t="shared" si="0"/>
        <v>44304</v>
      </c>
      <c r="AF2" s="11">
        <f t="shared" si="0"/>
        <v>44304</v>
      </c>
      <c r="AG2" s="11">
        <f t="shared" si="0"/>
        <v>44304</v>
      </c>
      <c r="AH2" s="11">
        <f t="shared" si="0"/>
        <v>44304</v>
      </c>
      <c r="AI2" s="11">
        <f t="shared" si="0"/>
        <v>44304</v>
      </c>
      <c r="AJ2" s="11">
        <f t="shared" si="0"/>
        <v>44304</v>
      </c>
      <c r="AK2" s="11">
        <f t="shared" si="0"/>
        <v>44304</v>
      </c>
      <c r="AL2" s="11">
        <f t="shared" si="0"/>
        <v>44304</v>
      </c>
      <c r="AM2" s="11">
        <f t="shared" si="0"/>
        <v>44304</v>
      </c>
      <c r="AN2" s="11">
        <f t="shared" si="0"/>
        <v>44304</v>
      </c>
      <c r="AO2" s="11">
        <f t="shared" si="0"/>
        <v>44304</v>
      </c>
      <c r="AP2" s="11">
        <f t="shared" ref="AP2:BQ2" si="1">Start.date</f>
        <v>44304</v>
      </c>
      <c r="AQ2" s="11">
        <f t="shared" si="1"/>
        <v>44304</v>
      </c>
      <c r="AR2" s="11">
        <f t="shared" si="1"/>
        <v>44304</v>
      </c>
      <c r="AS2" s="11">
        <f t="shared" si="1"/>
        <v>44304</v>
      </c>
      <c r="AT2" s="11">
        <f t="shared" si="1"/>
        <v>44304</v>
      </c>
      <c r="AU2" s="11">
        <f t="shared" si="1"/>
        <v>44304</v>
      </c>
      <c r="AV2" s="11">
        <f t="shared" si="1"/>
        <v>44304</v>
      </c>
      <c r="AW2" s="11">
        <f t="shared" si="1"/>
        <v>44304</v>
      </c>
      <c r="AX2" s="11">
        <f t="shared" si="1"/>
        <v>44304</v>
      </c>
      <c r="AY2" s="11">
        <f t="shared" si="1"/>
        <v>44304</v>
      </c>
      <c r="AZ2" s="11">
        <f t="shared" si="1"/>
        <v>44304</v>
      </c>
      <c r="BA2" s="11">
        <f t="shared" si="1"/>
        <v>44304</v>
      </c>
      <c r="BB2" s="11">
        <f t="shared" si="1"/>
        <v>44304</v>
      </c>
      <c r="BC2" s="11">
        <f t="shared" si="1"/>
        <v>44304</v>
      </c>
      <c r="BD2" s="11">
        <f t="shared" si="1"/>
        <v>44304</v>
      </c>
      <c r="BE2" s="11">
        <f t="shared" si="1"/>
        <v>44304</v>
      </c>
      <c r="BF2" s="11">
        <f t="shared" si="1"/>
        <v>44304</v>
      </c>
      <c r="BG2" s="11">
        <f t="shared" si="1"/>
        <v>44304</v>
      </c>
      <c r="BH2" s="11">
        <f t="shared" si="1"/>
        <v>44304</v>
      </c>
      <c r="BI2" s="11">
        <f t="shared" si="1"/>
        <v>44304</v>
      </c>
      <c r="BJ2" s="11">
        <f t="shared" si="1"/>
        <v>44304</v>
      </c>
      <c r="BK2" s="11">
        <f t="shared" si="1"/>
        <v>44304</v>
      </c>
      <c r="BL2" s="11">
        <f t="shared" si="1"/>
        <v>44304</v>
      </c>
      <c r="BM2" s="11">
        <f t="shared" si="1"/>
        <v>44304</v>
      </c>
      <c r="BN2" s="11">
        <f t="shared" si="1"/>
        <v>44304</v>
      </c>
      <c r="BO2" s="11">
        <f t="shared" si="1"/>
        <v>44304</v>
      </c>
      <c r="BP2" s="11">
        <f t="shared" si="1"/>
        <v>44304</v>
      </c>
      <c r="BQ2" s="11">
        <f t="shared" si="1"/>
        <v>44304</v>
      </c>
    </row>
    <row r="3" spans="3:69" x14ac:dyDescent="0.25">
      <c r="C3" s="14"/>
      <c r="D3" s="14"/>
      <c r="E3" s="14"/>
      <c r="F3" s="14"/>
      <c r="G3" s="14"/>
      <c r="H3" s="14"/>
      <c r="I3" s="14"/>
      <c r="J3" s="15">
        <f>J2</f>
        <v>44304</v>
      </c>
      <c r="K3" s="15">
        <f t="shared" ref="K3:BQ3" si="2">K2</f>
        <v>44304</v>
      </c>
      <c r="L3" s="15">
        <f t="shared" si="2"/>
        <v>44304</v>
      </c>
      <c r="M3" s="15">
        <f t="shared" si="2"/>
        <v>44304</v>
      </c>
      <c r="N3" s="15">
        <f t="shared" si="2"/>
        <v>44304</v>
      </c>
      <c r="O3" s="15">
        <f t="shared" si="2"/>
        <v>44304</v>
      </c>
      <c r="P3" s="15">
        <f t="shared" si="2"/>
        <v>44304</v>
      </c>
      <c r="Q3" s="15">
        <f t="shared" si="2"/>
        <v>44304</v>
      </c>
      <c r="R3" s="15">
        <f t="shared" si="2"/>
        <v>44304</v>
      </c>
      <c r="S3" s="15">
        <f t="shared" si="2"/>
        <v>44304</v>
      </c>
      <c r="T3" s="15">
        <f t="shared" si="2"/>
        <v>44304</v>
      </c>
      <c r="U3" s="15">
        <f t="shared" si="2"/>
        <v>44304</v>
      </c>
      <c r="V3" s="15">
        <f t="shared" si="2"/>
        <v>44304</v>
      </c>
      <c r="W3" s="15">
        <f t="shared" si="2"/>
        <v>44304</v>
      </c>
      <c r="X3" s="15">
        <f t="shared" si="2"/>
        <v>44304</v>
      </c>
      <c r="Y3" s="15">
        <f t="shared" si="2"/>
        <v>44304</v>
      </c>
      <c r="Z3" s="15">
        <f t="shared" si="2"/>
        <v>44304</v>
      </c>
      <c r="AA3" s="15">
        <f t="shared" si="2"/>
        <v>44304</v>
      </c>
      <c r="AB3" s="15">
        <f t="shared" si="2"/>
        <v>44304</v>
      </c>
      <c r="AC3" s="15">
        <f t="shared" si="2"/>
        <v>44304</v>
      </c>
      <c r="AD3" s="15">
        <f t="shared" si="2"/>
        <v>44304</v>
      </c>
      <c r="AE3" s="15">
        <f t="shared" si="2"/>
        <v>44304</v>
      </c>
      <c r="AF3" s="15">
        <f t="shared" si="2"/>
        <v>44304</v>
      </c>
      <c r="AG3" s="15">
        <f t="shared" si="2"/>
        <v>44304</v>
      </c>
      <c r="AH3" s="15">
        <f t="shared" si="2"/>
        <v>44304</v>
      </c>
      <c r="AI3" s="15">
        <f t="shared" si="2"/>
        <v>44304</v>
      </c>
      <c r="AJ3" s="15">
        <f t="shared" si="2"/>
        <v>44304</v>
      </c>
      <c r="AK3" s="15">
        <f t="shared" si="2"/>
        <v>44304</v>
      </c>
      <c r="AL3" s="15">
        <f t="shared" si="2"/>
        <v>44304</v>
      </c>
      <c r="AM3" s="15">
        <f t="shared" si="2"/>
        <v>44304</v>
      </c>
      <c r="AN3" s="15">
        <f t="shared" si="2"/>
        <v>44304</v>
      </c>
      <c r="AO3" s="15">
        <f t="shared" si="2"/>
        <v>44304</v>
      </c>
      <c r="AP3" s="15">
        <f t="shared" si="2"/>
        <v>44304</v>
      </c>
      <c r="AQ3" s="15">
        <f t="shared" si="2"/>
        <v>44304</v>
      </c>
      <c r="AR3" s="15">
        <f t="shared" si="2"/>
        <v>44304</v>
      </c>
      <c r="AS3" s="15">
        <f t="shared" si="2"/>
        <v>44304</v>
      </c>
      <c r="AT3" s="15">
        <f t="shared" si="2"/>
        <v>44304</v>
      </c>
      <c r="AU3" s="15">
        <f t="shared" si="2"/>
        <v>44304</v>
      </c>
      <c r="AV3" s="15">
        <f t="shared" si="2"/>
        <v>44304</v>
      </c>
      <c r="AW3" s="15">
        <f t="shared" si="2"/>
        <v>44304</v>
      </c>
      <c r="AX3" s="15">
        <f t="shared" si="2"/>
        <v>44304</v>
      </c>
      <c r="AY3" s="15">
        <f t="shared" si="2"/>
        <v>44304</v>
      </c>
      <c r="AZ3" s="15">
        <f t="shared" si="2"/>
        <v>44304</v>
      </c>
      <c r="BA3" s="15">
        <f t="shared" si="2"/>
        <v>44304</v>
      </c>
      <c r="BB3" s="15">
        <f t="shared" si="2"/>
        <v>44304</v>
      </c>
      <c r="BC3" s="15">
        <f t="shared" si="2"/>
        <v>44304</v>
      </c>
      <c r="BD3" s="15">
        <f t="shared" si="2"/>
        <v>44304</v>
      </c>
      <c r="BE3" s="15">
        <f t="shared" si="2"/>
        <v>44304</v>
      </c>
      <c r="BF3" s="15">
        <f t="shared" si="2"/>
        <v>44304</v>
      </c>
      <c r="BG3" s="15">
        <f t="shared" si="2"/>
        <v>44304</v>
      </c>
      <c r="BH3" s="15">
        <f t="shared" si="2"/>
        <v>44304</v>
      </c>
      <c r="BI3" s="15">
        <f t="shared" si="2"/>
        <v>44304</v>
      </c>
      <c r="BJ3" s="15">
        <f t="shared" si="2"/>
        <v>44304</v>
      </c>
      <c r="BK3" s="15">
        <f t="shared" si="2"/>
        <v>44304</v>
      </c>
      <c r="BL3" s="15">
        <f t="shared" si="2"/>
        <v>44304</v>
      </c>
      <c r="BM3" s="15">
        <f t="shared" si="2"/>
        <v>44304</v>
      </c>
      <c r="BN3" s="15">
        <f t="shared" si="2"/>
        <v>44304</v>
      </c>
      <c r="BO3" s="15">
        <f t="shared" si="2"/>
        <v>44304</v>
      </c>
      <c r="BP3" s="15">
        <f t="shared" si="2"/>
        <v>44304</v>
      </c>
      <c r="BQ3" s="15">
        <f t="shared" si="2"/>
        <v>44304</v>
      </c>
    </row>
    <row r="4" spans="3:69" x14ac:dyDescent="0.25">
      <c r="C4" s="14"/>
      <c r="D4" s="14"/>
      <c r="E4" s="14"/>
      <c r="F4" s="14"/>
      <c r="G4" s="14"/>
      <c r="H4" s="14"/>
      <c r="I4" s="14"/>
      <c r="J4" s="16">
        <f>J2</f>
        <v>44304</v>
      </c>
      <c r="K4" s="16">
        <f t="shared" ref="K4:BQ4" si="3">K2</f>
        <v>44304</v>
      </c>
      <c r="L4" s="16">
        <f t="shared" si="3"/>
        <v>44304</v>
      </c>
      <c r="M4" s="16">
        <f t="shared" si="3"/>
        <v>44304</v>
      </c>
      <c r="N4" s="16">
        <f t="shared" si="3"/>
        <v>44304</v>
      </c>
      <c r="O4" s="16">
        <f t="shared" si="3"/>
        <v>44304</v>
      </c>
      <c r="P4" s="16">
        <f t="shared" si="3"/>
        <v>44304</v>
      </c>
      <c r="Q4" s="16">
        <f t="shared" si="3"/>
        <v>44304</v>
      </c>
      <c r="R4" s="16">
        <f t="shared" si="3"/>
        <v>44304</v>
      </c>
      <c r="S4" s="16">
        <f t="shared" si="3"/>
        <v>44304</v>
      </c>
      <c r="T4" s="16">
        <f t="shared" si="3"/>
        <v>44304</v>
      </c>
      <c r="U4" s="16">
        <f t="shared" si="3"/>
        <v>44304</v>
      </c>
      <c r="V4" s="16">
        <f t="shared" si="3"/>
        <v>44304</v>
      </c>
      <c r="W4" s="16">
        <f t="shared" si="3"/>
        <v>44304</v>
      </c>
      <c r="X4" s="16">
        <f t="shared" si="3"/>
        <v>44304</v>
      </c>
      <c r="Y4" s="16">
        <f t="shared" si="3"/>
        <v>44304</v>
      </c>
      <c r="Z4" s="16">
        <f t="shared" si="3"/>
        <v>44304</v>
      </c>
      <c r="AA4" s="16">
        <f t="shared" si="3"/>
        <v>44304</v>
      </c>
      <c r="AB4" s="16">
        <f t="shared" si="3"/>
        <v>44304</v>
      </c>
      <c r="AC4" s="16">
        <f t="shared" si="3"/>
        <v>44304</v>
      </c>
      <c r="AD4" s="16">
        <f t="shared" si="3"/>
        <v>44304</v>
      </c>
      <c r="AE4" s="16">
        <f t="shared" si="3"/>
        <v>44304</v>
      </c>
      <c r="AF4" s="16">
        <f t="shared" si="3"/>
        <v>44304</v>
      </c>
      <c r="AG4" s="16">
        <f t="shared" si="3"/>
        <v>44304</v>
      </c>
      <c r="AH4" s="16">
        <f t="shared" si="3"/>
        <v>44304</v>
      </c>
      <c r="AI4" s="16">
        <f t="shared" si="3"/>
        <v>44304</v>
      </c>
      <c r="AJ4" s="16">
        <f t="shared" si="3"/>
        <v>44304</v>
      </c>
      <c r="AK4" s="16">
        <f t="shared" si="3"/>
        <v>44304</v>
      </c>
      <c r="AL4" s="16">
        <f t="shared" si="3"/>
        <v>44304</v>
      </c>
      <c r="AM4" s="16">
        <f t="shared" si="3"/>
        <v>44304</v>
      </c>
      <c r="AN4" s="16">
        <f t="shared" si="3"/>
        <v>44304</v>
      </c>
      <c r="AO4" s="16">
        <f t="shared" si="3"/>
        <v>44304</v>
      </c>
      <c r="AP4" s="16">
        <f t="shared" si="3"/>
        <v>44304</v>
      </c>
      <c r="AQ4" s="16">
        <f t="shared" si="3"/>
        <v>44304</v>
      </c>
      <c r="AR4" s="16">
        <f t="shared" si="3"/>
        <v>44304</v>
      </c>
      <c r="AS4" s="16">
        <f t="shared" si="3"/>
        <v>44304</v>
      </c>
      <c r="AT4" s="16">
        <f t="shared" si="3"/>
        <v>44304</v>
      </c>
      <c r="AU4" s="16">
        <f t="shared" si="3"/>
        <v>44304</v>
      </c>
      <c r="AV4" s="16">
        <f t="shared" si="3"/>
        <v>44304</v>
      </c>
      <c r="AW4" s="16">
        <f t="shared" si="3"/>
        <v>44304</v>
      </c>
      <c r="AX4" s="16">
        <f t="shared" si="3"/>
        <v>44304</v>
      </c>
      <c r="AY4" s="16">
        <f t="shared" si="3"/>
        <v>44304</v>
      </c>
      <c r="AZ4" s="16">
        <f t="shared" si="3"/>
        <v>44304</v>
      </c>
      <c r="BA4" s="16">
        <f t="shared" si="3"/>
        <v>44304</v>
      </c>
      <c r="BB4" s="16">
        <f t="shared" si="3"/>
        <v>44304</v>
      </c>
      <c r="BC4" s="16">
        <f t="shared" si="3"/>
        <v>44304</v>
      </c>
      <c r="BD4" s="16">
        <f t="shared" si="3"/>
        <v>44304</v>
      </c>
      <c r="BE4" s="16">
        <f t="shared" si="3"/>
        <v>44304</v>
      </c>
      <c r="BF4" s="16">
        <f t="shared" si="3"/>
        <v>44304</v>
      </c>
      <c r="BG4" s="16">
        <f t="shared" si="3"/>
        <v>44304</v>
      </c>
      <c r="BH4" s="16">
        <f t="shared" si="3"/>
        <v>44304</v>
      </c>
      <c r="BI4" s="16">
        <f t="shared" si="3"/>
        <v>44304</v>
      </c>
      <c r="BJ4" s="16">
        <f t="shared" si="3"/>
        <v>44304</v>
      </c>
      <c r="BK4" s="16">
        <f t="shared" si="3"/>
        <v>44304</v>
      </c>
      <c r="BL4" s="16">
        <f t="shared" si="3"/>
        <v>44304</v>
      </c>
      <c r="BM4" s="16">
        <f t="shared" si="3"/>
        <v>44304</v>
      </c>
      <c r="BN4" s="16">
        <f t="shared" si="3"/>
        <v>44304</v>
      </c>
      <c r="BO4" s="16">
        <f t="shared" si="3"/>
        <v>44304</v>
      </c>
      <c r="BP4" s="16">
        <f t="shared" si="3"/>
        <v>44304</v>
      </c>
      <c r="BQ4" s="16">
        <f t="shared" si="3"/>
        <v>44304</v>
      </c>
    </row>
    <row r="5" spans="3:69" x14ac:dyDescent="0.25">
      <c r="C5" s="14" t="s">
        <v>4</v>
      </c>
      <c r="D5" s="14" t="s">
        <v>3</v>
      </c>
      <c r="E5" s="14" t="s">
        <v>1</v>
      </c>
      <c r="F5" s="14" t="s">
        <v>156</v>
      </c>
      <c r="G5" s="14" t="s">
        <v>157</v>
      </c>
      <c r="H5" s="14" t="s">
        <v>158</v>
      </c>
      <c r="I5" s="17"/>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row>
    <row r="6" spans="3:69" x14ac:dyDescent="0.25">
      <c r="C6" t="str">
        <f>Calculations!C6</f>
        <v>Testing</v>
      </c>
      <c r="D6" t="str">
        <f>IF(Calculations!D6=0,"",Calculations!D6)</f>
        <v/>
      </c>
      <c r="E6" t="str">
        <f>_xlfn.XLOOKUP(D6,activities[Activity],activities[Owner],"")</f>
        <v/>
      </c>
      <c r="F6" s="11">
        <f>Calculations!E6</f>
        <v>44262</v>
      </c>
      <c r="G6" s="11">
        <f>Calculations!F6</f>
        <v>44356</v>
      </c>
      <c r="H6" t="str">
        <f>_xlfn.XLOOKUP(D6,activities[Activity],activities[% Done],"")</f>
        <v/>
      </c>
      <c r="I6" s="13" t="str">
        <f>H6</f>
        <v/>
      </c>
      <c r="J6" s="12" t="b">
        <f t="shared" ref="J6:J37" si="4">AND($F6&lt;=$J$2,G6&gt;=J2)</f>
        <v>1</v>
      </c>
      <c r="K6" s="12" t="b">
        <f t="shared" ref="K6:K37" si="5">AND($F6&lt;=$J$2,H6&gt;=K2)</f>
        <v>1</v>
      </c>
      <c r="L6" s="12" t="b">
        <f t="shared" ref="L6:L37" si="6">AND($F6&lt;=$J$2,I6&gt;=L2)</f>
        <v>1</v>
      </c>
      <c r="M6" s="12" t="b">
        <f t="shared" ref="M6:M37" si="7">AND($F6&lt;=$J$2,J6&gt;=M2)</f>
        <v>1</v>
      </c>
      <c r="N6" s="12" t="b">
        <f t="shared" ref="N6:N37" si="8">AND($F6&lt;=$J$2,K6&gt;=N2)</f>
        <v>1</v>
      </c>
      <c r="O6" s="12" t="b">
        <f t="shared" ref="O6:O37" si="9">AND($F6&lt;=$J$2,L6&gt;=O2)</f>
        <v>1</v>
      </c>
      <c r="P6" s="12" t="b">
        <f t="shared" ref="P6:P37" si="10">AND($F6&lt;=$J$2,M6&gt;=P2)</f>
        <v>1</v>
      </c>
      <c r="Q6" s="12" t="b">
        <f t="shared" ref="Q6:Q37" si="11">AND($F6&lt;=$J$2,N6&gt;=Q2)</f>
        <v>1</v>
      </c>
      <c r="R6" s="12" t="b">
        <f t="shared" ref="R6:R37" si="12">AND($F6&lt;=$J$2,O6&gt;=R2)</f>
        <v>1</v>
      </c>
      <c r="S6" s="12" t="b">
        <f t="shared" ref="S6:S37" si="13">AND($F6&lt;=$J$2,P6&gt;=S2)</f>
        <v>1</v>
      </c>
      <c r="T6" s="12" t="b">
        <f t="shared" ref="T6:T37" si="14">AND($F6&lt;=$J$2,Q6&gt;=T2)</f>
        <v>1</v>
      </c>
      <c r="U6" s="12" t="b">
        <f t="shared" ref="U6:U37" si="15">AND($F6&lt;=$J$2,R6&gt;=U2)</f>
        <v>1</v>
      </c>
      <c r="V6" s="12" t="b">
        <f t="shared" ref="V6:V37" si="16">AND($F6&lt;=$J$2,S6&gt;=V2)</f>
        <v>1</v>
      </c>
      <c r="W6" s="12" t="b">
        <f t="shared" ref="W6:W37" si="17">AND($F6&lt;=$J$2,T6&gt;=W2)</f>
        <v>1</v>
      </c>
      <c r="X6" s="12" t="b">
        <f t="shared" ref="X6:X37" si="18">AND($F6&lt;=$J$2,U6&gt;=X2)</f>
        <v>1</v>
      </c>
      <c r="Y6" s="12" t="b">
        <f t="shared" ref="Y6:Y37" si="19">AND($F6&lt;=$J$2,V6&gt;=Y2)</f>
        <v>1</v>
      </c>
      <c r="Z6" s="12" t="b">
        <f t="shared" ref="Z6:Z37" si="20">AND($F6&lt;=$J$2,W6&gt;=Z2)</f>
        <v>1</v>
      </c>
      <c r="AA6" s="12" t="b">
        <f t="shared" ref="AA6:AA37" si="21">AND($F6&lt;=$J$2,X6&gt;=AA2)</f>
        <v>1</v>
      </c>
      <c r="AB6" s="12" t="b">
        <f t="shared" ref="AB6:AB37" si="22">AND($F6&lt;=$J$2,Y6&gt;=AB2)</f>
        <v>1</v>
      </c>
      <c r="AC6" s="12" t="b">
        <f t="shared" ref="AC6:AC37" si="23">AND($F6&lt;=$J$2,Z6&gt;=AC2)</f>
        <v>1</v>
      </c>
      <c r="AD6" s="12" t="b">
        <f t="shared" ref="AD6:AD37" si="24">AND($F6&lt;=$J$2,AA6&gt;=AD2)</f>
        <v>1</v>
      </c>
      <c r="AE6" s="12" t="b">
        <f t="shared" ref="AE6:AE37" si="25">AND($F6&lt;=$J$2,AB6&gt;=AE2)</f>
        <v>1</v>
      </c>
      <c r="AF6" s="12" t="b">
        <f t="shared" ref="AF6:AF37" si="26">AND($F6&lt;=$J$2,AC6&gt;=AF2)</f>
        <v>1</v>
      </c>
      <c r="AG6" s="12" t="b">
        <f t="shared" ref="AG6:AG37" si="27">AND($F6&lt;=$J$2,AD6&gt;=AG2)</f>
        <v>1</v>
      </c>
      <c r="AH6" s="12" t="b">
        <f t="shared" ref="AH6:AH37" si="28">AND($F6&lt;=$J$2,AE6&gt;=AH2)</f>
        <v>1</v>
      </c>
      <c r="AI6" s="12" t="b">
        <f t="shared" ref="AI6:AI37" si="29">AND($F6&lt;=$J$2,AF6&gt;=AI2)</f>
        <v>1</v>
      </c>
      <c r="AJ6" s="12" t="b">
        <f t="shared" ref="AJ6:AJ37" si="30">AND($F6&lt;=$J$2,AG6&gt;=AJ2)</f>
        <v>1</v>
      </c>
      <c r="AK6" s="12" t="b">
        <f t="shared" ref="AK6:AK37" si="31">AND($F6&lt;=$J$2,AH6&gt;=AK2)</f>
        <v>1</v>
      </c>
      <c r="AL6" s="12" t="b">
        <f t="shared" ref="AL6:AL37" si="32">AND($F6&lt;=$J$2,AI6&gt;=AL2)</f>
        <v>1</v>
      </c>
      <c r="AM6" s="12" t="b">
        <f t="shared" ref="AM6:AM37" si="33">AND($F6&lt;=$J$2,AJ6&gt;=AM2)</f>
        <v>1</v>
      </c>
      <c r="AN6" s="12" t="b">
        <f t="shared" ref="AN6:AN37" si="34">AND($F6&lt;=$J$2,AK6&gt;=AN2)</f>
        <v>1</v>
      </c>
      <c r="AO6" s="12" t="b">
        <f t="shared" ref="AO6:AO37" si="35">AND($F6&lt;=$J$2,AL6&gt;=AO2)</f>
        <v>1</v>
      </c>
      <c r="AP6" s="12" t="b">
        <f t="shared" ref="AP6:AP37" si="36">AND($F6&lt;=$J$2,AM6&gt;=AP2)</f>
        <v>1</v>
      </c>
      <c r="AQ6" s="12" t="b">
        <f t="shared" ref="AQ6:AQ37" si="37">AND($F6&lt;=$J$2,AN6&gt;=AQ2)</f>
        <v>1</v>
      </c>
      <c r="AR6" s="12" t="b">
        <f t="shared" ref="AR6:AR37" si="38">AND($F6&lt;=$J$2,AO6&gt;=AR2)</f>
        <v>1</v>
      </c>
      <c r="AS6" s="12" t="b">
        <f t="shared" ref="AS6:AS37" si="39">AND($F6&lt;=$J$2,AP6&gt;=AS2)</f>
        <v>1</v>
      </c>
      <c r="AT6" s="12" t="b">
        <f t="shared" ref="AT6:AT37" si="40">AND($F6&lt;=$J$2,AQ6&gt;=AT2)</f>
        <v>1</v>
      </c>
      <c r="AU6" s="12" t="b">
        <f t="shared" ref="AU6:AU37" si="41">AND($F6&lt;=$J$2,AR6&gt;=AU2)</f>
        <v>1</v>
      </c>
      <c r="AV6" s="12" t="b">
        <f t="shared" ref="AV6:AV37" si="42">AND($F6&lt;=$J$2,AS6&gt;=AV2)</f>
        <v>1</v>
      </c>
      <c r="AW6" s="12" t="b">
        <f t="shared" ref="AW6:AW37" si="43">AND($F6&lt;=$J$2,AT6&gt;=AW2)</f>
        <v>1</v>
      </c>
      <c r="AX6" s="12" t="b">
        <f t="shared" ref="AX6:AX37" si="44">AND($F6&lt;=$J$2,AU6&gt;=AX2)</f>
        <v>1</v>
      </c>
      <c r="AY6" s="12" t="b">
        <f t="shared" ref="AY6:AY37" si="45">AND($F6&lt;=$J$2,AV6&gt;=AY2)</f>
        <v>1</v>
      </c>
      <c r="AZ6" s="12" t="b">
        <f t="shared" ref="AZ6:AZ37" si="46">AND($F6&lt;=$J$2,AW6&gt;=AZ2)</f>
        <v>1</v>
      </c>
      <c r="BA6" s="12" t="b">
        <f t="shared" ref="BA6:BA37" si="47">AND($F6&lt;=$J$2,AX6&gt;=BA2)</f>
        <v>1</v>
      </c>
      <c r="BB6" s="12" t="b">
        <f t="shared" ref="BB6:BB37" si="48">AND($F6&lt;=$J$2,AY6&gt;=BB2)</f>
        <v>1</v>
      </c>
      <c r="BC6" s="12" t="b">
        <f t="shared" ref="BC6:BC37" si="49">AND($F6&lt;=$J$2,AZ6&gt;=BC2)</f>
        <v>1</v>
      </c>
      <c r="BD6" s="12" t="b">
        <f t="shared" ref="BD6:BD37" si="50">AND($F6&lt;=$J$2,BA6&gt;=BD2)</f>
        <v>1</v>
      </c>
      <c r="BE6" s="12" t="b">
        <f t="shared" ref="BE6:BE37" si="51">AND($F6&lt;=$J$2,BB6&gt;=BE2)</f>
        <v>1</v>
      </c>
      <c r="BF6" s="12" t="b">
        <f t="shared" ref="BF6:BF37" si="52">AND($F6&lt;=$J$2,BC6&gt;=BF2)</f>
        <v>1</v>
      </c>
      <c r="BG6" s="12" t="b">
        <f t="shared" ref="BG6:BG37" si="53">AND($F6&lt;=$J$2,BD6&gt;=BG2)</f>
        <v>1</v>
      </c>
      <c r="BH6" s="12" t="b">
        <f t="shared" ref="BH6:BH37" si="54">AND($F6&lt;=$J$2,BE6&gt;=BH2)</f>
        <v>1</v>
      </c>
      <c r="BI6" s="12" t="b">
        <f t="shared" ref="BI6:BI37" si="55">AND($F6&lt;=$J$2,BF6&gt;=BI2)</f>
        <v>1</v>
      </c>
      <c r="BJ6" s="12" t="b">
        <f t="shared" ref="BJ6:BJ37" si="56">AND($F6&lt;=$J$2,BG6&gt;=BJ2)</f>
        <v>1</v>
      </c>
      <c r="BK6" s="12" t="b">
        <f t="shared" ref="BK6:BK37" si="57">AND($F6&lt;=$J$2,BH6&gt;=BK2)</f>
        <v>1</v>
      </c>
      <c r="BL6" s="12" t="b">
        <f t="shared" ref="BL6:BL37" si="58">AND($F6&lt;=$J$2,BI6&gt;=BL2)</f>
        <v>1</v>
      </c>
      <c r="BM6" s="12" t="b">
        <f t="shared" ref="BM6:BM37" si="59">AND($F6&lt;=$J$2,BJ6&gt;=BM2)</f>
        <v>1</v>
      </c>
      <c r="BN6" s="12" t="b">
        <f t="shared" ref="BN6:BN37" si="60">AND($F6&lt;=$J$2,BK6&gt;=BN2)</f>
        <v>1</v>
      </c>
      <c r="BO6" s="12" t="b">
        <f t="shared" ref="BO6:BO37" si="61">AND($F6&lt;=$J$2,BL6&gt;=BO2)</f>
        <v>1</v>
      </c>
      <c r="BP6" s="12" t="b">
        <f t="shared" ref="BP6:BP37" si="62">AND($F6&lt;=$J$2,BM6&gt;=BP2)</f>
        <v>1</v>
      </c>
      <c r="BQ6" s="12" t="b">
        <f t="shared" ref="BQ6:BQ37" si="63">AND($F6&lt;=$J$2,BN6&gt;=BQ2)</f>
        <v>1</v>
      </c>
    </row>
    <row r="7" spans="3:69" x14ac:dyDescent="0.25">
      <c r="C7" t="str">
        <f>IF(Calculations!C7=0,"",Calculations!C7)</f>
        <v/>
      </c>
      <c r="D7" t="str">
        <f>Calculations!D7</f>
        <v>Act 008</v>
      </c>
      <c r="E7" t="str">
        <f>_xlfn.XLOOKUP(D7,activities[Activity],activities[Owner],"")</f>
        <v>Barbara Gordon</v>
      </c>
      <c r="F7" s="11">
        <f>Calculations!E7</f>
        <v>44262</v>
      </c>
      <c r="G7" s="11">
        <f>Calculations!F7</f>
        <v>44271</v>
      </c>
      <c r="H7" s="6">
        <f>_xlfn.XLOOKUP(D7,activities[Activity],activities[% Done],"")</f>
        <v>0.61</v>
      </c>
      <c r="I7" s="13">
        <f t="shared" ref="I7:I70" si="64">H7</f>
        <v>0.61</v>
      </c>
      <c r="J7" s="12" t="b">
        <f t="shared" si="4"/>
        <v>0</v>
      </c>
      <c r="K7" s="12" t="b">
        <f t="shared" si="5"/>
        <v>0</v>
      </c>
      <c r="L7" s="12" t="b">
        <f t="shared" si="6"/>
        <v>0</v>
      </c>
      <c r="M7" s="12" t="b">
        <f t="shared" si="7"/>
        <v>1</v>
      </c>
      <c r="N7" s="12" t="b">
        <f t="shared" si="8"/>
        <v>1</v>
      </c>
      <c r="O7" s="12" t="b">
        <f t="shared" si="9"/>
        <v>1</v>
      </c>
      <c r="P7" s="12" t="b">
        <f t="shared" si="10"/>
        <v>1</v>
      </c>
      <c r="Q7" s="12" t="b">
        <f t="shared" si="11"/>
        <v>1</v>
      </c>
      <c r="R7" s="12" t="b">
        <f t="shared" si="12"/>
        <v>1</v>
      </c>
      <c r="S7" s="12" t="b">
        <f t="shared" si="13"/>
        <v>1</v>
      </c>
      <c r="T7" s="12" t="b">
        <f t="shared" si="14"/>
        <v>1</v>
      </c>
      <c r="U7" s="12" t="b">
        <f t="shared" si="15"/>
        <v>1</v>
      </c>
      <c r="V7" s="12" t="b">
        <f t="shared" si="16"/>
        <v>1</v>
      </c>
      <c r="W7" s="12" t="b">
        <f t="shared" si="17"/>
        <v>1</v>
      </c>
      <c r="X7" s="12" t="b">
        <f t="shared" si="18"/>
        <v>1</v>
      </c>
      <c r="Y7" s="12" t="b">
        <f t="shared" si="19"/>
        <v>1</v>
      </c>
      <c r="Z7" s="12" t="b">
        <f t="shared" si="20"/>
        <v>1</v>
      </c>
      <c r="AA7" s="12" t="b">
        <f t="shared" si="21"/>
        <v>1</v>
      </c>
      <c r="AB7" s="12" t="b">
        <f t="shared" si="22"/>
        <v>1</v>
      </c>
      <c r="AC7" s="12" t="b">
        <f t="shared" si="23"/>
        <v>1</v>
      </c>
      <c r="AD7" s="12" t="b">
        <f t="shared" si="24"/>
        <v>1</v>
      </c>
      <c r="AE7" s="12" t="b">
        <f t="shared" si="25"/>
        <v>1</v>
      </c>
      <c r="AF7" s="12" t="b">
        <f t="shared" si="26"/>
        <v>1</v>
      </c>
      <c r="AG7" s="12" t="b">
        <f t="shared" si="27"/>
        <v>1</v>
      </c>
      <c r="AH7" s="12" t="b">
        <f t="shared" si="28"/>
        <v>1</v>
      </c>
      <c r="AI7" s="12" t="b">
        <f t="shared" si="29"/>
        <v>1</v>
      </c>
      <c r="AJ7" s="12" t="b">
        <f t="shared" si="30"/>
        <v>1</v>
      </c>
      <c r="AK7" s="12" t="b">
        <f t="shared" si="31"/>
        <v>1</v>
      </c>
      <c r="AL7" s="12" t="b">
        <f t="shared" si="32"/>
        <v>1</v>
      </c>
      <c r="AM7" s="12" t="b">
        <f t="shared" si="33"/>
        <v>1</v>
      </c>
      <c r="AN7" s="12" t="b">
        <f t="shared" si="34"/>
        <v>1</v>
      </c>
      <c r="AO7" s="12" t="b">
        <f t="shared" si="35"/>
        <v>1</v>
      </c>
      <c r="AP7" s="12" t="b">
        <f t="shared" si="36"/>
        <v>1</v>
      </c>
      <c r="AQ7" s="12" t="b">
        <f t="shared" si="37"/>
        <v>1</v>
      </c>
      <c r="AR7" s="12" t="b">
        <f t="shared" si="38"/>
        <v>1</v>
      </c>
      <c r="AS7" s="12" t="b">
        <f t="shared" si="39"/>
        <v>1</v>
      </c>
      <c r="AT7" s="12" t="b">
        <f t="shared" si="40"/>
        <v>1</v>
      </c>
      <c r="AU7" s="12" t="b">
        <f t="shared" si="41"/>
        <v>1</v>
      </c>
      <c r="AV7" s="12" t="b">
        <f t="shared" si="42"/>
        <v>1</v>
      </c>
      <c r="AW7" s="12" t="b">
        <f t="shared" si="43"/>
        <v>1</v>
      </c>
      <c r="AX7" s="12" t="b">
        <f t="shared" si="44"/>
        <v>1</v>
      </c>
      <c r="AY7" s="12" t="b">
        <f t="shared" si="45"/>
        <v>1</v>
      </c>
      <c r="AZ7" s="12" t="b">
        <f t="shared" si="46"/>
        <v>1</v>
      </c>
      <c r="BA7" s="12" t="b">
        <f t="shared" si="47"/>
        <v>1</v>
      </c>
      <c r="BB7" s="12" t="b">
        <f t="shared" si="48"/>
        <v>1</v>
      </c>
      <c r="BC7" s="12" t="b">
        <f t="shared" si="49"/>
        <v>1</v>
      </c>
      <c r="BD7" s="12" t="b">
        <f t="shared" si="50"/>
        <v>1</v>
      </c>
      <c r="BE7" s="12" t="b">
        <f t="shared" si="51"/>
        <v>1</v>
      </c>
      <c r="BF7" s="12" t="b">
        <f t="shared" si="52"/>
        <v>1</v>
      </c>
      <c r="BG7" s="12" t="b">
        <f t="shared" si="53"/>
        <v>1</v>
      </c>
      <c r="BH7" s="12" t="b">
        <f t="shared" si="54"/>
        <v>1</v>
      </c>
      <c r="BI7" s="12" t="b">
        <f t="shared" si="55"/>
        <v>1</v>
      </c>
      <c r="BJ7" s="12" t="b">
        <f t="shared" si="56"/>
        <v>1</v>
      </c>
      <c r="BK7" s="12" t="b">
        <f t="shared" si="57"/>
        <v>1</v>
      </c>
      <c r="BL7" s="12" t="b">
        <f t="shared" si="58"/>
        <v>1</v>
      </c>
      <c r="BM7" s="12" t="b">
        <f t="shared" si="59"/>
        <v>1</v>
      </c>
      <c r="BN7" s="12" t="b">
        <f t="shared" si="60"/>
        <v>1</v>
      </c>
      <c r="BO7" s="12" t="b">
        <f t="shared" si="61"/>
        <v>1</v>
      </c>
      <c r="BP7" s="12" t="b">
        <f t="shared" si="62"/>
        <v>1</v>
      </c>
      <c r="BQ7" s="12" t="b">
        <f t="shared" si="63"/>
        <v>1</v>
      </c>
    </row>
    <row r="8" spans="3:69" x14ac:dyDescent="0.25">
      <c r="C8" t="str">
        <f>IF(Calculations!C8=0,"",Calculations!C8)</f>
        <v/>
      </c>
      <c r="D8" t="str">
        <f>Calculations!D8</f>
        <v>Act 015</v>
      </c>
      <c r="E8" t="str">
        <f>_xlfn.XLOOKUP(D8,activities[Activity],activities[Owner],"")</f>
        <v>Bane</v>
      </c>
      <c r="F8" s="11">
        <f>Calculations!E8</f>
        <v>44268</v>
      </c>
      <c r="G8" s="11">
        <f>Calculations!F8</f>
        <v>44278</v>
      </c>
      <c r="H8" s="6">
        <f>_xlfn.XLOOKUP(D8,activities[Activity],activities[% Done],"")</f>
        <v>0.7</v>
      </c>
      <c r="I8" s="13">
        <f t="shared" si="64"/>
        <v>0.7</v>
      </c>
      <c r="J8" s="12" t="b">
        <f t="shared" si="4"/>
        <v>0</v>
      </c>
      <c r="K8" s="12" t="b">
        <f t="shared" si="5"/>
        <v>0</v>
      </c>
      <c r="L8" s="12" t="b">
        <f t="shared" si="6"/>
        <v>0</v>
      </c>
      <c r="M8" s="12" t="b">
        <f t="shared" si="7"/>
        <v>1</v>
      </c>
      <c r="N8" s="12" t="b">
        <f t="shared" si="8"/>
        <v>1</v>
      </c>
      <c r="O8" s="12" t="b">
        <f t="shared" si="9"/>
        <v>1</v>
      </c>
      <c r="P8" s="12" t="b">
        <f t="shared" si="10"/>
        <v>1</v>
      </c>
      <c r="Q8" s="12" t="b">
        <f t="shared" si="11"/>
        <v>1</v>
      </c>
      <c r="R8" s="12" t="b">
        <f t="shared" si="12"/>
        <v>1</v>
      </c>
      <c r="S8" s="12" t="b">
        <f t="shared" si="13"/>
        <v>1</v>
      </c>
      <c r="T8" s="12" t="b">
        <f t="shared" si="14"/>
        <v>1</v>
      </c>
      <c r="U8" s="12" t="b">
        <f t="shared" si="15"/>
        <v>1</v>
      </c>
      <c r="V8" s="12" t="b">
        <f t="shared" si="16"/>
        <v>1</v>
      </c>
      <c r="W8" s="12" t="b">
        <f t="shared" si="17"/>
        <v>1</v>
      </c>
      <c r="X8" s="12" t="b">
        <f t="shared" si="18"/>
        <v>1</v>
      </c>
      <c r="Y8" s="12" t="b">
        <f t="shared" si="19"/>
        <v>1</v>
      </c>
      <c r="Z8" s="12" t="b">
        <f t="shared" si="20"/>
        <v>1</v>
      </c>
      <c r="AA8" s="12" t="b">
        <f t="shared" si="21"/>
        <v>1</v>
      </c>
      <c r="AB8" s="12" t="b">
        <f t="shared" si="22"/>
        <v>1</v>
      </c>
      <c r="AC8" s="12" t="b">
        <f t="shared" si="23"/>
        <v>1</v>
      </c>
      <c r="AD8" s="12" t="b">
        <f t="shared" si="24"/>
        <v>1</v>
      </c>
      <c r="AE8" s="12" t="b">
        <f t="shared" si="25"/>
        <v>1</v>
      </c>
      <c r="AF8" s="12" t="b">
        <f t="shared" si="26"/>
        <v>1</v>
      </c>
      <c r="AG8" s="12" t="b">
        <f t="shared" si="27"/>
        <v>1</v>
      </c>
      <c r="AH8" s="12" t="b">
        <f t="shared" si="28"/>
        <v>1</v>
      </c>
      <c r="AI8" s="12" t="b">
        <f t="shared" si="29"/>
        <v>1</v>
      </c>
      <c r="AJ8" s="12" t="b">
        <f t="shared" si="30"/>
        <v>1</v>
      </c>
      <c r="AK8" s="12" t="b">
        <f t="shared" si="31"/>
        <v>1</v>
      </c>
      <c r="AL8" s="12" t="b">
        <f t="shared" si="32"/>
        <v>1</v>
      </c>
      <c r="AM8" s="12" t="b">
        <f t="shared" si="33"/>
        <v>1</v>
      </c>
      <c r="AN8" s="12" t="b">
        <f t="shared" si="34"/>
        <v>1</v>
      </c>
      <c r="AO8" s="12" t="b">
        <f t="shared" si="35"/>
        <v>1</v>
      </c>
      <c r="AP8" s="12" t="b">
        <f t="shared" si="36"/>
        <v>1</v>
      </c>
      <c r="AQ8" s="12" t="b">
        <f t="shared" si="37"/>
        <v>1</v>
      </c>
      <c r="AR8" s="12" t="b">
        <f t="shared" si="38"/>
        <v>1</v>
      </c>
      <c r="AS8" s="12" t="b">
        <f t="shared" si="39"/>
        <v>1</v>
      </c>
      <c r="AT8" s="12" t="b">
        <f t="shared" si="40"/>
        <v>1</v>
      </c>
      <c r="AU8" s="12" t="b">
        <f t="shared" si="41"/>
        <v>1</v>
      </c>
      <c r="AV8" s="12" t="b">
        <f t="shared" si="42"/>
        <v>1</v>
      </c>
      <c r="AW8" s="12" t="b">
        <f t="shared" si="43"/>
        <v>1</v>
      </c>
      <c r="AX8" s="12" t="b">
        <f t="shared" si="44"/>
        <v>1</v>
      </c>
      <c r="AY8" s="12" t="b">
        <f t="shared" si="45"/>
        <v>1</v>
      </c>
      <c r="AZ8" s="12" t="b">
        <f t="shared" si="46"/>
        <v>1</v>
      </c>
      <c r="BA8" s="12" t="b">
        <f t="shared" si="47"/>
        <v>1</v>
      </c>
      <c r="BB8" s="12" t="b">
        <f t="shared" si="48"/>
        <v>1</v>
      </c>
      <c r="BC8" s="12" t="b">
        <f t="shared" si="49"/>
        <v>1</v>
      </c>
      <c r="BD8" s="12" t="b">
        <f t="shared" si="50"/>
        <v>1</v>
      </c>
      <c r="BE8" s="12" t="b">
        <f t="shared" si="51"/>
        <v>1</v>
      </c>
      <c r="BF8" s="12" t="b">
        <f t="shared" si="52"/>
        <v>1</v>
      </c>
      <c r="BG8" s="12" t="b">
        <f t="shared" si="53"/>
        <v>1</v>
      </c>
      <c r="BH8" s="12" t="b">
        <f t="shared" si="54"/>
        <v>1</v>
      </c>
      <c r="BI8" s="12" t="b">
        <f t="shared" si="55"/>
        <v>1</v>
      </c>
      <c r="BJ8" s="12" t="b">
        <f t="shared" si="56"/>
        <v>1</v>
      </c>
      <c r="BK8" s="12" t="b">
        <f t="shared" si="57"/>
        <v>1</v>
      </c>
      <c r="BL8" s="12" t="b">
        <f t="shared" si="58"/>
        <v>1</v>
      </c>
      <c r="BM8" s="12" t="b">
        <f t="shared" si="59"/>
        <v>1</v>
      </c>
      <c r="BN8" s="12" t="b">
        <f t="shared" si="60"/>
        <v>1</v>
      </c>
      <c r="BO8" s="12" t="b">
        <f t="shared" si="61"/>
        <v>1</v>
      </c>
      <c r="BP8" s="12" t="b">
        <f t="shared" si="62"/>
        <v>1</v>
      </c>
      <c r="BQ8" s="12" t="b">
        <f t="shared" si="63"/>
        <v>1</v>
      </c>
    </row>
    <row r="9" spans="3:69" x14ac:dyDescent="0.25">
      <c r="C9" t="str">
        <f>IF(Calculations!C9=0,"",Calculations!C9)</f>
        <v/>
      </c>
      <c r="D9" t="str">
        <f>Calculations!D9</f>
        <v>Act 024</v>
      </c>
      <c r="E9" t="str">
        <f>_xlfn.XLOOKUP(D9,activities[Activity],activities[Owner],"")</f>
        <v>Lucius Fox</v>
      </c>
      <c r="F9" s="11">
        <f>Calculations!E9</f>
        <v>44274</v>
      </c>
      <c r="G9" s="11">
        <f>Calculations!F9</f>
        <v>44279</v>
      </c>
      <c r="H9" s="6">
        <f>_xlfn.XLOOKUP(D9,activities[Activity],activities[% Done],"")</f>
        <v>0.88</v>
      </c>
      <c r="I9" s="13">
        <f t="shared" si="64"/>
        <v>0.88</v>
      </c>
      <c r="J9" s="12" t="b">
        <f t="shared" si="4"/>
        <v>1</v>
      </c>
      <c r="K9" s="12" t="b">
        <f t="shared" si="5"/>
        <v>1</v>
      </c>
      <c r="L9" s="12" t="b">
        <f t="shared" si="6"/>
        <v>1</v>
      </c>
      <c r="M9" s="12" t="b">
        <f t="shared" si="7"/>
        <v>1</v>
      </c>
      <c r="N9" s="12" t="b">
        <f t="shared" si="8"/>
        <v>1</v>
      </c>
      <c r="O9" s="12" t="b">
        <f t="shared" si="9"/>
        <v>1</v>
      </c>
      <c r="P9" s="12" t="b">
        <f t="shared" si="10"/>
        <v>1</v>
      </c>
      <c r="Q9" s="12" t="b">
        <f t="shared" si="11"/>
        <v>1</v>
      </c>
      <c r="R9" s="12" t="b">
        <f t="shared" si="12"/>
        <v>1</v>
      </c>
      <c r="S9" s="12" t="b">
        <f t="shared" si="13"/>
        <v>1</v>
      </c>
      <c r="T9" s="12" t="b">
        <f t="shared" si="14"/>
        <v>1</v>
      </c>
      <c r="U9" s="12" t="b">
        <f t="shared" si="15"/>
        <v>1</v>
      </c>
      <c r="V9" s="12" t="b">
        <f t="shared" si="16"/>
        <v>1</v>
      </c>
      <c r="W9" s="12" t="b">
        <f t="shared" si="17"/>
        <v>1</v>
      </c>
      <c r="X9" s="12" t="b">
        <f t="shared" si="18"/>
        <v>1</v>
      </c>
      <c r="Y9" s="12" t="b">
        <f t="shared" si="19"/>
        <v>1</v>
      </c>
      <c r="Z9" s="12" t="b">
        <f t="shared" si="20"/>
        <v>1</v>
      </c>
      <c r="AA9" s="12" t="b">
        <f t="shared" si="21"/>
        <v>1</v>
      </c>
      <c r="AB9" s="12" t="b">
        <f t="shared" si="22"/>
        <v>1</v>
      </c>
      <c r="AC9" s="12" t="b">
        <f t="shared" si="23"/>
        <v>1</v>
      </c>
      <c r="AD9" s="12" t="b">
        <f t="shared" si="24"/>
        <v>1</v>
      </c>
      <c r="AE9" s="12" t="b">
        <f t="shared" si="25"/>
        <v>1</v>
      </c>
      <c r="AF9" s="12" t="b">
        <f t="shared" si="26"/>
        <v>1</v>
      </c>
      <c r="AG9" s="12" t="b">
        <f t="shared" si="27"/>
        <v>1</v>
      </c>
      <c r="AH9" s="12" t="b">
        <f t="shared" si="28"/>
        <v>1</v>
      </c>
      <c r="AI9" s="12" t="b">
        <f t="shared" si="29"/>
        <v>1</v>
      </c>
      <c r="AJ9" s="12" t="b">
        <f t="shared" si="30"/>
        <v>1</v>
      </c>
      <c r="AK9" s="12" t="b">
        <f t="shared" si="31"/>
        <v>1</v>
      </c>
      <c r="AL9" s="12" t="b">
        <f t="shared" si="32"/>
        <v>1</v>
      </c>
      <c r="AM9" s="12" t="b">
        <f t="shared" si="33"/>
        <v>1</v>
      </c>
      <c r="AN9" s="12" t="b">
        <f t="shared" si="34"/>
        <v>1</v>
      </c>
      <c r="AO9" s="12" t="b">
        <f t="shared" si="35"/>
        <v>1</v>
      </c>
      <c r="AP9" s="12" t="b">
        <f t="shared" si="36"/>
        <v>1</v>
      </c>
      <c r="AQ9" s="12" t="b">
        <f t="shared" si="37"/>
        <v>1</v>
      </c>
      <c r="AR9" s="12" t="b">
        <f t="shared" si="38"/>
        <v>1</v>
      </c>
      <c r="AS9" s="12" t="b">
        <f t="shared" si="39"/>
        <v>1</v>
      </c>
      <c r="AT9" s="12" t="b">
        <f t="shared" si="40"/>
        <v>1</v>
      </c>
      <c r="AU9" s="12" t="b">
        <f t="shared" si="41"/>
        <v>1</v>
      </c>
      <c r="AV9" s="12" t="b">
        <f t="shared" si="42"/>
        <v>1</v>
      </c>
      <c r="AW9" s="12" t="b">
        <f t="shared" si="43"/>
        <v>1</v>
      </c>
      <c r="AX9" s="12" t="b">
        <f t="shared" si="44"/>
        <v>1</v>
      </c>
      <c r="AY9" s="12" t="b">
        <f t="shared" si="45"/>
        <v>1</v>
      </c>
      <c r="AZ9" s="12" t="b">
        <f t="shared" si="46"/>
        <v>1</v>
      </c>
      <c r="BA9" s="12" t="b">
        <f t="shared" si="47"/>
        <v>1</v>
      </c>
      <c r="BB9" s="12" t="b">
        <f t="shared" si="48"/>
        <v>1</v>
      </c>
      <c r="BC9" s="12" t="b">
        <f t="shared" si="49"/>
        <v>1</v>
      </c>
      <c r="BD9" s="12" t="b">
        <f t="shared" si="50"/>
        <v>1</v>
      </c>
      <c r="BE9" s="12" t="b">
        <f t="shared" si="51"/>
        <v>1</v>
      </c>
      <c r="BF9" s="12" t="b">
        <f t="shared" si="52"/>
        <v>1</v>
      </c>
      <c r="BG9" s="12" t="b">
        <f t="shared" si="53"/>
        <v>1</v>
      </c>
      <c r="BH9" s="12" t="b">
        <f t="shared" si="54"/>
        <v>1</v>
      </c>
      <c r="BI9" s="12" t="b">
        <f t="shared" si="55"/>
        <v>1</v>
      </c>
      <c r="BJ9" s="12" t="b">
        <f t="shared" si="56"/>
        <v>1</v>
      </c>
      <c r="BK9" s="12" t="b">
        <f t="shared" si="57"/>
        <v>1</v>
      </c>
      <c r="BL9" s="12" t="b">
        <f t="shared" si="58"/>
        <v>1</v>
      </c>
      <c r="BM9" s="12" t="b">
        <f t="shared" si="59"/>
        <v>1</v>
      </c>
      <c r="BN9" s="12" t="b">
        <f t="shared" si="60"/>
        <v>1</v>
      </c>
      <c r="BO9" s="12" t="b">
        <f t="shared" si="61"/>
        <v>1</v>
      </c>
      <c r="BP9" s="12" t="b">
        <f t="shared" si="62"/>
        <v>1</v>
      </c>
      <c r="BQ9" s="12" t="b">
        <f t="shared" si="63"/>
        <v>1</v>
      </c>
    </row>
    <row r="10" spans="3:69" x14ac:dyDescent="0.25">
      <c r="C10" t="str">
        <f>IF(Calculations!C10=0,"",Calculations!C10)</f>
        <v/>
      </c>
      <c r="D10" t="str">
        <f>Calculations!D10</f>
        <v>Act 026</v>
      </c>
      <c r="E10" t="str">
        <f>_xlfn.XLOOKUP(D10,activities[Activity],activities[Owner],"")</f>
        <v>Selina Kyle</v>
      </c>
      <c r="F10" s="11">
        <f>Calculations!E10</f>
        <v>44278</v>
      </c>
      <c r="G10" s="11">
        <f>Calculations!F10</f>
        <v>44285</v>
      </c>
      <c r="H10" s="6">
        <f>_xlfn.XLOOKUP(D10,activities[Activity],activities[% Done],"")</f>
        <v>0.7</v>
      </c>
      <c r="I10" s="13">
        <f t="shared" si="64"/>
        <v>0.7</v>
      </c>
      <c r="J10" s="12" t="b">
        <f t="shared" si="4"/>
        <v>0</v>
      </c>
      <c r="K10" s="12" t="b">
        <f t="shared" si="5"/>
        <v>0</v>
      </c>
      <c r="L10" s="12" t="b">
        <f t="shared" si="6"/>
        <v>0</v>
      </c>
      <c r="M10" s="12" t="b">
        <f t="shared" si="7"/>
        <v>0</v>
      </c>
      <c r="N10" s="12" t="b">
        <f t="shared" si="8"/>
        <v>0</v>
      </c>
      <c r="O10" s="12" t="b">
        <f t="shared" si="9"/>
        <v>0</v>
      </c>
      <c r="P10" s="12" t="b">
        <f t="shared" si="10"/>
        <v>0</v>
      </c>
      <c r="Q10" s="12" t="b">
        <f t="shared" si="11"/>
        <v>0</v>
      </c>
      <c r="R10" s="12" t="b">
        <f t="shared" si="12"/>
        <v>0</v>
      </c>
      <c r="S10" s="12" t="b">
        <f t="shared" si="13"/>
        <v>0</v>
      </c>
      <c r="T10" s="12" t="b">
        <f t="shared" si="14"/>
        <v>0</v>
      </c>
      <c r="U10" s="12" t="b">
        <f t="shared" si="15"/>
        <v>0</v>
      </c>
      <c r="V10" s="12" t="b">
        <f t="shared" si="16"/>
        <v>0</v>
      </c>
      <c r="W10" s="12" t="b">
        <f t="shared" si="17"/>
        <v>0</v>
      </c>
      <c r="X10" s="12" t="b">
        <f t="shared" si="18"/>
        <v>0</v>
      </c>
      <c r="Y10" s="12" t="b">
        <f t="shared" si="19"/>
        <v>0</v>
      </c>
      <c r="Z10" s="12" t="b">
        <f t="shared" si="20"/>
        <v>0</v>
      </c>
      <c r="AA10" s="12" t="b">
        <f t="shared" si="21"/>
        <v>0</v>
      </c>
      <c r="AB10" s="12" t="b">
        <f t="shared" si="22"/>
        <v>0</v>
      </c>
      <c r="AC10" s="12" t="b">
        <f t="shared" si="23"/>
        <v>0</v>
      </c>
      <c r="AD10" s="12" t="b">
        <f t="shared" si="24"/>
        <v>0</v>
      </c>
      <c r="AE10" s="12" t="b">
        <f t="shared" si="25"/>
        <v>0</v>
      </c>
      <c r="AF10" s="12" t="b">
        <f t="shared" si="26"/>
        <v>0</v>
      </c>
      <c r="AG10" s="12" t="b">
        <f t="shared" si="27"/>
        <v>0</v>
      </c>
      <c r="AH10" s="12" t="b">
        <f t="shared" si="28"/>
        <v>0</v>
      </c>
      <c r="AI10" s="12" t="b">
        <f t="shared" si="29"/>
        <v>0</v>
      </c>
      <c r="AJ10" s="12" t="b">
        <f t="shared" si="30"/>
        <v>0</v>
      </c>
      <c r="AK10" s="12" t="b">
        <f t="shared" si="31"/>
        <v>0</v>
      </c>
      <c r="AL10" s="12" t="b">
        <f t="shared" si="32"/>
        <v>0</v>
      </c>
      <c r="AM10" s="12" t="b">
        <f t="shared" si="33"/>
        <v>0</v>
      </c>
      <c r="AN10" s="12" t="b">
        <f t="shared" si="34"/>
        <v>0</v>
      </c>
      <c r="AO10" s="12" t="b">
        <f t="shared" si="35"/>
        <v>0</v>
      </c>
      <c r="AP10" s="12" t="b">
        <f t="shared" si="36"/>
        <v>0</v>
      </c>
      <c r="AQ10" s="12" t="b">
        <f t="shared" si="37"/>
        <v>0</v>
      </c>
      <c r="AR10" s="12" t="b">
        <f t="shared" si="38"/>
        <v>0</v>
      </c>
      <c r="AS10" s="12" t="b">
        <f t="shared" si="39"/>
        <v>0</v>
      </c>
      <c r="AT10" s="12" t="b">
        <f t="shared" si="40"/>
        <v>0</v>
      </c>
      <c r="AU10" s="12" t="b">
        <f t="shared" si="41"/>
        <v>0</v>
      </c>
      <c r="AV10" s="12" t="b">
        <f t="shared" si="42"/>
        <v>0</v>
      </c>
      <c r="AW10" s="12" t="b">
        <f t="shared" si="43"/>
        <v>0</v>
      </c>
      <c r="AX10" s="12" t="b">
        <f t="shared" si="44"/>
        <v>0</v>
      </c>
      <c r="AY10" s="12" t="b">
        <f t="shared" si="45"/>
        <v>0</v>
      </c>
      <c r="AZ10" s="12" t="b">
        <f t="shared" si="46"/>
        <v>0</v>
      </c>
      <c r="BA10" s="12" t="b">
        <f t="shared" si="47"/>
        <v>0</v>
      </c>
      <c r="BB10" s="12" t="b">
        <f t="shared" si="48"/>
        <v>0</v>
      </c>
      <c r="BC10" s="12" t="b">
        <f t="shared" si="49"/>
        <v>0</v>
      </c>
      <c r="BD10" s="12" t="b">
        <f t="shared" si="50"/>
        <v>0</v>
      </c>
      <c r="BE10" s="12" t="b">
        <f t="shared" si="51"/>
        <v>0</v>
      </c>
      <c r="BF10" s="12" t="b">
        <f t="shared" si="52"/>
        <v>0</v>
      </c>
      <c r="BG10" s="12" t="b">
        <f t="shared" si="53"/>
        <v>0</v>
      </c>
      <c r="BH10" s="12" t="b">
        <f t="shared" si="54"/>
        <v>0</v>
      </c>
      <c r="BI10" s="12" t="b">
        <f t="shared" si="55"/>
        <v>0</v>
      </c>
      <c r="BJ10" s="12" t="b">
        <f t="shared" si="56"/>
        <v>0</v>
      </c>
      <c r="BK10" s="12" t="b">
        <f t="shared" si="57"/>
        <v>0</v>
      </c>
      <c r="BL10" s="12" t="b">
        <f t="shared" si="58"/>
        <v>0</v>
      </c>
      <c r="BM10" s="12" t="b">
        <f t="shared" si="59"/>
        <v>0</v>
      </c>
      <c r="BN10" s="12" t="b">
        <f t="shared" si="60"/>
        <v>0</v>
      </c>
      <c r="BO10" s="12" t="b">
        <f t="shared" si="61"/>
        <v>0</v>
      </c>
      <c r="BP10" s="12" t="b">
        <f t="shared" si="62"/>
        <v>0</v>
      </c>
      <c r="BQ10" s="12" t="b">
        <f t="shared" si="63"/>
        <v>0</v>
      </c>
    </row>
    <row r="11" spans="3:69" x14ac:dyDescent="0.25">
      <c r="C11" t="str">
        <f>IF(Calculations!C11=0,"",Calculations!C11)</f>
        <v/>
      </c>
      <c r="D11" t="str">
        <f>Calculations!D11</f>
        <v>Act 029</v>
      </c>
      <c r="E11" t="str">
        <f>_xlfn.XLOOKUP(D11,activities[Activity],activities[Owner],"")</f>
        <v>Bruce Wayne</v>
      </c>
      <c r="F11" s="11">
        <f>Calculations!E11</f>
        <v>44280</v>
      </c>
      <c r="G11" s="11">
        <f>Calculations!F11</f>
        <v>44286</v>
      </c>
      <c r="H11" s="6">
        <f>_xlfn.XLOOKUP(D11,activities[Activity],activities[% Done],"")</f>
        <v>1</v>
      </c>
      <c r="I11" s="13">
        <f t="shared" si="64"/>
        <v>1</v>
      </c>
      <c r="J11" s="12" t="b">
        <f t="shared" si="4"/>
        <v>0</v>
      </c>
      <c r="K11" s="12" t="b">
        <f t="shared" si="5"/>
        <v>0</v>
      </c>
      <c r="L11" s="12" t="b">
        <f t="shared" si="6"/>
        <v>0</v>
      </c>
      <c r="M11" s="12" t="b">
        <f t="shared" si="7"/>
        <v>0</v>
      </c>
      <c r="N11" s="12" t="b">
        <f t="shared" si="8"/>
        <v>0</v>
      </c>
      <c r="O11" s="12" t="b">
        <f t="shared" si="9"/>
        <v>0</v>
      </c>
      <c r="P11" s="12" t="b">
        <f t="shared" si="10"/>
        <v>0</v>
      </c>
      <c r="Q11" s="12" t="b">
        <f t="shared" si="11"/>
        <v>0</v>
      </c>
      <c r="R11" s="12" t="b">
        <f t="shared" si="12"/>
        <v>0</v>
      </c>
      <c r="S11" s="12" t="b">
        <f t="shared" si="13"/>
        <v>0</v>
      </c>
      <c r="T11" s="12" t="b">
        <f t="shared" si="14"/>
        <v>0</v>
      </c>
      <c r="U11" s="12" t="b">
        <f t="shared" si="15"/>
        <v>0</v>
      </c>
      <c r="V11" s="12" t="b">
        <f t="shared" si="16"/>
        <v>0</v>
      </c>
      <c r="W11" s="12" t="b">
        <f t="shared" si="17"/>
        <v>0</v>
      </c>
      <c r="X11" s="12" t="b">
        <f t="shared" si="18"/>
        <v>0</v>
      </c>
      <c r="Y11" s="12" t="b">
        <f t="shared" si="19"/>
        <v>0</v>
      </c>
      <c r="Z11" s="12" t="b">
        <f t="shared" si="20"/>
        <v>0</v>
      </c>
      <c r="AA11" s="12" t="b">
        <f t="shared" si="21"/>
        <v>0</v>
      </c>
      <c r="AB11" s="12" t="b">
        <f t="shared" si="22"/>
        <v>0</v>
      </c>
      <c r="AC11" s="12" t="b">
        <f t="shared" si="23"/>
        <v>0</v>
      </c>
      <c r="AD11" s="12" t="b">
        <f t="shared" si="24"/>
        <v>0</v>
      </c>
      <c r="AE11" s="12" t="b">
        <f t="shared" si="25"/>
        <v>0</v>
      </c>
      <c r="AF11" s="12" t="b">
        <f t="shared" si="26"/>
        <v>0</v>
      </c>
      <c r="AG11" s="12" t="b">
        <f t="shared" si="27"/>
        <v>0</v>
      </c>
      <c r="AH11" s="12" t="b">
        <f t="shared" si="28"/>
        <v>0</v>
      </c>
      <c r="AI11" s="12" t="b">
        <f t="shared" si="29"/>
        <v>0</v>
      </c>
      <c r="AJ11" s="12" t="b">
        <f t="shared" si="30"/>
        <v>0</v>
      </c>
      <c r="AK11" s="12" t="b">
        <f t="shared" si="31"/>
        <v>0</v>
      </c>
      <c r="AL11" s="12" t="b">
        <f t="shared" si="32"/>
        <v>0</v>
      </c>
      <c r="AM11" s="12" t="b">
        <f t="shared" si="33"/>
        <v>0</v>
      </c>
      <c r="AN11" s="12" t="b">
        <f t="shared" si="34"/>
        <v>0</v>
      </c>
      <c r="AO11" s="12" t="b">
        <f t="shared" si="35"/>
        <v>0</v>
      </c>
      <c r="AP11" s="12" t="b">
        <f t="shared" si="36"/>
        <v>0</v>
      </c>
      <c r="AQ11" s="12" t="b">
        <f t="shared" si="37"/>
        <v>0</v>
      </c>
      <c r="AR11" s="12" t="b">
        <f t="shared" si="38"/>
        <v>0</v>
      </c>
      <c r="AS11" s="12" t="b">
        <f t="shared" si="39"/>
        <v>0</v>
      </c>
      <c r="AT11" s="12" t="b">
        <f t="shared" si="40"/>
        <v>0</v>
      </c>
      <c r="AU11" s="12" t="b">
        <f t="shared" si="41"/>
        <v>0</v>
      </c>
      <c r="AV11" s="12" t="b">
        <f t="shared" si="42"/>
        <v>0</v>
      </c>
      <c r="AW11" s="12" t="b">
        <f t="shared" si="43"/>
        <v>0</v>
      </c>
      <c r="AX11" s="12" t="b">
        <f t="shared" si="44"/>
        <v>0</v>
      </c>
      <c r="AY11" s="12" t="b">
        <f t="shared" si="45"/>
        <v>0</v>
      </c>
      <c r="AZ11" s="12" t="b">
        <f t="shared" si="46"/>
        <v>0</v>
      </c>
      <c r="BA11" s="12" t="b">
        <f t="shared" si="47"/>
        <v>0</v>
      </c>
      <c r="BB11" s="12" t="b">
        <f t="shared" si="48"/>
        <v>0</v>
      </c>
      <c r="BC11" s="12" t="b">
        <f t="shared" si="49"/>
        <v>0</v>
      </c>
      <c r="BD11" s="12" t="b">
        <f t="shared" si="50"/>
        <v>0</v>
      </c>
      <c r="BE11" s="12" t="b">
        <f t="shared" si="51"/>
        <v>0</v>
      </c>
      <c r="BF11" s="12" t="b">
        <f t="shared" si="52"/>
        <v>0</v>
      </c>
      <c r="BG11" s="12" t="b">
        <f t="shared" si="53"/>
        <v>0</v>
      </c>
      <c r="BH11" s="12" t="b">
        <f t="shared" si="54"/>
        <v>0</v>
      </c>
      <c r="BI11" s="12" t="b">
        <f t="shared" si="55"/>
        <v>0</v>
      </c>
      <c r="BJ11" s="12" t="b">
        <f t="shared" si="56"/>
        <v>0</v>
      </c>
      <c r="BK11" s="12" t="b">
        <f t="shared" si="57"/>
        <v>0</v>
      </c>
      <c r="BL11" s="12" t="b">
        <f t="shared" si="58"/>
        <v>0</v>
      </c>
      <c r="BM11" s="12" t="b">
        <f t="shared" si="59"/>
        <v>0</v>
      </c>
      <c r="BN11" s="12" t="b">
        <f t="shared" si="60"/>
        <v>0</v>
      </c>
      <c r="BO11" s="12" t="b">
        <f t="shared" si="61"/>
        <v>0</v>
      </c>
      <c r="BP11" s="12" t="b">
        <f t="shared" si="62"/>
        <v>0</v>
      </c>
      <c r="BQ11" s="12" t="b">
        <f t="shared" si="63"/>
        <v>0</v>
      </c>
    </row>
    <row r="12" spans="3:69" x14ac:dyDescent="0.25">
      <c r="C12" t="str">
        <f>IF(Calculations!C12=0,"",Calculations!C12)</f>
        <v/>
      </c>
      <c r="D12" t="str">
        <f>Calculations!D12</f>
        <v>Act 030</v>
      </c>
      <c r="E12" t="str">
        <f>_xlfn.XLOOKUP(D12,activities[Activity],activities[Owner],"")</f>
        <v>Richard Grayson</v>
      </c>
      <c r="F12" s="11">
        <f>Calculations!E12</f>
        <v>44282</v>
      </c>
      <c r="G12" s="11">
        <f>Calculations!F12</f>
        <v>44290</v>
      </c>
      <c r="H12" s="6">
        <f>_xlfn.XLOOKUP(D12,activities[Activity],activities[% Done],"")</f>
        <v>1</v>
      </c>
      <c r="I12" s="13">
        <f t="shared" si="64"/>
        <v>1</v>
      </c>
      <c r="J12" s="12" t="b">
        <f t="shared" si="4"/>
        <v>0</v>
      </c>
      <c r="K12" s="12" t="b">
        <f t="shared" si="5"/>
        <v>0</v>
      </c>
      <c r="L12" s="12" t="b">
        <f t="shared" si="6"/>
        <v>0</v>
      </c>
      <c r="M12" s="12" t="b">
        <f t="shared" si="7"/>
        <v>0</v>
      </c>
      <c r="N12" s="12" t="b">
        <f t="shared" si="8"/>
        <v>0</v>
      </c>
      <c r="O12" s="12" t="b">
        <f t="shared" si="9"/>
        <v>0</v>
      </c>
      <c r="P12" s="12" t="b">
        <f t="shared" si="10"/>
        <v>0</v>
      </c>
      <c r="Q12" s="12" t="b">
        <f t="shared" si="11"/>
        <v>0</v>
      </c>
      <c r="R12" s="12" t="b">
        <f t="shared" si="12"/>
        <v>0</v>
      </c>
      <c r="S12" s="12" t="b">
        <f t="shared" si="13"/>
        <v>0</v>
      </c>
      <c r="T12" s="12" t="b">
        <f t="shared" si="14"/>
        <v>0</v>
      </c>
      <c r="U12" s="12" t="b">
        <f t="shared" si="15"/>
        <v>0</v>
      </c>
      <c r="V12" s="12" t="b">
        <f t="shared" si="16"/>
        <v>0</v>
      </c>
      <c r="W12" s="12" t="b">
        <f t="shared" si="17"/>
        <v>0</v>
      </c>
      <c r="X12" s="12" t="b">
        <f t="shared" si="18"/>
        <v>0</v>
      </c>
      <c r="Y12" s="12" t="b">
        <f t="shared" si="19"/>
        <v>0</v>
      </c>
      <c r="Z12" s="12" t="b">
        <f t="shared" si="20"/>
        <v>0</v>
      </c>
      <c r="AA12" s="12" t="b">
        <f t="shared" si="21"/>
        <v>0</v>
      </c>
      <c r="AB12" s="12" t="b">
        <f t="shared" si="22"/>
        <v>0</v>
      </c>
      <c r="AC12" s="12" t="b">
        <f t="shared" si="23"/>
        <v>0</v>
      </c>
      <c r="AD12" s="12" t="b">
        <f t="shared" si="24"/>
        <v>0</v>
      </c>
      <c r="AE12" s="12" t="b">
        <f t="shared" si="25"/>
        <v>0</v>
      </c>
      <c r="AF12" s="12" t="b">
        <f t="shared" si="26"/>
        <v>0</v>
      </c>
      <c r="AG12" s="12" t="b">
        <f t="shared" si="27"/>
        <v>0</v>
      </c>
      <c r="AH12" s="12" t="b">
        <f t="shared" si="28"/>
        <v>0</v>
      </c>
      <c r="AI12" s="12" t="b">
        <f t="shared" si="29"/>
        <v>0</v>
      </c>
      <c r="AJ12" s="12" t="b">
        <f t="shared" si="30"/>
        <v>0</v>
      </c>
      <c r="AK12" s="12" t="b">
        <f t="shared" si="31"/>
        <v>0</v>
      </c>
      <c r="AL12" s="12" t="b">
        <f t="shared" si="32"/>
        <v>0</v>
      </c>
      <c r="AM12" s="12" t="b">
        <f t="shared" si="33"/>
        <v>0</v>
      </c>
      <c r="AN12" s="12" t="b">
        <f t="shared" si="34"/>
        <v>0</v>
      </c>
      <c r="AO12" s="12" t="b">
        <f t="shared" si="35"/>
        <v>0</v>
      </c>
      <c r="AP12" s="12" t="b">
        <f t="shared" si="36"/>
        <v>0</v>
      </c>
      <c r="AQ12" s="12" t="b">
        <f t="shared" si="37"/>
        <v>0</v>
      </c>
      <c r="AR12" s="12" t="b">
        <f t="shared" si="38"/>
        <v>0</v>
      </c>
      <c r="AS12" s="12" t="b">
        <f t="shared" si="39"/>
        <v>0</v>
      </c>
      <c r="AT12" s="12" t="b">
        <f t="shared" si="40"/>
        <v>0</v>
      </c>
      <c r="AU12" s="12" t="b">
        <f t="shared" si="41"/>
        <v>0</v>
      </c>
      <c r="AV12" s="12" t="b">
        <f t="shared" si="42"/>
        <v>0</v>
      </c>
      <c r="AW12" s="12" t="b">
        <f t="shared" si="43"/>
        <v>0</v>
      </c>
      <c r="AX12" s="12" t="b">
        <f t="shared" si="44"/>
        <v>0</v>
      </c>
      <c r="AY12" s="12" t="b">
        <f t="shared" si="45"/>
        <v>0</v>
      </c>
      <c r="AZ12" s="12" t="b">
        <f t="shared" si="46"/>
        <v>0</v>
      </c>
      <c r="BA12" s="12" t="b">
        <f t="shared" si="47"/>
        <v>0</v>
      </c>
      <c r="BB12" s="12" t="b">
        <f t="shared" si="48"/>
        <v>0</v>
      </c>
      <c r="BC12" s="12" t="b">
        <f t="shared" si="49"/>
        <v>0</v>
      </c>
      <c r="BD12" s="12" t="b">
        <f t="shared" si="50"/>
        <v>0</v>
      </c>
      <c r="BE12" s="12" t="b">
        <f t="shared" si="51"/>
        <v>0</v>
      </c>
      <c r="BF12" s="12" t="b">
        <f t="shared" si="52"/>
        <v>0</v>
      </c>
      <c r="BG12" s="12" t="b">
        <f t="shared" si="53"/>
        <v>0</v>
      </c>
      <c r="BH12" s="12" t="b">
        <f t="shared" si="54"/>
        <v>0</v>
      </c>
      <c r="BI12" s="12" t="b">
        <f t="shared" si="55"/>
        <v>0</v>
      </c>
      <c r="BJ12" s="12" t="b">
        <f t="shared" si="56"/>
        <v>0</v>
      </c>
      <c r="BK12" s="12" t="b">
        <f t="shared" si="57"/>
        <v>0</v>
      </c>
      <c r="BL12" s="12" t="b">
        <f t="shared" si="58"/>
        <v>0</v>
      </c>
      <c r="BM12" s="12" t="b">
        <f t="shared" si="59"/>
        <v>0</v>
      </c>
      <c r="BN12" s="12" t="b">
        <f t="shared" si="60"/>
        <v>0</v>
      </c>
      <c r="BO12" s="12" t="b">
        <f t="shared" si="61"/>
        <v>0</v>
      </c>
      <c r="BP12" s="12" t="b">
        <f t="shared" si="62"/>
        <v>0</v>
      </c>
      <c r="BQ12" s="12" t="b">
        <f t="shared" si="63"/>
        <v>0</v>
      </c>
    </row>
    <row r="13" spans="3:69" x14ac:dyDescent="0.25">
      <c r="C13" t="str">
        <f>IF(Calculations!C13=0,"",Calculations!C13)</f>
        <v/>
      </c>
      <c r="D13" t="str">
        <f>Calculations!D13</f>
        <v>Act 033</v>
      </c>
      <c r="E13" t="str">
        <f>_xlfn.XLOOKUP(D13,activities[Activity],activities[Owner],"")</f>
        <v>Alfred Pennyworth</v>
      </c>
      <c r="F13" s="11">
        <f>Calculations!E13</f>
        <v>44284</v>
      </c>
      <c r="G13" s="11">
        <f>Calculations!F13</f>
        <v>44290</v>
      </c>
      <c r="H13" s="6">
        <f>_xlfn.XLOOKUP(D13,activities[Activity],activities[% Done],"")</f>
        <v>0.67</v>
      </c>
      <c r="I13" s="13">
        <f t="shared" si="64"/>
        <v>0.67</v>
      </c>
      <c r="J13" s="12" t="b">
        <f t="shared" si="4"/>
        <v>0</v>
      </c>
      <c r="K13" s="12" t="b">
        <f t="shared" si="5"/>
        <v>0</v>
      </c>
      <c r="L13" s="12" t="b">
        <f t="shared" si="6"/>
        <v>0</v>
      </c>
      <c r="M13" s="12" t="b">
        <f t="shared" si="7"/>
        <v>0</v>
      </c>
      <c r="N13" s="12" t="b">
        <f t="shared" si="8"/>
        <v>0</v>
      </c>
      <c r="O13" s="12" t="b">
        <f t="shared" si="9"/>
        <v>0</v>
      </c>
      <c r="P13" s="12" t="b">
        <f t="shared" si="10"/>
        <v>0</v>
      </c>
      <c r="Q13" s="12" t="b">
        <f t="shared" si="11"/>
        <v>0</v>
      </c>
      <c r="R13" s="12" t="b">
        <f t="shared" si="12"/>
        <v>0</v>
      </c>
      <c r="S13" s="12" t="b">
        <f t="shared" si="13"/>
        <v>0</v>
      </c>
      <c r="T13" s="12" t="b">
        <f t="shared" si="14"/>
        <v>0</v>
      </c>
      <c r="U13" s="12" t="b">
        <f t="shared" si="15"/>
        <v>0</v>
      </c>
      <c r="V13" s="12" t="b">
        <f t="shared" si="16"/>
        <v>0</v>
      </c>
      <c r="W13" s="12" t="b">
        <f t="shared" si="17"/>
        <v>0</v>
      </c>
      <c r="X13" s="12" t="b">
        <f t="shared" si="18"/>
        <v>0</v>
      </c>
      <c r="Y13" s="12" t="b">
        <f t="shared" si="19"/>
        <v>0</v>
      </c>
      <c r="Z13" s="12" t="b">
        <f t="shared" si="20"/>
        <v>0</v>
      </c>
      <c r="AA13" s="12" t="b">
        <f t="shared" si="21"/>
        <v>0</v>
      </c>
      <c r="AB13" s="12" t="b">
        <f t="shared" si="22"/>
        <v>0</v>
      </c>
      <c r="AC13" s="12" t="b">
        <f t="shared" si="23"/>
        <v>0</v>
      </c>
      <c r="AD13" s="12" t="b">
        <f t="shared" si="24"/>
        <v>0</v>
      </c>
      <c r="AE13" s="12" t="b">
        <f t="shared" si="25"/>
        <v>0</v>
      </c>
      <c r="AF13" s="12" t="b">
        <f t="shared" si="26"/>
        <v>0</v>
      </c>
      <c r="AG13" s="12" t="b">
        <f t="shared" si="27"/>
        <v>0</v>
      </c>
      <c r="AH13" s="12" t="b">
        <f t="shared" si="28"/>
        <v>0</v>
      </c>
      <c r="AI13" s="12" t="b">
        <f t="shared" si="29"/>
        <v>0</v>
      </c>
      <c r="AJ13" s="12" t="b">
        <f t="shared" si="30"/>
        <v>0</v>
      </c>
      <c r="AK13" s="12" t="b">
        <f t="shared" si="31"/>
        <v>0</v>
      </c>
      <c r="AL13" s="12" t="b">
        <f t="shared" si="32"/>
        <v>0</v>
      </c>
      <c r="AM13" s="12" t="b">
        <f t="shared" si="33"/>
        <v>0</v>
      </c>
      <c r="AN13" s="12" t="b">
        <f t="shared" si="34"/>
        <v>0</v>
      </c>
      <c r="AO13" s="12" t="b">
        <f t="shared" si="35"/>
        <v>0</v>
      </c>
      <c r="AP13" s="12" t="b">
        <f t="shared" si="36"/>
        <v>0</v>
      </c>
      <c r="AQ13" s="12" t="b">
        <f t="shared" si="37"/>
        <v>0</v>
      </c>
      <c r="AR13" s="12" t="b">
        <f t="shared" si="38"/>
        <v>0</v>
      </c>
      <c r="AS13" s="12" t="b">
        <f t="shared" si="39"/>
        <v>0</v>
      </c>
      <c r="AT13" s="12" t="b">
        <f t="shared" si="40"/>
        <v>0</v>
      </c>
      <c r="AU13" s="12" t="b">
        <f t="shared" si="41"/>
        <v>0</v>
      </c>
      <c r="AV13" s="12" t="b">
        <f t="shared" si="42"/>
        <v>0</v>
      </c>
      <c r="AW13" s="12" t="b">
        <f t="shared" si="43"/>
        <v>0</v>
      </c>
      <c r="AX13" s="12" t="b">
        <f t="shared" si="44"/>
        <v>0</v>
      </c>
      <c r="AY13" s="12" t="b">
        <f t="shared" si="45"/>
        <v>0</v>
      </c>
      <c r="AZ13" s="12" t="b">
        <f t="shared" si="46"/>
        <v>0</v>
      </c>
      <c r="BA13" s="12" t="b">
        <f t="shared" si="47"/>
        <v>0</v>
      </c>
      <c r="BB13" s="12" t="b">
        <f t="shared" si="48"/>
        <v>0</v>
      </c>
      <c r="BC13" s="12" t="b">
        <f t="shared" si="49"/>
        <v>0</v>
      </c>
      <c r="BD13" s="12" t="b">
        <f t="shared" si="50"/>
        <v>0</v>
      </c>
      <c r="BE13" s="12" t="b">
        <f t="shared" si="51"/>
        <v>0</v>
      </c>
      <c r="BF13" s="12" t="b">
        <f t="shared" si="52"/>
        <v>0</v>
      </c>
      <c r="BG13" s="12" t="b">
        <f t="shared" si="53"/>
        <v>0</v>
      </c>
      <c r="BH13" s="12" t="b">
        <f t="shared" si="54"/>
        <v>0</v>
      </c>
      <c r="BI13" s="12" t="b">
        <f t="shared" si="55"/>
        <v>0</v>
      </c>
      <c r="BJ13" s="12" t="b">
        <f t="shared" si="56"/>
        <v>0</v>
      </c>
      <c r="BK13" s="12" t="b">
        <f t="shared" si="57"/>
        <v>0</v>
      </c>
      <c r="BL13" s="12" t="b">
        <f t="shared" si="58"/>
        <v>0</v>
      </c>
      <c r="BM13" s="12" t="b">
        <f t="shared" si="59"/>
        <v>0</v>
      </c>
      <c r="BN13" s="12" t="b">
        <f t="shared" si="60"/>
        <v>0</v>
      </c>
      <c r="BO13" s="12" t="b">
        <f t="shared" si="61"/>
        <v>0</v>
      </c>
      <c r="BP13" s="12" t="b">
        <f t="shared" si="62"/>
        <v>0</v>
      </c>
      <c r="BQ13" s="12" t="b">
        <f t="shared" si="63"/>
        <v>0</v>
      </c>
    </row>
    <row r="14" spans="3:69" x14ac:dyDescent="0.25">
      <c r="C14" t="str">
        <f>IF(Calculations!C14=0,"",Calculations!C14)</f>
        <v/>
      </c>
      <c r="D14" t="str">
        <f>Calculations!D14</f>
        <v>Act 042</v>
      </c>
      <c r="E14" t="str">
        <f>_xlfn.XLOOKUP(D14,activities[Activity],activities[Owner],"")</f>
        <v>James Gordon</v>
      </c>
      <c r="F14" s="11">
        <f>Calculations!E14</f>
        <v>44289</v>
      </c>
      <c r="G14" s="11">
        <f>Calculations!F14</f>
        <v>44295</v>
      </c>
      <c r="H14" s="6">
        <f>_xlfn.XLOOKUP(D14,activities[Activity],activities[% Done],"")</f>
        <v>1</v>
      </c>
      <c r="I14" s="13">
        <f t="shared" si="64"/>
        <v>1</v>
      </c>
      <c r="J14" s="12" t="b">
        <f t="shared" si="4"/>
        <v>0</v>
      </c>
      <c r="K14" s="12" t="b">
        <f t="shared" si="5"/>
        <v>0</v>
      </c>
      <c r="L14" s="12" t="b">
        <f t="shared" si="6"/>
        <v>0</v>
      </c>
      <c r="M14" s="12" t="b">
        <f t="shared" si="7"/>
        <v>1</v>
      </c>
      <c r="N14" s="12" t="b">
        <f t="shared" si="8"/>
        <v>1</v>
      </c>
      <c r="O14" s="12" t="b">
        <f t="shared" si="9"/>
        <v>1</v>
      </c>
      <c r="P14" s="12" t="b">
        <f t="shared" si="10"/>
        <v>1</v>
      </c>
      <c r="Q14" s="12" t="b">
        <f t="shared" si="11"/>
        <v>1</v>
      </c>
      <c r="R14" s="12" t="b">
        <f t="shared" si="12"/>
        <v>1</v>
      </c>
      <c r="S14" s="12" t="b">
        <f t="shared" si="13"/>
        <v>1</v>
      </c>
      <c r="T14" s="12" t="b">
        <f t="shared" si="14"/>
        <v>1</v>
      </c>
      <c r="U14" s="12" t="b">
        <f t="shared" si="15"/>
        <v>1</v>
      </c>
      <c r="V14" s="12" t="b">
        <f t="shared" si="16"/>
        <v>1</v>
      </c>
      <c r="W14" s="12" t="b">
        <f t="shared" si="17"/>
        <v>1</v>
      </c>
      <c r="X14" s="12" t="b">
        <f t="shared" si="18"/>
        <v>1</v>
      </c>
      <c r="Y14" s="12" t="b">
        <f t="shared" si="19"/>
        <v>1</v>
      </c>
      <c r="Z14" s="12" t="b">
        <f t="shared" si="20"/>
        <v>1</v>
      </c>
      <c r="AA14" s="12" t="b">
        <f t="shared" si="21"/>
        <v>1</v>
      </c>
      <c r="AB14" s="12" t="b">
        <f t="shared" si="22"/>
        <v>1</v>
      </c>
      <c r="AC14" s="12" t="b">
        <f t="shared" si="23"/>
        <v>1</v>
      </c>
      <c r="AD14" s="12" t="b">
        <f t="shared" si="24"/>
        <v>1</v>
      </c>
      <c r="AE14" s="12" t="b">
        <f t="shared" si="25"/>
        <v>1</v>
      </c>
      <c r="AF14" s="12" t="b">
        <f t="shared" si="26"/>
        <v>1</v>
      </c>
      <c r="AG14" s="12" t="b">
        <f t="shared" si="27"/>
        <v>1</v>
      </c>
      <c r="AH14" s="12" t="b">
        <f t="shared" si="28"/>
        <v>1</v>
      </c>
      <c r="AI14" s="12" t="b">
        <f t="shared" si="29"/>
        <v>1</v>
      </c>
      <c r="AJ14" s="12" t="b">
        <f t="shared" si="30"/>
        <v>1</v>
      </c>
      <c r="AK14" s="12" t="b">
        <f t="shared" si="31"/>
        <v>1</v>
      </c>
      <c r="AL14" s="12" t="b">
        <f t="shared" si="32"/>
        <v>1</v>
      </c>
      <c r="AM14" s="12" t="b">
        <f t="shared" si="33"/>
        <v>1</v>
      </c>
      <c r="AN14" s="12" t="b">
        <f t="shared" si="34"/>
        <v>1</v>
      </c>
      <c r="AO14" s="12" t="b">
        <f t="shared" si="35"/>
        <v>1</v>
      </c>
      <c r="AP14" s="12" t="b">
        <f t="shared" si="36"/>
        <v>1</v>
      </c>
      <c r="AQ14" s="12" t="b">
        <f t="shared" si="37"/>
        <v>1</v>
      </c>
      <c r="AR14" s="12" t="b">
        <f t="shared" si="38"/>
        <v>1</v>
      </c>
      <c r="AS14" s="12" t="b">
        <f t="shared" si="39"/>
        <v>1</v>
      </c>
      <c r="AT14" s="12" t="b">
        <f t="shared" si="40"/>
        <v>1</v>
      </c>
      <c r="AU14" s="12" t="b">
        <f t="shared" si="41"/>
        <v>1</v>
      </c>
      <c r="AV14" s="12" t="b">
        <f t="shared" si="42"/>
        <v>1</v>
      </c>
      <c r="AW14" s="12" t="b">
        <f t="shared" si="43"/>
        <v>1</v>
      </c>
      <c r="AX14" s="12" t="b">
        <f t="shared" si="44"/>
        <v>1</v>
      </c>
      <c r="AY14" s="12" t="b">
        <f t="shared" si="45"/>
        <v>1</v>
      </c>
      <c r="AZ14" s="12" t="b">
        <f t="shared" si="46"/>
        <v>1</v>
      </c>
      <c r="BA14" s="12" t="b">
        <f t="shared" si="47"/>
        <v>1</v>
      </c>
      <c r="BB14" s="12" t="b">
        <f t="shared" si="48"/>
        <v>1</v>
      </c>
      <c r="BC14" s="12" t="b">
        <f t="shared" si="49"/>
        <v>1</v>
      </c>
      <c r="BD14" s="12" t="b">
        <f t="shared" si="50"/>
        <v>1</v>
      </c>
      <c r="BE14" s="12" t="b">
        <f t="shared" si="51"/>
        <v>1</v>
      </c>
      <c r="BF14" s="12" t="b">
        <f t="shared" si="52"/>
        <v>1</v>
      </c>
      <c r="BG14" s="12" t="b">
        <f t="shared" si="53"/>
        <v>1</v>
      </c>
      <c r="BH14" s="12" t="b">
        <f t="shared" si="54"/>
        <v>1</v>
      </c>
      <c r="BI14" s="12" t="b">
        <f t="shared" si="55"/>
        <v>1</v>
      </c>
      <c r="BJ14" s="12" t="b">
        <f t="shared" si="56"/>
        <v>1</v>
      </c>
      <c r="BK14" s="12" t="b">
        <f t="shared" si="57"/>
        <v>1</v>
      </c>
      <c r="BL14" s="12" t="b">
        <f t="shared" si="58"/>
        <v>1</v>
      </c>
      <c r="BM14" s="12" t="b">
        <f t="shared" si="59"/>
        <v>1</v>
      </c>
      <c r="BN14" s="12" t="b">
        <f t="shared" si="60"/>
        <v>1</v>
      </c>
      <c r="BO14" s="12" t="b">
        <f t="shared" si="61"/>
        <v>1</v>
      </c>
      <c r="BP14" s="12" t="b">
        <f t="shared" si="62"/>
        <v>1</v>
      </c>
      <c r="BQ14" s="12" t="b">
        <f t="shared" si="63"/>
        <v>1</v>
      </c>
    </row>
    <row r="15" spans="3:69" x14ac:dyDescent="0.25">
      <c r="C15" t="str">
        <f>IF(Calculations!C15=0,"",Calculations!C15)</f>
        <v/>
      </c>
      <c r="D15" t="str">
        <f>Calculations!D15</f>
        <v>Act 046</v>
      </c>
      <c r="E15" t="str">
        <f>_xlfn.XLOOKUP(D15,activities[Activity],activities[Owner],"")</f>
        <v>Bane</v>
      </c>
      <c r="F15" s="11">
        <f>Calculations!E15</f>
        <v>44295</v>
      </c>
      <c r="G15" s="11">
        <f>Calculations!F15</f>
        <v>44305</v>
      </c>
      <c r="H15" s="6">
        <f>_xlfn.XLOOKUP(D15,activities[Activity],activities[% Done],"")</f>
        <v>0.66</v>
      </c>
      <c r="I15" s="13">
        <f t="shared" si="64"/>
        <v>0.66</v>
      </c>
      <c r="J15" s="12" t="b">
        <f t="shared" si="4"/>
        <v>0</v>
      </c>
      <c r="K15" s="12" t="b">
        <f t="shared" si="5"/>
        <v>0</v>
      </c>
      <c r="L15" s="12" t="b">
        <f t="shared" si="6"/>
        <v>0</v>
      </c>
      <c r="M15" s="12" t="b">
        <f t="shared" si="7"/>
        <v>1</v>
      </c>
      <c r="N15" s="12" t="b">
        <f t="shared" si="8"/>
        <v>1</v>
      </c>
      <c r="O15" s="12" t="b">
        <f t="shared" si="9"/>
        <v>1</v>
      </c>
      <c r="P15" s="12" t="b">
        <f t="shared" si="10"/>
        <v>1</v>
      </c>
      <c r="Q15" s="12" t="b">
        <f t="shared" si="11"/>
        <v>1</v>
      </c>
      <c r="R15" s="12" t="b">
        <f t="shared" si="12"/>
        <v>1</v>
      </c>
      <c r="S15" s="12" t="b">
        <f t="shared" si="13"/>
        <v>1</v>
      </c>
      <c r="T15" s="12" t="b">
        <f t="shared" si="14"/>
        <v>1</v>
      </c>
      <c r="U15" s="12" t="b">
        <f t="shared" si="15"/>
        <v>1</v>
      </c>
      <c r="V15" s="12" t="b">
        <f t="shared" si="16"/>
        <v>1</v>
      </c>
      <c r="W15" s="12" t="b">
        <f t="shared" si="17"/>
        <v>1</v>
      </c>
      <c r="X15" s="12" t="b">
        <f t="shared" si="18"/>
        <v>1</v>
      </c>
      <c r="Y15" s="12" t="b">
        <f t="shared" si="19"/>
        <v>1</v>
      </c>
      <c r="Z15" s="12" t="b">
        <f t="shared" si="20"/>
        <v>1</v>
      </c>
      <c r="AA15" s="12" t="b">
        <f t="shared" si="21"/>
        <v>1</v>
      </c>
      <c r="AB15" s="12" t="b">
        <f t="shared" si="22"/>
        <v>1</v>
      </c>
      <c r="AC15" s="12" t="b">
        <f t="shared" si="23"/>
        <v>1</v>
      </c>
      <c r="AD15" s="12" t="b">
        <f t="shared" si="24"/>
        <v>1</v>
      </c>
      <c r="AE15" s="12" t="b">
        <f t="shared" si="25"/>
        <v>1</v>
      </c>
      <c r="AF15" s="12" t="b">
        <f t="shared" si="26"/>
        <v>1</v>
      </c>
      <c r="AG15" s="12" t="b">
        <f t="shared" si="27"/>
        <v>1</v>
      </c>
      <c r="AH15" s="12" t="b">
        <f t="shared" si="28"/>
        <v>1</v>
      </c>
      <c r="AI15" s="12" t="b">
        <f t="shared" si="29"/>
        <v>1</v>
      </c>
      <c r="AJ15" s="12" t="b">
        <f t="shared" si="30"/>
        <v>1</v>
      </c>
      <c r="AK15" s="12" t="b">
        <f t="shared" si="31"/>
        <v>1</v>
      </c>
      <c r="AL15" s="12" t="b">
        <f t="shared" si="32"/>
        <v>1</v>
      </c>
      <c r="AM15" s="12" t="b">
        <f t="shared" si="33"/>
        <v>1</v>
      </c>
      <c r="AN15" s="12" t="b">
        <f t="shared" si="34"/>
        <v>1</v>
      </c>
      <c r="AO15" s="12" t="b">
        <f t="shared" si="35"/>
        <v>1</v>
      </c>
      <c r="AP15" s="12" t="b">
        <f t="shared" si="36"/>
        <v>1</v>
      </c>
      <c r="AQ15" s="12" t="b">
        <f t="shared" si="37"/>
        <v>1</v>
      </c>
      <c r="AR15" s="12" t="b">
        <f t="shared" si="38"/>
        <v>1</v>
      </c>
      <c r="AS15" s="12" t="b">
        <f t="shared" si="39"/>
        <v>1</v>
      </c>
      <c r="AT15" s="12" t="b">
        <f t="shared" si="40"/>
        <v>1</v>
      </c>
      <c r="AU15" s="12" t="b">
        <f t="shared" si="41"/>
        <v>1</v>
      </c>
      <c r="AV15" s="12" t="b">
        <f t="shared" si="42"/>
        <v>1</v>
      </c>
      <c r="AW15" s="12" t="b">
        <f t="shared" si="43"/>
        <v>1</v>
      </c>
      <c r="AX15" s="12" t="b">
        <f t="shared" si="44"/>
        <v>1</v>
      </c>
      <c r="AY15" s="12" t="b">
        <f t="shared" si="45"/>
        <v>1</v>
      </c>
      <c r="AZ15" s="12" t="b">
        <f t="shared" si="46"/>
        <v>1</v>
      </c>
      <c r="BA15" s="12" t="b">
        <f t="shared" si="47"/>
        <v>1</v>
      </c>
      <c r="BB15" s="12" t="b">
        <f t="shared" si="48"/>
        <v>1</v>
      </c>
      <c r="BC15" s="12" t="b">
        <f t="shared" si="49"/>
        <v>1</v>
      </c>
      <c r="BD15" s="12" t="b">
        <f t="shared" si="50"/>
        <v>1</v>
      </c>
      <c r="BE15" s="12" t="b">
        <f t="shared" si="51"/>
        <v>1</v>
      </c>
      <c r="BF15" s="12" t="b">
        <f t="shared" si="52"/>
        <v>1</v>
      </c>
      <c r="BG15" s="12" t="b">
        <f t="shared" si="53"/>
        <v>1</v>
      </c>
      <c r="BH15" s="12" t="b">
        <f t="shared" si="54"/>
        <v>1</v>
      </c>
      <c r="BI15" s="12" t="b">
        <f t="shared" si="55"/>
        <v>1</v>
      </c>
      <c r="BJ15" s="12" t="b">
        <f t="shared" si="56"/>
        <v>1</v>
      </c>
      <c r="BK15" s="12" t="b">
        <f t="shared" si="57"/>
        <v>1</v>
      </c>
      <c r="BL15" s="12" t="b">
        <f t="shared" si="58"/>
        <v>1</v>
      </c>
      <c r="BM15" s="12" t="b">
        <f t="shared" si="59"/>
        <v>1</v>
      </c>
      <c r="BN15" s="12" t="b">
        <f t="shared" si="60"/>
        <v>1</v>
      </c>
      <c r="BO15" s="12" t="b">
        <f t="shared" si="61"/>
        <v>1</v>
      </c>
      <c r="BP15" s="12" t="b">
        <f t="shared" si="62"/>
        <v>1</v>
      </c>
      <c r="BQ15" s="12" t="b">
        <f t="shared" si="63"/>
        <v>1</v>
      </c>
    </row>
    <row r="16" spans="3:69" x14ac:dyDescent="0.25">
      <c r="C16" t="str">
        <f>IF(Calculations!C16=0,"",Calculations!C16)</f>
        <v/>
      </c>
      <c r="D16" t="str">
        <f>Calculations!D16</f>
        <v>Act 051</v>
      </c>
      <c r="E16" t="str">
        <f>_xlfn.XLOOKUP(D16,activities[Activity],activities[Owner],"")</f>
        <v>Alfred Pennyworth</v>
      </c>
      <c r="F16" s="11">
        <f>Calculations!E16</f>
        <v>44301</v>
      </c>
      <c r="G16" s="11">
        <f>Calculations!F16</f>
        <v>44308</v>
      </c>
      <c r="H16" s="6">
        <f>_xlfn.XLOOKUP(D16,activities[Activity],activities[% Done],"")</f>
        <v>0.96</v>
      </c>
      <c r="I16" s="13">
        <f t="shared" si="64"/>
        <v>0.96</v>
      </c>
      <c r="J16" s="12" t="b">
        <f t="shared" si="4"/>
        <v>0</v>
      </c>
      <c r="K16" s="12" t="b">
        <f t="shared" si="5"/>
        <v>0</v>
      </c>
      <c r="L16" s="12" t="b">
        <f t="shared" si="6"/>
        <v>0</v>
      </c>
      <c r="M16" s="12" t="b">
        <f t="shared" si="7"/>
        <v>1</v>
      </c>
      <c r="N16" s="12" t="b">
        <f t="shared" si="8"/>
        <v>1</v>
      </c>
      <c r="O16" s="12" t="b">
        <f t="shared" si="9"/>
        <v>1</v>
      </c>
      <c r="P16" s="12" t="b">
        <f t="shared" si="10"/>
        <v>1</v>
      </c>
      <c r="Q16" s="12" t="b">
        <f t="shared" si="11"/>
        <v>1</v>
      </c>
      <c r="R16" s="12" t="b">
        <f t="shared" si="12"/>
        <v>1</v>
      </c>
      <c r="S16" s="12" t="b">
        <f t="shared" si="13"/>
        <v>1</v>
      </c>
      <c r="T16" s="12" t="b">
        <f t="shared" si="14"/>
        <v>1</v>
      </c>
      <c r="U16" s="12" t="b">
        <f t="shared" si="15"/>
        <v>1</v>
      </c>
      <c r="V16" s="12" t="b">
        <f t="shared" si="16"/>
        <v>1</v>
      </c>
      <c r="W16" s="12" t="b">
        <f t="shared" si="17"/>
        <v>1</v>
      </c>
      <c r="X16" s="12" t="b">
        <f t="shared" si="18"/>
        <v>1</v>
      </c>
      <c r="Y16" s="12" t="b">
        <f t="shared" si="19"/>
        <v>1</v>
      </c>
      <c r="Z16" s="12" t="b">
        <f t="shared" si="20"/>
        <v>1</v>
      </c>
      <c r="AA16" s="12" t="b">
        <f t="shared" si="21"/>
        <v>1</v>
      </c>
      <c r="AB16" s="12" t="b">
        <f t="shared" si="22"/>
        <v>1</v>
      </c>
      <c r="AC16" s="12" t="b">
        <f t="shared" si="23"/>
        <v>1</v>
      </c>
      <c r="AD16" s="12" t="b">
        <f t="shared" si="24"/>
        <v>1</v>
      </c>
      <c r="AE16" s="12" t="b">
        <f t="shared" si="25"/>
        <v>1</v>
      </c>
      <c r="AF16" s="12" t="b">
        <f t="shared" si="26"/>
        <v>1</v>
      </c>
      <c r="AG16" s="12" t="b">
        <f t="shared" si="27"/>
        <v>1</v>
      </c>
      <c r="AH16" s="12" t="b">
        <f t="shared" si="28"/>
        <v>1</v>
      </c>
      <c r="AI16" s="12" t="b">
        <f t="shared" si="29"/>
        <v>1</v>
      </c>
      <c r="AJ16" s="12" t="b">
        <f t="shared" si="30"/>
        <v>1</v>
      </c>
      <c r="AK16" s="12" t="b">
        <f t="shared" si="31"/>
        <v>1</v>
      </c>
      <c r="AL16" s="12" t="b">
        <f t="shared" si="32"/>
        <v>1</v>
      </c>
      <c r="AM16" s="12" t="b">
        <f t="shared" si="33"/>
        <v>1</v>
      </c>
      <c r="AN16" s="12" t="b">
        <f t="shared" si="34"/>
        <v>1</v>
      </c>
      <c r="AO16" s="12" t="b">
        <f t="shared" si="35"/>
        <v>1</v>
      </c>
      <c r="AP16" s="12" t="b">
        <f t="shared" si="36"/>
        <v>1</v>
      </c>
      <c r="AQ16" s="12" t="b">
        <f t="shared" si="37"/>
        <v>1</v>
      </c>
      <c r="AR16" s="12" t="b">
        <f t="shared" si="38"/>
        <v>1</v>
      </c>
      <c r="AS16" s="12" t="b">
        <f t="shared" si="39"/>
        <v>1</v>
      </c>
      <c r="AT16" s="12" t="b">
        <f t="shared" si="40"/>
        <v>1</v>
      </c>
      <c r="AU16" s="12" t="b">
        <f t="shared" si="41"/>
        <v>1</v>
      </c>
      <c r="AV16" s="12" t="b">
        <f t="shared" si="42"/>
        <v>1</v>
      </c>
      <c r="AW16" s="12" t="b">
        <f t="shared" si="43"/>
        <v>1</v>
      </c>
      <c r="AX16" s="12" t="b">
        <f t="shared" si="44"/>
        <v>1</v>
      </c>
      <c r="AY16" s="12" t="b">
        <f t="shared" si="45"/>
        <v>1</v>
      </c>
      <c r="AZ16" s="12" t="b">
        <f t="shared" si="46"/>
        <v>1</v>
      </c>
      <c r="BA16" s="12" t="b">
        <f t="shared" si="47"/>
        <v>1</v>
      </c>
      <c r="BB16" s="12" t="b">
        <f t="shared" si="48"/>
        <v>1</v>
      </c>
      <c r="BC16" s="12" t="b">
        <f t="shared" si="49"/>
        <v>1</v>
      </c>
      <c r="BD16" s="12" t="b">
        <f t="shared" si="50"/>
        <v>1</v>
      </c>
      <c r="BE16" s="12" t="b">
        <f t="shared" si="51"/>
        <v>1</v>
      </c>
      <c r="BF16" s="12" t="b">
        <f t="shared" si="52"/>
        <v>1</v>
      </c>
      <c r="BG16" s="12" t="b">
        <f t="shared" si="53"/>
        <v>1</v>
      </c>
      <c r="BH16" s="12" t="b">
        <f t="shared" si="54"/>
        <v>1</v>
      </c>
      <c r="BI16" s="12" t="b">
        <f t="shared" si="55"/>
        <v>1</v>
      </c>
      <c r="BJ16" s="12" t="b">
        <f t="shared" si="56"/>
        <v>1</v>
      </c>
      <c r="BK16" s="12" t="b">
        <f t="shared" si="57"/>
        <v>1</v>
      </c>
      <c r="BL16" s="12" t="b">
        <f t="shared" si="58"/>
        <v>1</v>
      </c>
      <c r="BM16" s="12" t="b">
        <f t="shared" si="59"/>
        <v>1</v>
      </c>
      <c r="BN16" s="12" t="b">
        <f t="shared" si="60"/>
        <v>1</v>
      </c>
      <c r="BO16" s="12" t="b">
        <f t="shared" si="61"/>
        <v>1</v>
      </c>
      <c r="BP16" s="12" t="b">
        <f t="shared" si="62"/>
        <v>1</v>
      </c>
      <c r="BQ16" s="12" t="b">
        <f t="shared" si="63"/>
        <v>1</v>
      </c>
    </row>
    <row r="17" spans="3:69" x14ac:dyDescent="0.25">
      <c r="C17" t="str">
        <f>IF(Calculations!C17=0,"",Calculations!C17)</f>
        <v/>
      </c>
      <c r="D17" t="str">
        <f>Calculations!D17</f>
        <v>Act 055</v>
      </c>
      <c r="E17" t="str">
        <f>_xlfn.XLOOKUP(D17,activities[Activity],activities[Owner],"")</f>
        <v>Barbara Gordon</v>
      </c>
      <c r="F17" s="11">
        <f>Calculations!E17</f>
        <v>44309</v>
      </c>
      <c r="G17" s="11">
        <f>Calculations!F17</f>
        <v>44312</v>
      </c>
      <c r="H17" s="6">
        <f>_xlfn.XLOOKUP(D17,activities[Activity],activities[% Done],"")</f>
        <v>0.21</v>
      </c>
      <c r="I17" s="13">
        <f t="shared" si="64"/>
        <v>0.21</v>
      </c>
      <c r="J17" s="12" t="b">
        <f t="shared" si="4"/>
        <v>0</v>
      </c>
      <c r="K17" s="12" t="b">
        <f t="shared" si="5"/>
        <v>0</v>
      </c>
      <c r="L17" s="12" t="b">
        <f t="shared" si="6"/>
        <v>0</v>
      </c>
      <c r="M17" s="12" t="b">
        <f t="shared" si="7"/>
        <v>0</v>
      </c>
      <c r="N17" s="12" t="b">
        <f t="shared" si="8"/>
        <v>0</v>
      </c>
      <c r="O17" s="12" t="b">
        <f t="shared" si="9"/>
        <v>0</v>
      </c>
      <c r="P17" s="12" t="b">
        <f t="shared" si="10"/>
        <v>0</v>
      </c>
      <c r="Q17" s="12" t="b">
        <f t="shared" si="11"/>
        <v>0</v>
      </c>
      <c r="R17" s="12" t="b">
        <f t="shared" si="12"/>
        <v>0</v>
      </c>
      <c r="S17" s="12" t="b">
        <f t="shared" si="13"/>
        <v>0</v>
      </c>
      <c r="T17" s="12" t="b">
        <f t="shared" si="14"/>
        <v>0</v>
      </c>
      <c r="U17" s="12" t="b">
        <f t="shared" si="15"/>
        <v>0</v>
      </c>
      <c r="V17" s="12" t="b">
        <f t="shared" si="16"/>
        <v>0</v>
      </c>
      <c r="W17" s="12" t="b">
        <f t="shared" si="17"/>
        <v>0</v>
      </c>
      <c r="X17" s="12" t="b">
        <f t="shared" si="18"/>
        <v>0</v>
      </c>
      <c r="Y17" s="12" t="b">
        <f t="shared" si="19"/>
        <v>0</v>
      </c>
      <c r="Z17" s="12" t="b">
        <f t="shared" si="20"/>
        <v>0</v>
      </c>
      <c r="AA17" s="12" t="b">
        <f t="shared" si="21"/>
        <v>0</v>
      </c>
      <c r="AB17" s="12" t="b">
        <f t="shared" si="22"/>
        <v>0</v>
      </c>
      <c r="AC17" s="12" t="b">
        <f t="shared" si="23"/>
        <v>0</v>
      </c>
      <c r="AD17" s="12" t="b">
        <f t="shared" si="24"/>
        <v>0</v>
      </c>
      <c r="AE17" s="12" t="b">
        <f t="shared" si="25"/>
        <v>0</v>
      </c>
      <c r="AF17" s="12" t="b">
        <f t="shared" si="26"/>
        <v>0</v>
      </c>
      <c r="AG17" s="12" t="b">
        <f t="shared" si="27"/>
        <v>0</v>
      </c>
      <c r="AH17" s="12" t="b">
        <f t="shared" si="28"/>
        <v>0</v>
      </c>
      <c r="AI17" s="12" t="b">
        <f t="shared" si="29"/>
        <v>0</v>
      </c>
      <c r="AJ17" s="12" t="b">
        <f t="shared" si="30"/>
        <v>0</v>
      </c>
      <c r="AK17" s="12" t="b">
        <f t="shared" si="31"/>
        <v>0</v>
      </c>
      <c r="AL17" s="12" t="b">
        <f t="shared" si="32"/>
        <v>0</v>
      </c>
      <c r="AM17" s="12" t="b">
        <f t="shared" si="33"/>
        <v>0</v>
      </c>
      <c r="AN17" s="12" t="b">
        <f t="shared" si="34"/>
        <v>0</v>
      </c>
      <c r="AO17" s="12" t="b">
        <f t="shared" si="35"/>
        <v>0</v>
      </c>
      <c r="AP17" s="12" t="b">
        <f t="shared" si="36"/>
        <v>0</v>
      </c>
      <c r="AQ17" s="12" t="b">
        <f t="shared" si="37"/>
        <v>0</v>
      </c>
      <c r="AR17" s="12" t="b">
        <f t="shared" si="38"/>
        <v>0</v>
      </c>
      <c r="AS17" s="12" t="b">
        <f t="shared" si="39"/>
        <v>0</v>
      </c>
      <c r="AT17" s="12" t="b">
        <f t="shared" si="40"/>
        <v>0</v>
      </c>
      <c r="AU17" s="12" t="b">
        <f t="shared" si="41"/>
        <v>0</v>
      </c>
      <c r="AV17" s="12" t="b">
        <f t="shared" si="42"/>
        <v>0</v>
      </c>
      <c r="AW17" s="12" t="b">
        <f t="shared" si="43"/>
        <v>0</v>
      </c>
      <c r="AX17" s="12" t="b">
        <f t="shared" si="44"/>
        <v>0</v>
      </c>
      <c r="AY17" s="12" t="b">
        <f t="shared" si="45"/>
        <v>0</v>
      </c>
      <c r="AZ17" s="12" t="b">
        <f t="shared" si="46"/>
        <v>0</v>
      </c>
      <c r="BA17" s="12" t="b">
        <f t="shared" si="47"/>
        <v>0</v>
      </c>
      <c r="BB17" s="12" t="b">
        <f t="shared" si="48"/>
        <v>0</v>
      </c>
      <c r="BC17" s="12" t="b">
        <f t="shared" si="49"/>
        <v>0</v>
      </c>
      <c r="BD17" s="12" t="b">
        <f t="shared" si="50"/>
        <v>0</v>
      </c>
      <c r="BE17" s="12" t="b">
        <f t="shared" si="51"/>
        <v>0</v>
      </c>
      <c r="BF17" s="12" t="b">
        <f t="shared" si="52"/>
        <v>0</v>
      </c>
      <c r="BG17" s="12" t="b">
        <f t="shared" si="53"/>
        <v>0</v>
      </c>
      <c r="BH17" s="12" t="b">
        <f t="shared" si="54"/>
        <v>0</v>
      </c>
      <c r="BI17" s="12" t="b">
        <f t="shared" si="55"/>
        <v>0</v>
      </c>
      <c r="BJ17" s="12" t="b">
        <f t="shared" si="56"/>
        <v>0</v>
      </c>
      <c r="BK17" s="12" t="b">
        <f t="shared" si="57"/>
        <v>0</v>
      </c>
      <c r="BL17" s="12" t="b">
        <f t="shared" si="58"/>
        <v>0</v>
      </c>
      <c r="BM17" s="12" t="b">
        <f t="shared" si="59"/>
        <v>0</v>
      </c>
      <c r="BN17" s="12" t="b">
        <f t="shared" si="60"/>
        <v>0</v>
      </c>
      <c r="BO17" s="12" t="b">
        <f t="shared" si="61"/>
        <v>0</v>
      </c>
      <c r="BP17" s="12" t="b">
        <f t="shared" si="62"/>
        <v>0</v>
      </c>
      <c r="BQ17" s="12" t="b">
        <f t="shared" si="63"/>
        <v>0</v>
      </c>
    </row>
    <row r="18" spans="3:69" x14ac:dyDescent="0.25">
      <c r="C18" t="str">
        <f>IF(Calculations!C18=0,"",Calculations!C18)</f>
        <v/>
      </c>
      <c r="D18" t="str">
        <f>Calculations!D18</f>
        <v>Act 066</v>
      </c>
      <c r="E18" t="str">
        <f>_xlfn.XLOOKUP(D18,activities[Activity],activities[Owner],"")</f>
        <v>Richard Grayson</v>
      </c>
      <c r="F18" s="11">
        <f>Calculations!E18</f>
        <v>44318</v>
      </c>
      <c r="G18" s="11">
        <f>Calculations!F18</f>
        <v>44322</v>
      </c>
      <c r="H18" s="6">
        <f>_xlfn.XLOOKUP(D18,activities[Activity],activities[% Done],"")</f>
        <v>0</v>
      </c>
      <c r="I18" s="13">
        <f t="shared" si="64"/>
        <v>0</v>
      </c>
      <c r="J18" s="12" t="b">
        <f t="shared" si="4"/>
        <v>0</v>
      </c>
      <c r="K18" s="12" t="b">
        <f t="shared" si="5"/>
        <v>0</v>
      </c>
      <c r="L18" s="12" t="b">
        <f t="shared" si="6"/>
        <v>0</v>
      </c>
      <c r="M18" s="12" t="b">
        <f t="shared" si="7"/>
        <v>0</v>
      </c>
      <c r="N18" s="12" t="b">
        <f t="shared" si="8"/>
        <v>0</v>
      </c>
      <c r="O18" s="12" t="b">
        <f t="shared" si="9"/>
        <v>0</v>
      </c>
      <c r="P18" s="12" t="b">
        <f t="shared" si="10"/>
        <v>0</v>
      </c>
      <c r="Q18" s="12" t="b">
        <f t="shared" si="11"/>
        <v>0</v>
      </c>
      <c r="R18" s="12" t="b">
        <f t="shared" si="12"/>
        <v>0</v>
      </c>
      <c r="S18" s="12" t="b">
        <f t="shared" si="13"/>
        <v>0</v>
      </c>
      <c r="T18" s="12" t="b">
        <f t="shared" si="14"/>
        <v>0</v>
      </c>
      <c r="U18" s="12" t="b">
        <f t="shared" si="15"/>
        <v>0</v>
      </c>
      <c r="V18" s="12" t="b">
        <f t="shared" si="16"/>
        <v>0</v>
      </c>
      <c r="W18" s="12" t="b">
        <f t="shared" si="17"/>
        <v>0</v>
      </c>
      <c r="X18" s="12" t="b">
        <f t="shared" si="18"/>
        <v>0</v>
      </c>
      <c r="Y18" s="12" t="b">
        <f t="shared" si="19"/>
        <v>0</v>
      </c>
      <c r="Z18" s="12" t="b">
        <f t="shared" si="20"/>
        <v>0</v>
      </c>
      <c r="AA18" s="12" t="b">
        <f t="shared" si="21"/>
        <v>0</v>
      </c>
      <c r="AB18" s="12" t="b">
        <f t="shared" si="22"/>
        <v>0</v>
      </c>
      <c r="AC18" s="12" t="b">
        <f t="shared" si="23"/>
        <v>0</v>
      </c>
      <c r="AD18" s="12" t="b">
        <f t="shared" si="24"/>
        <v>0</v>
      </c>
      <c r="AE18" s="12" t="b">
        <f t="shared" si="25"/>
        <v>0</v>
      </c>
      <c r="AF18" s="12" t="b">
        <f t="shared" si="26"/>
        <v>0</v>
      </c>
      <c r="AG18" s="12" t="b">
        <f t="shared" si="27"/>
        <v>0</v>
      </c>
      <c r="AH18" s="12" t="b">
        <f t="shared" si="28"/>
        <v>0</v>
      </c>
      <c r="AI18" s="12" t="b">
        <f t="shared" si="29"/>
        <v>0</v>
      </c>
      <c r="AJ18" s="12" t="b">
        <f t="shared" si="30"/>
        <v>0</v>
      </c>
      <c r="AK18" s="12" t="b">
        <f t="shared" si="31"/>
        <v>0</v>
      </c>
      <c r="AL18" s="12" t="b">
        <f t="shared" si="32"/>
        <v>0</v>
      </c>
      <c r="AM18" s="12" t="b">
        <f t="shared" si="33"/>
        <v>0</v>
      </c>
      <c r="AN18" s="12" t="b">
        <f t="shared" si="34"/>
        <v>0</v>
      </c>
      <c r="AO18" s="12" t="b">
        <f t="shared" si="35"/>
        <v>0</v>
      </c>
      <c r="AP18" s="12" t="b">
        <f t="shared" si="36"/>
        <v>0</v>
      </c>
      <c r="AQ18" s="12" t="b">
        <f t="shared" si="37"/>
        <v>0</v>
      </c>
      <c r="AR18" s="12" t="b">
        <f t="shared" si="38"/>
        <v>0</v>
      </c>
      <c r="AS18" s="12" t="b">
        <f t="shared" si="39"/>
        <v>0</v>
      </c>
      <c r="AT18" s="12" t="b">
        <f t="shared" si="40"/>
        <v>0</v>
      </c>
      <c r="AU18" s="12" t="b">
        <f t="shared" si="41"/>
        <v>0</v>
      </c>
      <c r="AV18" s="12" t="b">
        <f t="shared" si="42"/>
        <v>0</v>
      </c>
      <c r="AW18" s="12" t="b">
        <f t="shared" si="43"/>
        <v>0</v>
      </c>
      <c r="AX18" s="12" t="b">
        <f t="shared" si="44"/>
        <v>0</v>
      </c>
      <c r="AY18" s="12" t="b">
        <f t="shared" si="45"/>
        <v>0</v>
      </c>
      <c r="AZ18" s="12" t="b">
        <f t="shared" si="46"/>
        <v>0</v>
      </c>
      <c r="BA18" s="12" t="b">
        <f t="shared" si="47"/>
        <v>0</v>
      </c>
      <c r="BB18" s="12" t="b">
        <f t="shared" si="48"/>
        <v>0</v>
      </c>
      <c r="BC18" s="12" t="b">
        <f t="shared" si="49"/>
        <v>0</v>
      </c>
      <c r="BD18" s="12" t="b">
        <f t="shared" si="50"/>
        <v>0</v>
      </c>
      <c r="BE18" s="12" t="b">
        <f t="shared" si="51"/>
        <v>0</v>
      </c>
      <c r="BF18" s="12" t="b">
        <f t="shared" si="52"/>
        <v>0</v>
      </c>
      <c r="BG18" s="12" t="b">
        <f t="shared" si="53"/>
        <v>0</v>
      </c>
      <c r="BH18" s="12" t="b">
        <f t="shared" si="54"/>
        <v>0</v>
      </c>
      <c r="BI18" s="12" t="b">
        <f t="shared" si="55"/>
        <v>0</v>
      </c>
      <c r="BJ18" s="12" t="b">
        <f t="shared" si="56"/>
        <v>0</v>
      </c>
      <c r="BK18" s="12" t="b">
        <f t="shared" si="57"/>
        <v>0</v>
      </c>
      <c r="BL18" s="12" t="b">
        <f t="shared" si="58"/>
        <v>0</v>
      </c>
      <c r="BM18" s="12" t="b">
        <f t="shared" si="59"/>
        <v>0</v>
      </c>
      <c r="BN18" s="12" t="b">
        <f t="shared" si="60"/>
        <v>0</v>
      </c>
      <c r="BO18" s="12" t="b">
        <f t="shared" si="61"/>
        <v>0</v>
      </c>
      <c r="BP18" s="12" t="b">
        <f t="shared" si="62"/>
        <v>0</v>
      </c>
      <c r="BQ18" s="12" t="b">
        <f t="shared" si="63"/>
        <v>0</v>
      </c>
    </row>
    <row r="19" spans="3:69" x14ac:dyDescent="0.25">
      <c r="C19" t="str">
        <f>IF(Calculations!C19=0,"",Calculations!C19)</f>
        <v/>
      </c>
      <c r="D19" t="str">
        <f>Calculations!D19</f>
        <v>Act 073</v>
      </c>
      <c r="E19" t="str">
        <f>_xlfn.XLOOKUP(D19,activities[Activity],activities[Owner],"")</f>
        <v>Selina Kyle</v>
      </c>
      <c r="F19" s="11">
        <f>Calculations!E19</f>
        <v>44325</v>
      </c>
      <c r="G19" s="11">
        <f>Calculations!F19</f>
        <v>44333</v>
      </c>
      <c r="H19" s="6">
        <f>_xlfn.XLOOKUP(D19,activities[Activity],activities[% Done],"")</f>
        <v>0</v>
      </c>
      <c r="I19" s="13">
        <f t="shared" si="64"/>
        <v>0</v>
      </c>
      <c r="J19" s="12" t="b">
        <f t="shared" si="4"/>
        <v>0</v>
      </c>
      <c r="K19" s="12" t="b">
        <f t="shared" si="5"/>
        <v>0</v>
      </c>
      <c r="L19" s="12" t="b">
        <f t="shared" si="6"/>
        <v>0</v>
      </c>
      <c r="M19" s="12" t="b">
        <f t="shared" si="7"/>
        <v>0</v>
      </c>
      <c r="N19" s="12" t="b">
        <f t="shared" si="8"/>
        <v>0</v>
      </c>
      <c r="O19" s="12" t="b">
        <f t="shared" si="9"/>
        <v>0</v>
      </c>
      <c r="P19" s="12" t="b">
        <f t="shared" si="10"/>
        <v>0</v>
      </c>
      <c r="Q19" s="12" t="b">
        <f t="shared" si="11"/>
        <v>0</v>
      </c>
      <c r="R19" s="12" t="b">
        <f t="shared" si="12"/>
        <v>0</v>
      </c>
      <c r="S19" s="12" t="b">
        <f t="shared" si="13"/>
        <v>0</v>
      </c>
      <c r="T19" s="12" t="b">
        <f t="shared" si="14"/>
        <v>0</v>
      </c>
      <c r="U19" s="12" t="b">
        <f t="shared" si="15"/>
        <v>0</v>
      </c>
      <c r="V19" s="12" t="b">
        <f t="shared" si="16"/>
        <v>0</v>
      </c>
      <c r="W19" s="12" t="b">
        <f t="shared" si="17"/>
        <v>0</v>
      </c>
      <c r="X19" s="12" t="b">
        <f t="shared" si="18"/>
        <v>0</v>
      </c>
      <c r="Y19" s="12" t="b">
        <f t="shared" si="19"/>
        <v>0</v>
      </c>
      <c r="Z19" s="12" t="b">
        <f t="shared" si="20"/>
        <v>0</v>
      </c>
      <c r="AA19" s="12" t="b">
        <f t="shared" si="21"/>
        <v>0</v>
      </c>
      <c r="AB19" s="12" t="b">
        <f t="shared" si="22"/>
        <v>0</v>
      </c>
      <c r="AC19" s="12" t="b">
        <f t="shared" si="23"/>
        <v>0</v>
      </c>
      <c r="AD19" s="12" t="b">
        <f t="shared" si="24"/>
        <v>0</v>
      </c>
      <c r="AE19" s="12" t="b">
        <f t="shared" si="25"/>
        <v>0</v>
      </c>
      <c r="AF19" s="12" t="b">
        <f t="shared" si="26"/>
        <v>0</v>
      </c>
      <c r="AG19" s="12" t="b">
        <f t="shared" si="27"/>
        <v>0</v>
      </c>
      <c r="AH19" s="12" t="b">
        <f t="shared" si="28"/>
        <v>0</v>
      </c>
      <c r="AI19" s="12" t="b">
        <f t="shared" si="29"/>
        <v>0</v>
      </c>
      <c r="AJ19" s="12" t="b">
        <f t="shared" si="30"/>
        <v>0</v>
      </c>
      <c r="AK19" s="12" t="b">
        <f t="shared" si="31"/>
        <v>0</v>
      </c>
      <c r="AL19" s="12" t="b">
        <f t="shared" si="32"/>
        <v>0</v>
      </c>
      <c r="AM19" s="12" t="b">
        <f t="shared" si="33"/>
        <v>0</v>
      </c>
      <c r="AN19" s="12" t="b">
        <f t="shared" si="34"/>
        <v>0</v>
      </c>
      <c r="AO19" s="12" t="b">
        <f t="shared" si="35"/>
        <v>0</v>
      </c>
      <c r="AP19" s="12" t="b">
        <f t="shared" si="36"/>
        <v>0</v>
      </c>
      <c r="AQ19" s="12" t="b">
        <f t="shared" si="37"/>
        <v>0</v>
      </c>
      <c r="AR19" s="12" t="b">
        <f t="shared" si="38"/>
        <v>0</v>
      </c>
      <c r="AS19" s="12" t="b">
        <f t="shared" si="39"/>
        <v>0</v>
      </c>
      <c r="AT19" s="12" t="b">
        <f t="shared" si="40"/>
        <v>0</v>
      </c>
      <c r="AU19" s="12" t="b">
        <f t="shared" si="41"/>
        <v>0</v>
      </c>
      <c r="AV19" s="12" t="b">
        <f t="shared" si="42"/>
        <v>0</v>
      </c>
      <c r="AW19" s="12" t="b">
        <f t="shared" si="43"/>
        <v>0</v>
      </c>
      <c r="AX19" s="12" t="b">
        <f t="shared" si="44"/>
        <v>0</v>
      </c>
      <c r="AY19" s="12" t="b">
        <f t="shared" si="45"/>
        <v>0</v>
      </c>
      <c r="AZ19" s="12" t="b">
        <f t="shared" si="46"/>
        <v>0</v>
      </c>
      <c r="BA19" s="12" t="b">
        <f t="shared" si="47"/>
        <v>0</v>
      </c>
      <c r="BB19" s="12" t="b">
        <f t="shared" si="48"/>
        <v>0</v>
      </c>
      <c r="BC19" s="12" t="b">
        <f t="shared" si="49"/>
        <v>0</v>
      </c>
      <c r="BD19" s="12" t="b">
        <f t="shared" si="50"/>
        <v>0</v>
      </c>
      <c r="BE19" s="12" t="b">
        <f t="shared" si="51"/>
        <v>0</v>
      </c>
      <c r="BF19" s="12" t="b">
        <f t="shared" si="52"/>
        <v>0</v>
      </c>
      <c r="BG19" s="12" t="b">
        <f t="shared" si="53"/>
        <v>0</v>
      </c>
      <c r="BH19" s="12" t="b">
        <f t="shared" si="54"/>
        <v>0</v>
      </c>
      <c r="BI19" s="12" t="b">
        <f t="shared" si="55"/>
        <v>0</v>
      </c>
      <c r="BJ19" s="12" t="b">
        <f t="shared" si="56"/>
        <v>0</v>
      </c>
      <c r="BK19" s="12" t="b">
        <f t="shared" si="57"/>
        <v>0</v>
      </c>
      <c r="BL19" s="12" t="b">
        <f t="shared" si="58"/>
        <v>0</v>
      </c>
      <c r="BM19" s="12" t="b">
        <f t="shared" si="59"/>
        <v>0</v>
      </c>
      <c r="BN19" s="12" t="b">
        <f t="shared" si="60"/>
        <v>0</v>
      </c>
      <c r="BO19" s="12" t="b">
        <f t="shared" si="61"/>
        <v>0</v>
      </c>
      <c r="BP19" s="12" t="b">
        <f t="shared" si="62"/>
        <v>0</v>
      </c>
      <c r="BQ19" s="12" t="b">
        <f t="shared" si="63"/>
        <v>0</v>
      </c>
    </row>
    <row r="20" spans="3:69" x14ac:dyDescent="0.25">
      <c r="C20" t="str">
        <f>IF(Calculations!C20=0,"",Calculations!C20)</f>
        <v/>
      </c>
      <c r="D20" t="str">
        <f>Calculations!D20</f>
        <v>Act 080</v>
      </c>
      <c r="E20" t="str">
        <f>_xlfn.XLOOKUP(D20,activities[Activity],activities[Owner],"")</f>
        <v>Barbara Gordon</v>
      </c>
      <c r="F20" s="11">
        <f>Calculations!E20</f>
        <v>44331</v>
      </c>
      <c r="G20" s="11">
        <f>Calculations!F20</f>
        <v>44337</v>
      </c>
      <c r="H20" s="6">
        <f>_xlfn.XLOOKUP(D20,activities[Activity],activities[% Done],"")</f>
        <v>0</v>
      </c>
      <c r="I20" s="13">
        <f t="shared" si="64"/>
        <v>0</v>
      </c>
      <c r="J20" s="12" t="b">
        <f t="shared" si="4"/>
        <v>0</v>
      </c>
      <c r="K20" s="12" t="b">
        <f t="shared" si="5"/>
        <v>0</v>
      </c>
      <c r="L20" s="12" t="b">
        <f t="shared" si="6"/>
        <v>0</v>
      </c>
      <c r="M20" s="12" t="b">
        <f t="shared" si="7"/>
        <v>0</v>
      </c>
      <c r="N20" s="12" t="b">
        <f t="shared" si="8"/>
        <v>0</v>
      </c>
      <c r="O20" s="12" t="b">
        <f t="shared" si="9"/>
        <v>0</v>
      </c>
      <c r="P20" s="12" t="b">
        <f t="shared" si="10"/>
        <v>0</v>
      </c>
      <c r="Q20" s="12" t="b">
        <f t="shared" si="11"/>
        <v>0</v>
      </c>
      <c r="R20" s="12" t="b">
        <f t="shared" si="12"/>
        <v>0</v>
      </c>
      <c r="S20" s="12" t="b">
        <f t="shared" si="13"/>
        <v>0</v>
      </c>
      <c r="T20" s="12" t="b">
        <f t="shared" si="14"/>
        <v>0</v>
      </c>
      <c r="U20" s="12" t="b">
        <f t="shared" si="15"/>
        <v>0</v>
      </c>
      <c r="V20" s="12" t="b">
        <f t="shared" si="16"/>
        <v>0</v>
      </c>
      <c r="W20" s="12" t="b">
        <f t="shared" si="17"/>
        <v>0</v>
      </c>
      <c r="X20" s="12" t="b">
        <f t="shared" si="18"/>
        <v>0</v>
      </c>
      <c r="Y20" s="12" t="b">
        <f t="shared" si="19"/>
        <v>0</v>
      </c>
      <c r="Z20" s="12" t="b">
        <f t="shared" si="20"/>
        <v>0</v>
      </c>
      <c r="AA20" s="12" t="b">
        <f t="shared" si="21"/>
        <v>0</v>
      </c>
      <c r="AB20" s="12" t="b">
        <f t="shared" si="22"/>
        <v>0</v>
      </c>
      <c r="AC20" s="12" t="b">
        <f t="shared" si="23"/>
        <v>0</v>
      </c>
      <c r="AD20" s="12" t="b">
        <f t="shared" si="24"/>
        <v>0</v>
      </c>
      <c r="AE20" s="12" t="b">
        <f t="shared" si="25"/>
        <v>0</v>
      </c>
      <c r="AF20" s="12" t="b">
        <f t="shared" si="26"/>
        <v>0</v>
      </c>
      <c r="AG20" s="12" t="b">
        <f t="shared" si="27"/>
        <v>0</v>
      </c>
      <c r="AH20" s="12" t="b">
        <f t="shared" si="28"/>
        <v>0</v>
      </c>
      <c r="AI20" s="12" t="b">
        <f t="shared" si="29"/>
        <v>0</v>
      </c>
      <c r="AJ20" s="12" t="b">
        <f t="shared" si="30"/>
        <v>0</v>
      </c>
      <c r="AK20" s="12" t="b">
        <f t="shared" si="31"/>
        <v>0</v>
      </c>
      <c r="AL20" s="12" t="b">
        <f t="shared" si="32"/>
        <v>0</v>
      </c>
      <c r="AM20" s="12" t="b">
        <f t="shared" si="33"/>
        <v>0</v>
      </c>
      <c r="AN20" s="12" t="b">
        <f t="shared" si="34"/>
        <v>0</v>
      </c>
      <c r="AO20" s="12" t="b">
        <f t="shared" si="35"/>
        <v>0</v>
      </c>
      <c r="AP20" s="12" t="b">
        <f t="shared" si="36"/>
        <v>0</v>
      </c>
      <c r="AQ20" s="12" t="b">
        <f t="shared" si="37"/>
        <v>0</v>
      </c>
      <c r="AR20" s="12" t="b">
        <f t="shared" si="38"/>
        <v>0</v>
      </c>
      <c r="AS20" s="12" t="b">
        <f t="shared" si="39"/>
        <v>0</v>
      </c>
      <c r="AT20" s="12" t="b">
        <f t="shared" si="40"/>
        <v>0</v>
      </c>
      <c r="AU20" s="12" t="b">
        <f t="shared" si="41"/>
        <v>0</v>
      </c>
      <c r="AV20" s="12" t="b">
        <f t="shared" si="42"/>
        <v>0</v>
      </c>
      <c r="AW20" s="12" t="b">
        <f t="shared" si="43"/>
        <v>0</v>
      </c>
      <c r="AX20" s="12" t="b">
        <f t="shared" si="44"/>
        <v>0</v>
      </c>
      <c r="AY20" s="12" t="b">
        <f t="shared" si="45"/>
        <v>0</v>
      </c>
      <c r="AZ20" s="12" t="b">
        <f t="shared" si="46"/>
        <v>0</v>
      </c>
      <c r="BA20" s="12" t="b">
        <f t="shared" si="47"/>
        <v>0</v>
      </c>
      <c r="BB20" s="12" t="b">
        <f t="shared" si="48"/>
        <v>0</v>
      </c>
      <c r="BC20" s="12" t="b">
        <f t="shared" si="49"/>
        <v>0</v>
      </c>
      <c r="BD20" s="12" t="b">
        <f t="shared" si="50"/>
        <v>0</v>
      </c>
      <c r="BE20" s="12" t="b">
        <f t="shared" si="51"/>
        <v>0</v>
      </c>
      <c r="BF20" s="12" t="b">
        <f t="shared" si="52"/>
        <v>0</v>
      </c>
      <c r="BG20" s="12" t="b">
        <f t="shared" si="53"/>
        <v>0</v>
      </c>
      <c r="BH20" s="12" t="b">
        <f t="shared" si="54"/>
        <v>0</v>
      </c>
      <c r="BI20" s="12" t="b">
        <f t="shared" si="55"/>
        <v>0</v>
      </c>
      <c r="BJ20" s="12" t="b">
        <f t="shared" si="56"/>
        <v>0</v>
      </c>
      <c r="BK20" s="12" t="b">
        <f t="shared" si="57"/>
        <v>0</v>
      </c>
      <c r="BL20" s="12" t="b">
        <f t="shared" si="58"/>
        <v>0</v>
      </c>
      <c r="BM20" s="12" t="b">
        <f t="shared" si="59"/>
        <v>0</v>
      </c>
      <c r="BN20" s="12" t="b">
        <f t="shared" si="60"/>
        <v>0</v>
      </c>
      <c r="BO20" s="12" t="b">
        <f t="shared" si="61"/>
        <v>0</v>
      </c>
      <c r="BP20" s="12" t="b">
        <f t="shared" si="62"/>
        <v>0</v>
      </c>
      <c r="BQ20" s="12" t="b">
        <f t="shared" si="63"/>
        <v>0</v>
      </c>
    </row>
    <row r="21" spans="3:69" x14ac:dyDescent="0.25">
      <c r="C21" t="str">
        <f>IF(Calculations!C21=0,"",Calculations!C21)</f>
        <v/>
      </c>
      <c r="D21" t="str">
        <f>Calculations!D21</f>
        <v>Act 089</v>
      </c>
      <c r="E21" t="str">
        <f>_xlfn.XLOOKUP(D21,activities[Activity],activities[Owner],"")</f>
        <v>Lucius Fox</v>
      </c>
      <c r="F21" s="11">
        <f>Calculations!E21</f>
        <v>44339</v>
      </c>
      <c r="G21" s="11">
        <f>Calculations!F21</f>
        <v>44342</v>
      </c>
      <c r="H21" s="6">
        <f>_xlfn.XLOOKUP(D21,activities[Activity],activities[% Done],"")</f>
        <v>0</v>
      </c>
      <c r="I21" s="13">
        <f t="shared" si="64"/>
        <v>0</v>
      </c>
      <c r="J21" s="12" t="b">
        <f t="shared" si="4"/>
        <v>0</v>
      </c>
      <c r="K21" s="12" t="b">
        <f t="shared" si="5"/>
        <v>0</v>
      </c>
      <c r="L21" s="12" t="b">
        <f t="shared" si="6"/>
        <v>0</v>
      </c>
      <c r="M21" s="12" t="b">
        <f t="shared" si="7"/>
        <v>0</v>
      </c>
      <c r="N21" s="12" t="b">
        <f t="shared" si="8"/>
        <v>0</v>
      </c>
      <c r="O21" s="12" t="b">
        <f t="shared" si="9"/>
        <v>0</v>
      </c>
      <c r="P21" s="12" t="b">
        <f t="shared" si="10"/>
        <v>0</v>
      </c>
      <c r="Q21" s="12" t="b">
        <f t="shared" si="11"/>
        <v>0</v>
      </c>
      <c r="R21" s="12" t="b">
        <f t="shared" si="12"/>
        <v>0</v>
      </c>
      <c r="S21" s="12" t="b">
        <f t="shared" si="13"/>
        <v>0</v>
      </c>
      <c r="T21" s="12" t="b">
        <f t="shared" si="14"/>
        <v>0</v>
      </c>
      <c r="U21" s="12" t="b">
        <f t="shared" si="15"/>
        <v>0</v>
      </c>
      <c r="V21" s="12" t="b">
        <f t="shared" si="16"/>
        <v>0</v>
      </c>
      <c r="W21" s="12" t="b">
        <f t="shared" si="17"/>
        <v>0</v>
      </c>
      <c r="X21" s="12" t="b">
        <f t="shared" si="18"/>
        <v>0</v>
      </c>
      <c r="Y21" s="12" t="b">
        <f t="shared" si="19"/>
        <v>0</v>
      </c>
      <c r="Z21" s="12" t="b">
        <f t="shared" si="20"/>
        <v>0</v>
      </c>
      <c r="AA21" s="12" t="b">
        <f t="shared" si="21"/>
        <v>0</v>
      </c>
      <c r="AB21" s="12" t="b">
        <f t="shared" si="22"/>
        <v>0</v>
      </c>
      <c r="AC21" s="12" t="b">
        <f t="shared" si="23"/>
        <v>0</v>
      </c>
      <c r="AD21" s="12" t="b">
        <f t="shared" si="24"/>
        <v>0</v>
      </c>
      <c r="AE21" s="12" t="b">
        <f t="shared" si="25"/>
        <v>0</v>
      </c>
      <c r="AF21" s="12" t="b">
        <f t="shared" si="26"/>
        <v>0</v>
      </c>
      <c r="AG21" s="12" t="b">
        <f t="shared" si="27"/>
        <v>0</v>
      </c>
      <c r="AH21" s="12" t="b">
        <f t="shared" si="28"/>
        <v>0</v>
      </c>
      <c r="AI21" s="12" t="b">
        <f t="shared" si="29"/>
        <v>0</v>
      </c>
      <c r="AJ21" s="12" t="b">
        <f t="shared" si="30"/>
        <v>0</v>
      </c>
      <c r="AK21" s="12" t="b">
        <f t="shared" si="31"/>
        <v>0</v>
      </c>
      <c r="AL21" s="12" t="b">
        <f t="shared" si="32"/>
        <v>0</v>
      </c>
      <c r="AM21" s="12" t="b">
        <f t="shared" si="33"/>
        <v>0</v>
      </c>
      <c r="AN21" s="12" t="b">
        <f t="shared" si="34"/>
        <v>0</v>
      </c>
      <c r="AO21" s="12" t="b">
        <f t="shared" si="35"/>
        <v>0</v>
      </c>
      <c r="AP21" s="12" t="b">
        <f t="shared" si="36"/>
        <v>0</v>
      </c>
      <c r="AQ21" s="12" t="b">
        <f t="shared" si="37"/>
        <v>0</v>
      </c>
      <c r="AR21" s="12" t="b">
        <f t="shared" si="38"/>
        <v>0</v>
      </c>
      <c r="AS21" s="12" t="b">
        <f t="shared" si="39"/>
        <v>0</v>
      </c>
      <c r="AT21" s="12" t="b">
        <f t="shared" si="40"/>
        <v>0</v>
      </c>
      <c r="AU21" s="12" t="b">
        <f t="shared" si="41"/>
        <v>0</v>
      </c>
      <c r="AV21" s="12" t="b">
        <f t="shared" si="42"/>
        <v>0</v>
      </c>
      <c r="AW21" s="12" t="b">
        <f t="shared" si="43"/>
        <v>0</v>
      </c>
      <c r="AX21" s="12" t="b">
        <f t="shared" si="44"/>
        <v>0</v>
      </c>
      <c r="AY21" s="12" t="b">
        <f t="shared" si="45"/>
        <v>0</v>
      </c>
      <c r="AZ21" s="12" t="b">
        <f t="shared" si="46"/>
        <v>0</v>
      </c>
      <c r="BA21" s="12" t="b">
        <f t="shared" si="47"/>
        <v>0</v>
      </c>
      <c r="BB21" s="12" t="b">
        <f t="shared" si="48"/>
        <v>0</v>
      </c>
      <c r="BC21" s="12" t="b">
        <f t="shared" si="49"/>
        <v>0</v>
      </c>
      <c r="BD21" s="12" t="b">
        <f t="shared" si="50"/>
        <v>0</v>
      </c>
      <c r="BE21" s="12" t="b">
        <f t="shared" si="51"/>
        <v>0</v>
      </c>
      <c r="BF21" s="12" t="b">
        <f t="shared" si="52"/>
        <v>0</v>
      </c>
      <c r="BG21" s="12" t="b">
        <f t="shared" si="53"/>
        <v>0</v>
      </c>
      <c r="BH21" s="12" t="b">
        <f t="shared" si="54"/>
        <v>0</v>
      </c>
      <c r="BI21" s="12" t="b">
        <f t="shared" si="55"/>
        <v>0</v>
      </c>
      <c r="BJ21" s="12" t="b">
        <f t="shared" si="56"/>
        <v>0</v>
      </c>
      <c r="BK21" s="12" t="b">
        <f t="shared" si="57"/>
        <v>0</v>
      </c>
      <c r="BL21" s="12" t="b">
        <f t="shared" si="58"/>
        <v>0</v>
      </c>
      <c r="BM21" s="12" t="b">
        <f t="shared" si="59"/>
        <v>0</v>
      </c>
      <c r="BN21" s="12" t="b">
        <f t="shared" si="60"/>
        <v>0</v>
      </c>
      <c r="BO21" s="12" t="b">
        <f t="shared" si="61"/>
        <v>0</v>
      </c>
      <c r="BP21" s="12" t="b">
        <f t="shared" si="62"/>
        <v>0</v>
      </c>
      <c r="BQ21" s="12" t="b">
        <f t="shared" si="63"/>
        <v>0</v>
      </c>
    </row>
    <row r="22" spans="3:69" x14ac:dyDescent="0.25">
      <c r="C22" t="str">
        <f>IF(Calculations!C22=0,"",Calculations!C22)</f>
        <v/>
      </c>
      <c r="D22" t="str">
        <f>Calculations!D22</f>
        <v>Act 098</v>
      </c>
      <c r="E22" t="str">
        <f>_xlfn.XLOOKUP(D22,activities[Activity],activities[Owner],"")</f>
        <v>Lucius Fox</v>
      </c>
      <c r="F22" s="11">
        <f>Calculations!E22</f>
        <v>44348</v>
      </c>
      <c r="G22" s="11">
        <f>Calculations!F22</f>
        <v>44356</v>
      </c>
      <c r="H22" s="6">
        <f>_xlfn.XLOOKUP(D22,activities[Activity],activities[% Done],"")</f>
        <v>0</v>
      </c>
      <c r="I22" s="13">
        <f t="shared" si="64"/>
        <v>0</v>
      </c>
      <c r="J22" s="12" t="b">
        <f t="shared" si="4"/>
        <v>0</v>
      </c>
      <c r="K22" s="12" t="b">
        <f t="shared" si="5"/>
        <v>0</v>
      </c>
      <c r="L22" s="12" t="b">
        <f t="shared" si="6"/>
        <v>0</v>
      </c>
      <c r="M22" s="12" t="b">
        <f t="shared" si="7"/>
        <v>0</v>
      </c>
      <c r="N22" s="12" t="b">
        <f t="shared" si="8"/>
        <v>0</v>
      </c>
      <c r="O22" s="12" t="b">
        <f t="shared" si="9"/>
        <v>0</v>
      </c>
      <c r="P22" s="12" t="b">
        <f t="shared" si="10"/>
        <v>0</v>
      </c>
      <c r="Q22" s="12" t="b">
        <f t="shared" si="11"/>
        <v>0</v>
      </c>
      <c r="R22" s="12" t="b">
        <f t="shared" si="12"/>
        <v>0</v>
      </c>
      <c r="S22" s="12" t="b">
        <f t="shared" si="13"/>
        <v>0</v>
      </c>
      <c r="T22" s="12" t="b">
        <f t="shared" si="14"/>
        <v>0</v>
      </c>
      <c r="U22" s="12" t="b">
        <f t="shared" si="15"/>
        <v>0</v>
      </c>
      <c r="V22" s="12" t="b">
        <f t="shared" si="16"/>
        <v>0</v>
      </c>
      <c r="W22" s="12" t="b">
        <f t="shared" si="17"/>
        <v>0</v>
      </c>
      <c r="X22" s="12" t="b">
        <f t="shared" si="18"/>
        <v>0</v>
      </c>
      <c r="Y22" s="12" t="b">
        <f t="shared" si="19"/>
        <v>0</v>
      </c>
      <c r="Z22" s="12" t="b">
        <f t="shared" si="20"/>
        <v>0</v>
      </c>
      <c r="AA22" s="12" t="b">
        <f t="shared" si="21"/>
        <v>0</v>
      </c>
      <c r="AB22" s="12" t="b">
        <f t="shared" si="22"/>
        <v>0</v>
      </c>
      <c r="AC22" s="12" t="b">
        <f t="shared" si="23"/>
        <v>0</v>
      </c>
      <c r="AD22" s="12" t="b">
        <f t="shared" si="24"/>
        <v>0</v>
      </c>
      <c r="AE22" s="12" t="b">
        <f t="shared" si="25"/>
        <v>0</v>
      </c>
      <c r="AF22" s="12" t="b">
        <f t="shared" si="26"/>
        <v>0</v>
      </c>
      <c r="AG22" s="12" t="b">
        <f t="shared" si="27"/>
        <v>0</v>
      </c>
      <c r="AH22" s="12" t="b">
        <f t="shared" si="28"/>
        <v>0</v>
      </c>
      <c r="AI22" s="12" t="b">
        <f t="shared" si="29"/>
        <v>0</v>
      </c>
      <c r="AJ22" s="12" t="b">
        <f t="shared" si="30"/>
        <v>0</v>
      </c>
      <c r="AK22" s="12" t="b">
        <f t="shared" si="31"/>
        <v>0</v>
      </c>
      <c r="AL22" s="12" t="b">
        <f t="shared" si="32"/>
        <v>0</v>
      </c>
      <c r="AM22" s="12" t="b">
        <f t="shared" si="33"/>
        <v>0</v>
      </c>
      <c r="AN22" s="12" t="b">
        <f t="shared" si="34"/>
        <v>0</v>
      </c>
      <c r="AO22" s="12" t="b">
        <f t="shared" si="35"/>
        <v>0</v>
      </c>
      <c r="AP22" s="12" t="b">
        <f t="shared" si="36"/>
        <v>0</v>
      </c>
      <c r="AQ22" s="12" t="b">
        <f t="shared" si="37"/>
        <v>0</v>
      </c>
      <c r="AR22" s="12" t="b">
        <f t="shared" si="38"/>
        <v>0</v>
      </c>
      <c r="AS22" s="12" t="b">
        <f t="shared" si="39"/>
        <v>0</v>
      </c>
      <c r="AT22" s="12" t="b">
        <f t="shared" si="40"/>
        <v>0</v>
      </c>
      <c r="AU22" s="12" t="b">
        <f t="shared" si="41"/>
        <v>0</v>
      </c>
      <c r="AV22" s="12" t="b">
        <f t="shared" si="42"/>
        <v>0</v>
      </c>
      <c r="AW22" s="12" t="b">
        <f t="shared" si="43"/>
        <v>0</v>
      </c>
      <c r="AX22" s="12" t="b">
        <f t="shared" si="44"/>
        <v>0</v>
      </c>
      <c r="AY22" s="12" t="b">
        <f t="shared" si="45"/>
        <v>0</v>
      </c>
      <c r="AZ22" s="12" t="b">
        <f t="shared" si="46"/>
        <v>0</v>
      </c>
      <c r="BA22" s="12" t="b">
        <f t="shared" si="47"/>
        <v>0</v>
      </c>
      <c r="BB22" s="12" t="b">
        <f t="shared" si="48"/>
        <v>0</v>
      </c>
      <c r="BC22" s="12" t="b">
        <f t="shared" si="49"/>
        <v>0</v>
      </c>
      <c r="BD22" s="12" t="b">
        <f t="shared" si="50"/>
        <v>0</v>
      </c>
      <c r="BE22" s="12" t="b">
        <f t="shared" si="51"/>
        <v>0</v>
      </c>
      <c r="BF22" s="12" t="b">
        <f t="shared" si="52"/>
        <v>0</v>
      </c>
      <c r="BG22" s="12" t="b">
        <f t="shared" si="53"/>
        <v>0</v>
      </c>
      <c r="BH22" s="12" t="b">
        <f t="shared" si="54"/>
        <v>0</v>
      </c>
      <c r="BI22" s="12" t="b">
        <f t="shared" si="55"/>
        <v>0</v>
      </c>
      <c r="BJ22" s="12" t="b">
        <f t="shared" si="56"/>
        <v>0</v>
      </c>
      <c r="BK22" s="12" t="b">
        <f t="shared" si="57"/>
        <v>0</v>
      </c>
      <c r="BL22" s="12" t="b">
        <f t="shared" si="58"/>
        <v>0</v>
      </c>
      <c r="BM22" s="12" t="b">
        <f t="shared" si="59"/>
        <v>0</v>
      </c>
      <c r="BN22" s="12" t="b">
        <f t="shared" si="60"/>
        <v>0</v>
      </c>
      <c r="BO22" s="12" t="b">
        <f t="shared" si="61"/>
        <v>0</v>
      </c>
      <c r="BP22" s="12" t="b">
        <f t="shared" si="62"/>
        <v>0</v>
      </c>
      <c r="BQ22" s="12" t="b">
        <f t="shared" si="63"/>
        <v>0</v>
      </c>
    </row>
    <row r="23" spans="3:69" x14ac:dyDescent="0.25">
      <c r="C23" t="str">
        <f>IF(Calculations!C23=0,"",Calculations!C23)</f>
        <v>Grand Total</v>
      </c>
      <c r="D23">
        <f>Calculations!D23</f>
        <v>0</v>
      </c>
      <c r="E23" t="str">
        <f>_xlfn.XLOOKUP(D23,activities[Activity],activities[Owner],"")</f>
        <v/>
      </c>
      <c r="F23" s="11">
        <f>Calculations!E23</f>
        <v>44262</v>
      </c>
      <c r="G23" s="11">
        <f>Calculations!F23</f>
        <v>44356</v>
      </c>
      <c r="H23" s="6" t="str">
        <f>_xlfn.XLOOKUP(D23,activities[Activity],activities[% Done],"")</f>
        <v/>
      </c>
      <c r="I23" s="13" t="str">
        <f t="shared" si="64"/>
        <v/>
      </c>
      <c r="J23" s="12" t="b">
        <f t="shared" si="4"/>
        <v>0</v>
      </c>
      <c r="K23" s="12" t="b">
        <f t="shared" si="5"/>
        <v>0</v>
      </c>
      <c r="L23" s="12" t="b">
        <f t="shared" si="6"/>
        <v>0</v>
      </c>
      <c r="M23" s="12" t="b">
        <f t="shared" si="7"/>
        <v>1</v>
      </c>
      <c r="N23" s="12" t="b">
        <f t="shared" si="8"/>
        <v>1</v>
      </c>
      <c r="O23" s="12" t="b">
        <f t="shared" si="9"/>
        <v>1</v>
      </c>
      <c r="P23" s="12" t="b">
        <f t="shared" si="10"/>
        <v>1</v>
      </c>
      <c r="Q23" s="12" t="b">
        <f t="shared" si="11"/>
        <v>1</v>
      </c>
      <c r="R23" s="12" t="b">
        <f t="shared" si="12"/>
        <v>1</v>
      </c>
      <c r="S23" s="12" t="b">
        <f t="shared" si="13"/>
        <v>1</v>
      </c>
      <c r="T23" s="12" t="b">
        <f t="shared" si="14"/>
        <v>1</v>
      </c>
      <c r="U23" s="12" t="b">
        <f t="shared" si="15"/>
        <v>1</v>
      </c>
      <c r="V23" s="12" t="b">
        <f t="shared" si="16"/>
        <v>1</v>
      </c>
      <c r="W23" s="12" t="b">
        <f t="shared" si="17"/>
        <v>1</v>
      </c>
      <c r="X23" s="12" t="b">
        <f t="shared" si="18"/>
        <v>1</v>
      </c>
      <c r="Y23" s="12" t="b">
        <f t="shared" si="19"/>
        <v>1</v>
      </c>
      <c r="Z23" s="12" t="b">
        <f t="shared" si="20"/>
        <v>1</v>
      </c>
      <c r="AA23" s="12" t="b">
        <f t="shared" si="21"/>
        <v>1</v>
      </c>
      <c r="AB23" s="12" t="b">
        <f t="shared" si="22"/>
        <v>1</v>
      </c>
      <c r="AC23" s="12" t="b">
        <f t="shared" si="23"/>
        <v>1</v>
      </c>
      <c r="AD23" s="12" t="b">
        <f t="shared" si="24"/>
        <v>1</v>
      </c>
      <c r="AE23" s="12" t="b">
        <f t="shared" si="25"/>
        <v>1</v>
      </c>
      <c r="AF23" s="12" t="b">
        <f t="shared" si="26"/>
        <v>1</v>
      </c>
      <c r="AG23" s="12" t="b">
        <f t="shared" si="27"/>
        <v>1</v>
      </c>
      <c r="AH23" s="12" t="b">
        <f t="shared" si="28"/>
        <v>1</v>
      </c>
      <c r="AI23" s="12" t="b">
        <f t="shared" si="29"/>
        <v>1</v>
      </c>
      <c r="AJ23" s="12" t="b">
        <f t="shared" si="30"/>
        <v>1</v>
      </c>
      <c r="AK23" s="12" t="b">
        <f t="shared" si="31"/>
        <v>1</v>
      </c>
      <c r="AL23" s="12" t="b">
        <f t="shared" si="32"/>
        <v>1</v>
      </c>
      <c r="AM23" s="12" t="b">
        <f t="shared" si="33"/>
        <v>1</v>
      </c>
      <c r="AN23" s="12" t="b">
        <f t="shared" si="34"/>
        <v>1</v>
      </c>
      <c r="AO23" s="12" t="b">
        <f t="shared" si="35"/>
        <v>1</v>
      </c>
      <c r="AP23" s="12" t="b">
        <f t="shared" si="36"/>
        <v>1</v>
      </c>
      <c r="AQ23" s="12" t="b">
        <f t="shared" si="37"/>
        <v>1</v>
      </c>
      <c r="AR23" s="12" t="b">
        <f t="shared" si="38"/>
        <v>1</v>
      </c>
      <c r="AS23" s="12" t="b">
        <f t="shared" si="39"/>
        <v>1</v>
      </c>
      <c r="AT23" s="12" t="b">
        <f t="shared" si="40"/>
        <v>1</v>
      </c>
      <c r="AU23" s="12" t="b">
        <f t="shared" si="41"/>
        <v>1</v>
      </c>
      <c r="AV23" s="12" t="b">
        <f t="shared" si="42"/>
        <v>1</v>
      </c>
      <c r="AW23" s="12" t="b">
        <f t="shared" si="43"/>
        <v>1</v>
      </c>
      <c r="AX23" s="12" t="b">
        <f t="shared" si="44"/>
        <v>1</v>
      </c>
      <c r="AY23" s="12" t="b">
        <f t="shared" si="45"/>
        <v>1</v>
      </c>
      <c r="AZ23" s="12" t="b">
        <f t="shared" si="46"/>
        <v>1</v>
      </c>
      <c r="BA23" s="12" t="b">
        <f t="shared" si="47"/>
        <v>1</v>
      </c>
      <c r="BB23" s="12" t="b">
        <f t="shared" si="48"/>
        <v>1</v>
      </c>
      <c r="BC23" s="12" t="b">
        <f t="shared" si="49"/>
        <v>1</v>
      </c>
      <c r="BD23" s="12" t="b">
        <f t="shared" si="50"/>
        <v>1</v>
      </c>
      <c r="BE23" s="12" t="b">
        <f t="shared" si="51"/>
        <v>1</v>
      </c>
      <c r="BF23" s="12" t="b">
        <f t="shared" si="52"/>
        <v>1</v>
      </c>
      <c r="BG23" s="12" t="b">
        <f t="shared" si="53"/>
        <v>1</v>
      </c>
      <c r="BH23" s="12" t="b">
        <f t="shared" si="54"/>
        <v>1</v>
      </c>
      <c r="BI23" s="12" t="b">
        <f t="shared" si="55"/>
        <v>1</v>
      </c>
      <c r="BJ23" s="12" t="b">
        <f t="shared" si="56"/>
        <v>1</v>
      </c>
      <c r="BK23" s="12" t="b">
        <f t="shared" si="57"/>
        <v>1</v>
      </c>
      <c r="BL23" s="12" t="b">
        <f t="shared" si="58"/>
        <v>1</v>
      </c>
      <c r="BM23" s="12" t="b">
        <f t="shared" si="59"/>
        <v>1</v>
      </c>
      <c r="BN23" s="12" t="b">
        <f t="shared" si="60"/>
        <v>1</v>
      </c>
      <c r="BO23" s="12" t="b">
        <f t="shared" si="61"/>
        <v>1</v>
      </c>
      <c r="BP23" s="12" t="b">
        <f t="shared" si="62"/>
        <v>1</v>
      </c>
      <c r="BQ23" s="12" t="b">
        <f t="shared" si="63"/>
        <v>1</v>
      </c>
    </row>
    <row r="24" spans="3:69" x14ac:dyDescent="0.25">
      <c r="C24" t="str">
        <f>IF(Calculations!C24=0,"",Calculations!C24)</f>
        <v/>
      </c>
      <c r="D24">
        <f>Calculations!D24</f>
        <v>0</v>
      </c>
      <c r="E24" t="str">
        <f>_xlfn.XLOOKUP(D24,activities[Activity],activities[Owner],"")</f>
        <v/>
      </c>
      <c r="F24" s="11">
        <f>Calculations!E24</f>
        <v>0</v>
      </c>
      <c r="G24" s="11">
        <f>Calculations!F24</f>
        <v>0</v>
      </c>
      <c r="H24" s="6" t="str">
        <f>_xlfn.XLOOKUP(D24,activities[Activity],activities[% Done],"")</f>
        <v/>
      </c>
      <c r="I24" s="13" t="str">
        <f t="shared" si="64"/>
        <v/>
      </c>
      <c r="J24" s="12" t="b">
        <f t="shared" si="4"/>
        <v>0</v>
      </c>
      <c r="K24" s="12" t="b">
        <f t="shared" si="5"/>
        <v>0</v>
      </c>
      <c r="L24" s="12" t="b">
        <f t="shared" si="6"/>
        <v>0</v>
      </c>
      <c r="M24" s="12" t="b">
        <f t="shared" si="7"/>
        <v>1</v>
      </c>
      <c r="N24" s="12" t="b">
        <f t="shared" si="8"/>
        <v>1</v>
      </c>
      <c r="O24" s="12" t="b">
        <f t="shared" si="9"/>
        <v>1</v>
      </c>
      <c r="P24" s="12" t="b">
        <f t="shared" si="10"/>
        <v>1</v>
      </c>
      <c r="Q24" s="12" t="b">
        <f t="shared" si="11"/>
        <v>1</v>
      </c>
      <c r="R24" s="12" t="b">
        <f t="shared" si="12"/>
        <v>1</v>
      </c>
      <c r="S24" s="12" t="b">
        <f t="shared" si="13"/>
        <v>1</v>
      </c>
      <c r="T24" s="12" t="b">
        <f t="shared" si="14"/>
        <v>1</v>
      </c>
      <c r="U24" s="12" t="b">
        <f t="shared" si="15"/>
        <v>1</v>
      </c>
      <c r="V24" s="12" t="b">
        <f t="shared" si="16"/>
        <v>1</v>
      </c>
      <c r="W24" s="12" t="b">
        <f t="shared" si="17"/>
        <v>1</v>
      </c>
      <c r="X24" s="12" t="b">
        <f t="shared" si="18"/>
        <v>1</v>
      </c>
      <c r="Y24" s="12" t="b">
        <f t="shared" si="19"/>
        <v>1</v>
      </c>
      <c r="Z24" s="12" t="b">
        <f t="shared" si="20"/>
        <v>1</v>
      </c>
      <c r="AA24" s="12" t="b">
        <f t="shared" si="21"/>
        <v>1</v>
      </c>
      <c r="AB24" s="12" t="b">
        <f t="shared" si="22"/>
        <v>1</v>
      </c>
      <c r="AC24" s="12" t="b">
        <f t="shared" si="23"/>
        <v>1</v>
      </c>
      <c r="AD24" s="12" t="b">
        <f t="shared" si="24"/>
        <v>1</v>
      </c>
      <c r="AE24" s="12" t="b">
        <f t="shared" si="25"/>
        <v>1</v>
      </c>
      <c r="AF24" s="12" t="b">
        <f t="shared" si="26"/>
        <v>1</v>
      </c>
      <c r="AG24" s="12" t="b">
        <f t="shared" si="27"/>
        <v>1</v>
      </c>
      <c r="AH24" s="12" t="b">
        <f t="shared" si="28"/>
        <v>1</v>
      </c>
      <c r="AI24" s="12" t="b">
        <f t="shared" si="29"/>
        <v>1</v>
      </c>
      <c r="AJ24" s="12" t="b">
        <f t="shared" si="30"/>
        <v>1</v>
      </c>
      <c r="AK24" s="12" t="b">
        <f t="shared" si="31"/>
        <v>1</v>
      </c>
      <c r="AL24" s="12" t="b">
        <f t="shared" si="32"/>
        <v>1</v>
      </c>
      <c r="AM24" s="12" t="b">
        <f t="shared" si="33"/>
        <v>1</v>
      </c>
      <c r="AN24" s="12" t="b">
        <f t="shared" si="34"/>
        <v>1</v>
      </c>
      <c r="AO24" s="12" t="b">
        <f t="shared" si="35"/>
        <v>1</v>
      </c>
      <c r="AP24" s="12" t="b">
        <f t="shared" si="36"/>
        <v>1</v>
      </c>
      <c r="AQ24" s="12" t="b">
        <f t="shared" si="37"/>
        <v>1</v>
      </c>
      <c r="AR24" s="12" t="b">
        <f t="shared" si="38"/>
        <v>1</v>
      </c>
      <c r="AS24" s="12" t="b">
        <f t="shared" si="39"/>
        <v>1</v>
      </c>
      <c r="AT24" s="12" t="b">
        <f t="shared" si="40"/>
        <v>1</v>
      </c>
      <c r="AU24" s="12" t="b">
        <f t="shared" si="41"/>
        <v>1</v>
      </c>
      <c r="AV24" s="12" t="b">
        <f t="shared" si="42"/>
        <v>1</v>
      </c>
      <c r="AW24" s="12" t="b">
        <f t="shared" si="43"/>
        <v>1</v>
      </c>
      <c r="AX24" s="12" t="b">
        <f t="shared" si="44"/>
        <v>1</v>
      </c>
      <c r="AY24" s="12" t="b">
        <f t="shared" si="45"/>
        <v>1</v>
      </c>
      <c r="AZ24" s="12" t="b">
        <f t="shared" si="46"/>
        <v>1</v>
      </c>
      <c r="BA24" s="12" t="b">
        <f t="shared" si="47"/>
        <v>1</v>
      </c>
      <c r="BB24" s="12" t="b">
        <f t="shared" si="48"/>
        <v>1</v>
      </c>
      <c r="BC24" s="12" t="b">
        <f t="shared" si="49"/>
        <v>1</v>
      </c>
      <c r="BD24" s="12" t="b">
        <f t="shared" si="50"/>
        <v>1</v>
      </c>
      <c r="BE24" s="12" t="b">
        <f t="shared" si="51"/>
        <v>1</v>
      </c>
      <c r="BF24" s="12" t="b">
        <f t="shared" si="52"/>
        <v>1</v>
      </c>
      <c r="BG24" s="12" t="b">
        <f t="shared" si="53"/>
        <v>1</v>
      </c>
      <c r="BH24" s="12" t="b">
        <f t="shared" si="54"/>
        <v>1</v>
      </c>
      <c r="BI24" s="12" t="b">
        <f t="shared" si="55"/>
        <v>1</v>
      </c>
      <c r="BJ24" s="12" t="b">
        <f t="shared" si="56"/>
        <v>1</v>
      </c>
      <c r="BK24" s="12" t="b">
        <f t="shared" si="57"/>
        <v>1</v>
      </c>
      <c r="BL24" s="12" t="b">
        <f t="shared" si="58"/>
        <v>1</v>
      </c>
      <c r="BM24" s="12" t="b">
        <f t="shared" si="59"/>
        <v>1</v>
      </c>
      <c r="BN24" s="12" t="b">
        <f t="shared" si="60"/>
        <v>1</v>
      </c>
      <c r="BO24" s="12" t="b">
        <f t="shared" si="61"/>
        <v>1</v>
      </c>
      <c r="BP24" s="12" t="b">
        <f t="shared" si="62"/>
        <v>1</v>
      </c>
      <c r="BQ24" s="12" t="b">
        <f t="shared" si="63"/>
        <v>1</v>
      </c>
    </row>
    <row r="25" spans="3:69" x14ac:dyDescent="0.25">
      <c r="C25" t="str">
        <f>IF(Calculations!C25=0,"",Calculations!C25)</f>
        <v/>
      </c>
      <c r="D25">
        <f>Calculations!D25</f>
        <v>0</v>
      </c>
      <c r="E25" t="str">
        <f>_xlfn.XLOOKUP(D25,activities[Activity],activities[Owner],"")</f>
        <v/>
      </c>
      <c r="F25" s="11">
        <f>Calculations!E25</f>
        <v>0</v>
      </c>
      <c r="G25" s="11">
        <f>Calculations!F25</f>
        <v>0</v>
      </c>
      <c r="H25" s="6" t="str">
        <f>_xlfn.XLOOKUP(D25,activities[Activity],activities[% Done],"")</f>
        <v/>
      </c>
      <c r="I25" s="13" t="str">
        <f t="shared" si="64"/>
        <v/>
      </c>
      <c r="J25" s="12" t="b">
        <f t="shared" si="4"/>
        <v>0</v>
      </c>
      <c r="K25" s="12" t="b">
        <f t="shared" si="5"/>
        <v>0</v>
      </c>
      <c r="L25" s="12" t="b">
        <f t="shared" si="6"/>
        <v>0</v>
      </c>
      <c r="M25" s="12" t="b">
        <f t="shared" si="7"/>
        <v>1</v>
      </c>
      <c r="N25" s="12" t="b">
        <f t="shared" si="8"/>
        <v>1</v>
      </c>
      <c r="O25" s="12" t="b">
        <f t="shared" si="9"/>
        <v>1</v>
      </c>
      <c r="P25" s="12" t="b">
        <f t="shared" si="10"/>
        <v>1</v>
      </c>
      <c r="Q25" s="12" t="b">
        <f t="shared" si="11"/>
        <v>1</v>
      </c>
      <c r="R25" s="12" t="b">
        <f t="shared" si="12"/>
        <v>1</v>
      </c>
      <c r="S25" s="12" t="b">
        <f t="shared" si="13"/>
        <v>1</v>
      </c>
      <c r="T25" s="12" t="b">
        <f t="shared" si="14"/>
        <v>1</v>
      </c>
      <c r="U25" s="12" t="b">
        <f t="shared" si="15"/>
        <v>1</v>
      </c>
      <c r="V25" s="12" t="b">
        <f t="shared" si="16"/>
        <v>1</v>
      </c>
      <c r="W25" s="12" t="b">
        <f t="shared" si="17"/>
        <v>1</v>
      </c>
      <c r="X25" s="12" t="b">
        <f t="shared" si="18"/>
        <v>1</v>
      </c>
      <c r="Y25" s="12" t="b">
        <f t="shared" si="19"/>
        <v>1</v>
      </c>
      <c r="Z25" s="12" t="b">
        <f t="shared" si="20"/>
        <v>1</v>
      </c>
      <c r="AA25" s="12" t="b">
        <f t="shared" si="21"/>
        <v>1</v>
      </c>
      <c r="AB25" s="12" t="b">
        <f t="shared" si="22"/>
        <v>1</v>
      </c>
      <c r="AC25" s="12" t="b">
        <f t="shared" si="23"/>
        <v>1</v>
      </c>
      <c r="AD25" s="12" t="b">
        <f t="shared" si="24"/>
        <v>1</v>
      </c>
      <c r="AE25" s="12" t="b">
        <f t="shared" si="25"/>
        <v>1</v>
      </c>
      <c r="AF25" s="12" t="b">
        <f t="shared" si="26"/>
        <v>1</v>
      </c>
      <c r="AG25" s="12" t="b">
        <f t="shared" si="27"/>
        <v>1</v>
      </c>
      <c r="AH25" s="12" t="b">
        <f t="shared" si="28"/>
        <v>1</v>
      </c>
      <c r="AI25" s="12" t="b">
        <f t="shared" si="29"/>
        <v>1</v>
      </c>
      <c r="AJ25" s="12" t="b">
        <f t="shared" si="30"/>
        <v>1</v>
      </c>
      <c r="AK25" s="12" t="b">
        <f t="shared" si="31"/>
        <v>1</v>
      </c>
      <c r="AL25" s="12" t="b">
        <f t="shared" si="32"/>
        <v>1</v>
      </c>
      <c r="AM25" s="12" t="b">
        <f t="shared" si="33"/>
        <v>1</v>
      </c>
      <c r="AN25" s="12" t="b">
        <f t="shared" si="34"/>
        <v>1</v>
      </c>
      <c r="AO25" s="12" t="b">
        <f t="shared" si="35"/>
        <v>1</v>
      </c>
      <c r="AP25" s="12" t="b">
        <f t="shared" si="36"/>
        <v>1</v>
      </c>
      <c r="AQ25" s="12" t="b">
        <f t="shared" si="37"/>
        <v>1</v>
      </c>
      <c r="AR25" s="12" t="b">
        <f t="shared" si="38"/>
        <v>1</v>
      </c>
      <c r="AS25" s="12" t="b">
        <f t="shared" si="39"/>
        <v>1</v>
      </c>
      <c r="AT25" s="12" t="b">
        <f t="shared" si="40"/>
        <v>1</v>
      </c>
      <c r="AU25" s="12" t="b">
        <f t="shared" si="41"/>
        <v>1</v>
      </c>
      <c r="AV25" s="12" t="b">
        <f t="shared" si="42"/>
        <v>1</v>
      </c>
      <c r="AW25" s="12" t="b">
        <f t="shared" si="43"/>
        <v>1</v>
      </c>
      <c r="AX25" s="12" t="b">
        <f t="shared" si="44"/>
        <v>1</v>
      </c>
      <c r="AY25" s="12" t="b">
        <f t="shared" si="45"/>
        <v>1</v>
      </c>
      <c r="AZ25" s="12" t="b">
        <f t="shared" si="46"/>
        <v>1</v>
      </c>
      <c r="BA25" s="12" t="b">
        <f t="shared" si="47"/>
        <v>1</v>
      </c>
      <c r="BB25" s="12" t="b">
        <f t="shared" si="48"/>
        <v>1</v>
      </c>
      <c r="BC25" s="12" t="b">
        <f t="shared" si="49"/>
        <v>1</v>
      </c>
      <c r="BD25" s="12" t="b">
        <f t="shared" si="50"/>
        <v>1</v>
      </c>
      <c r="BE25" s="12" t="b">
        <f t="shared" si="51"/>
        <v>1</v>
      </c>
      <c r="BF25" s="12" t="b">
        <f t="shared" si="52"/>
        <v>1</v>
      </c>
      <c r="BG25" s="12" t="b">
        <f t="shared" si="53"/>
        <v>1</v>
      </c>
      <c r="BH25" s="12" t="b">
        <f t="shared" si="54"/>
        <v>1</v>
      </c>
      <c r="BI25" s="12" t="b">
        <f t="shared" si="55"/>
        <v>1</v>
      </c>
      <c r="BJ25" s="12" t="b">
        <f t="shared" si="56"/>
        <v>1</v>
      </c>
      <c r="BK25" s="12" t="b">
        <f t="shared" si="57"/>
        <v>1</v>
      </c>
      <c r="BL25" s="12" t="b">
        <f t="shared" si="58"/>
        <v>1</v>
      </c>
      <c r="BM25" s="12" t="b">
        <f t="shared" si="59"/>
        <v>1</v>
      </c>
      <c r="BN25" s="12" t="b">
        <f t="shared" si="60"/>
        <v>1</v>
      </c>
      <c r="BO25" s="12" t="b">
        <f t="shared" si="61"/>
        <v>1</v>
      </c>
      <c r="BP25" s="12" t="b">
        <f t="shared" si="62"/>
        <v>1</v>
      </c>
      <c r="BQ25" s="12" t="b">
        <f t="shared" si="63"/>
        <v>1</v>
      </c>
    </row>
    <row r="26" spans="3:69" x14ac:dyDescent="0.25">
      <c r="C26" t="str">
        <f>IF(Calculations!C26=0,"",Calculations!C26)</f>
        <v/>
      </c>
      <c r="D26">
        <f>Calculations!D26</f>
        <v>0</v>
      </c>
      <c r="E26" t="str">
        <f>_xlfn.XLOOKUP(D26,activities[Activity],activities[Owner],"")</f>
        <v/>
      </c>
      <c r="F26" s="11">
        <f>Calculations!E26</f>
        <v>0</v>
      </c>
      <c r="G26" s="11">
        <f>Calculations!F26</f>
        <v>0</v>
      </c>
      <c r="H26" s="6" t="str">
        <f>_xlfn.XLOOKUP(D26,activities[Activity],activities[% Done],"")</f>
        <v/>
      </c>
      <c r="I26" s="13" t="str">
        <f t="shared" si="64"/>
        <v/>
      </c>
      <c r="J26" s="12" t="b">
        <f t="shared" si="4"/>
        <v>0</v>
      </c>
      <c r="K26" s="12" t="b">
        <f t="shared" si="5"/>
        <v>0</v>
      </c>
      <c r="L26" s="12" t="b">
        <f t="shared" si="6"/>
        <v>0</v>
      </c>
      <c r="M26" s="12" t="b">
        <f t="shared" si="7"/>
        <v>1</v>
      </c>
      <c r="N26" s="12" t="b">
        <f t="shared" si="8"/>
        <v>1</v>
      </c>
      <c r="O26" s="12" t="b">
        <f t="shared" si="9"/>
        <v>1</v>
      </c>
      <c r="P26" s="12" t="b">
        <f t="shared" si="10"/>
        <v>1</v>
      </c>
      <c r="Q26" s="12" t="b">
        <f t="shared" si="11"/>
        <v>1</v>
      </c>
      <c r="R26" s="12" t="b">
        <f t="shared" si="12"/>
        <v>1</v>
      </c>
      <c r="S26" s="12" t="b">
        <f t="shared" si="13"/>
        <v>1</v>
      </c>
      <c r="T26" s="12" t="b">
        <f t="shared" si="14"/>
        <v>1</v>
      </c>
      <c r="U26" s="12" t="b">
        <f t="shared" si="15"/>
        <v>1</v>
      </c>
      <c r="V26" s="12" t="b">
        <f t="shared" si="16"/>
        <v>1</v>
      </c>
      <c r="W26" s="12" t="b">
        <f t="shared" si="17"/>
        <v>1</v>
      </c>
      <c r="X26" s="12" t="b">
        <f t="shared" si="18"/>
        <v>1</v>
      </c>
      <c r="Y26" s="12" t="b">
        <f t="shared" si="19"/>
        <v>1</v>
      </c>
      <c r="Z26" s="12" t="b">
        <f t="shared" si="20"/>
        <v>1</v>
      </c>
      <c r="AA26" s="12" t="b">
        <f t="shared" si="21"/>
        <v>1</v>
      </c>
      <c r="AB26" s="12" t="b">
        <f t="shared" si="22"/>
        <v>1</v>
      </c>
      <c r="AC26" s="12" t="b">
        <f t="shared" si="23"/>
        <v>1</v>
      </c>
      <c r="AD26" s="12" t="b">
        <f t="shared" si="24"/>
        <v>1</v>
      </c>
      <c r="AE26" s="12" t="b">
        <f t="shared" si="25"/>
        <v>1</v>
      </c>
      <c r="AF26" s="12" t="b">
        <f t="shared" si="26"/>
        <v>1</v>
      </c>
      <c r="AG26" s="12" t="b">
        <f t="shared" si="27"/>
        <v>1</v>
      </c>
      <c r="AH26" s="12" t="b">
        <f t="shared" si="28"/>
        <v>1</v>
      </c>
      <c r="AI26" s="12" t="b">
        <f t="shared" si="29"/>
        <v>1</v>
      </c>
      <c r="AJ26" s="12" t="b">
        <f t="shared" si="30"/>
        <v>1</v>
      </c>
      <c r="AK26" s="12" t="b">
        <f t="shared" si="31"/>
        <v>1</v>
      </c>
      <c r="AL26" s="12" t="b">
        <f t="shared" si="32"/>
        <v>1</v>
      </c>
      <c r="AM26" s="12" t="b">
        <f t="shared" si="33"/>
        <v>1</v>
      </c>
      <c r="AN26" s="12" t="b">
        <f t="shared" si="34"/>
        <v>1</v>
      </c>
      <c r="AO26" s="12" t="b">
        <f t="shared" si="35"/>
        <v>1</v>
      </c>
      <c r="AP26" s="12" t="b">
        <f t="shared" si="36"/>
        <v>1</v>
      </c>
      <c r="AQ26" s="12" t="b">
        <f t="shared" si="37"/>
        <v>1</v>
      </c>
      <c r="AR26" s="12" t="b">
        <f t="shared" si="38"/>
        <v>1</v>
      </c>
      <c r="AS26" s="12" t="b">
        <f t="shared" si="39"/>
        <v>1</v>
      </c>
      <c r="AT26" s="12" t="b">
        <f t="shared" si="40"/>
        <v>1</v>
      </c>
      <c r="AU26" s="12" t="b">
        <f t="shared" si="41"/>
        <v>1</v>
      </c>
      <c r="AV26" s="12" t="b">
        <f t="shared" si="42"/>
        <v>1</v>
      </c>
      <c r="AW26" s="12" t="b">
        <f t="shared" si="43"/>
        <v>1</v>
      </c>
      <c r="AX26" s="12" t="b">
        <f t="shared" si="44"/>
        <v>1</v>
      </c>
      <c r="AY26" s="12" t="b">
        <f t="shared" si="45"/>
        <v>1</v>
      </c>
      <c r="AZ26" s="12" t="b">
        <f t="shared" si="46"/>
        <v>1</v>
      </c>
      <c r="BA26" s="12" t="b">
        <f t="shared" si="47"/>
        <v>1</v>
      </c>
      <c r="BB26" s="12" t="b">
        <f t="shared" si="48"/>
        <v>1</v>
      </c>
      <c r="BC26" s="12" t="b">
        <f t="shared" si="49"/>
        <v>1</v>
      </c>
      <c r="BD26" s="12" t="b">
        <f t="shared" si="50"/>
        <v>1</v>
      </c>
      <c r="BE26" s="12" t="b">
        <f t="shared" si="51"/>
        <v>1</v>
      </c>
      <c r="BF26" s="12" t="b">
        <f t="shared" si="52"/>
        <v>1</v>
      </c>
      <c r="BG26" s="12" t="b">
        <f t="shared" si="53"/>
        <v>1</v>
      </c>
      <c r="BH26" s="12" t="b">
        <f t="shared" si="54"/>
        <v>1</v>
      </c>
      <c r="BI26" s="12" t="b">
        <f t="shared" si="55"/>
        <v>1</v>
      </c>
      <c r="BJ26" s="12" t="b">
        <f t="shared" si="56"/>
        <v>1</v>
      </c>
      <c r="BK26" s="12" t="b">
        <f t="shared" si="57"/>
        <v>1</v>
      </c>
      <c r="BL26" s="12" t="b">
        <f t="shared" si="58"/>
        <v>1</v>
      </c>
      <c r="BM26" s="12" t="b">
        <f t="shared" si="59"/>
        <v>1</v>
      </c>
      <c r="BN26" s="12" t="b">
        <f t="shared" si="60"/>
        <v>1</v>
      </c>
      <c r="BO26" s="12" t="b">
        <f t="shared" si="61"/>
        <v>1</v>
      </c>
      <c r="BP26" s="12" t="b">
        <f t="shared" si="62"/>
        <v>1</v>
      </c>
      <c r="BQ26" s="12" t="b">
        <f t="shared" si="63"/>
        <v>1</v>
      </c>
    </row>
    <row r="27" spans="3:69" x14ac:dyDescent="0.25">
      <c r="C27" t="str">
        <f>IF(Calculations!C27=0,"",Calculations!C27)</f>
        <v/>
      </c>
      <c r="D27" t="str">
        <f>IF(Calculations!D27=0,"",Calculations!D27)</f>
        <v/>
      </c>
      <c r="E27" t="str">
        <f>_xlfn.XLOOKUP(D27,activities[Activity],activities[Owner],"")</f>
        <v/>
      </c>
      <c r="F27" s="11">
        <f>Calculations!E27</f>
        <v>0</v>
      </c>
      <c r="G27" s="11">
        <f>Calculations!F27</f>
        <v>0</v>
      </c>
      <c r="H27" s="6" t="str">
        <f>_xlfn.XLOOKUP(D27,activities[Activity],activities[% Done],"")</f>
        <v/>
      </c>
      <c r="I27" s="13" t="str">
        <f t="shared" si="64"/>
        <v/>
      </c>
      <c r="J27" s="12" t="b">
        <f t="shared" si="4"/>
        <v>0</v>
      </c>
      <c r="K27" s="12" t="b">
        <f t="shared" si="5"/>
        <v>0</v>
      </c>
      <c r="L27" s="12" t="b">
        <f t="shared" si="6"/>
        <v>0</v>
      </c>
      <c r="M27" s="12" t="b">
        <f t="shared" si="7"/>
        <v>0</v>
      </c>
      <c r="N27" s="12" t="b">
        <f t="shared" si="8"/>
        <v>0</v>
      </c>
      <c r="O27" s="12" t="b">
        <f t="shared" si="9"/>
        <v>0</v>
      </c>
      <c r="P27" s="12" t="b">
        <f t="shared" si="10"/>
        <v>0</v>
      </c>
      <c r="Q27" s="12" t="b">
        <f t="shared" si="11"/>
        <v>0</v>
      </c>
      <c r="R27" s="12" t="b">
        <f t="shared" si="12"/>
        <v>0</v>
      </c>
      <c r="S27" s="12" t="b">
        <f t="shared" si="13"/>
        <v>0</v>
      </c>
      <c r="T27" s="12" t="b">
        <f t="shared" si="14"/>
        <v>0</v>
      </c>
      <c r="U27" s="12" t="b">
        <f t="shared" si="15"/>
        <v>0</v>
      </c>
      <c r="V27" s="12" t="b">
        <f t="shared" si="16"/>
        <v>0</v>
      </c>
      <c r="W27" s="12" t="b">
        <f t="shared" si="17"/>
        <v>0</v>
      </c>
      <c r="X27" s="12" t="b">
        <f t="shared" si="18"/>
        <v>0</v>
      </c>
      <c r="Y27" s="12" t="b">
        <f t="shared" si="19"/>
        <v>0</v>
      </c>
      <c r="Z27" s="12" t="b">
        <f t="shared" si="20"/>
        <v>0</v>
      </c>
      <c r="AA27" s="12" t="b">
        <f t="shared" si="21"/>
        <v>0</v>
      </c>
      <c r="AB27" s="12" t="b">
        <f t="shared" si="22"/>
        <v>0</v>
      </c>
      <c r="AC27" s="12" t="b">
        <f t="shared" si="23"/>
        <v>0</v>
      </c>
      <c r="AD27" s="12" t="b">
        <f t="shared" si="24"/>
        <v>0</v>
      </c>
      <c r="AE27" s="12" t="b">
        <f t="shared" si="25"/>
        <v>0</v>
      </c>
      <c r="AF27" s="12" t="b">
        <f t="shared" si="26"/>
        <v>0</v>
      </c>
      <c r="AG27" s="12" t="b">
        <f t="shared" si="27"/>
        <v>0</v>
      </c>
      <c r="AH27" s="12" t="b">
        <f t="shared" si="28"/>
        <v>0</v>
      </c>
      <c r="AI27" s="12" t="b">
        <f t="shared" si="29"/>
        <v>0</v>
      </c>
      <c r="AJ27" s="12" t="b">
        <f t="shared" si="30"/>
        <v>0</v>
      </c>
      <c r="AK27" s="12" t="b">
        <f t="shared" si="31"/>
        <v>0</v>
      </c>
      <c r="AL27" s="12" t="b">
        <f t="shared" si="32"/>
        <v>0</v>
      </c>
      <c r="AM27" s="12" t="b">
        <f t="shared" si="33"/>
        <v>0</v>
      </c>
      <c r="AN27" s="12" t="b">
        <f t="shared" si="34"/>
        <v>0</v>
      </c>
      <c r="AO27" s="12" t="b">
        <f t="shared" si="35"/>
        <v>0</v>
      </c>
      <c r="AP27" s="12" t="b">
        <f t="shared" si="36"/>
        <v>0</v>
      </c>
      <c r="AQ27" s="12" t="b">
        <f t="shared" si="37"/>
        <v>0</v>
      </c>
      <c r="AR27" s="12" t="b">
        <f t="shared" si="38"/>
        <v>0</v>
      </c>
      <c r="AS27" s="12" t="b">
        <f t="shared" si="39"/>
        <v>0</v>
      </c>
      <c r="AT27" s="12" t="b">
        <f t="shared" si="40"/>
        <v>0</v>
      </c>
      <c r="AU27" s="12" t="b">
        <f t="shared" si="41"/>
        <v>0</v>
      </c>
      <c r="AV27" s="12" t="b">
        <f t="shared" si="42"/>
        <v>0</v>
      </c>
      <c r="AW27" s="12" t="b">
        <f t="shared" si="43"/>
        <v>0</v>
      </c>
      <c r="AX27" s="12" t="b">
        <f t="shared" si="44"/>
        <v>0</v>
      </c>
      <c r="AY27" s="12" t="b">
        <f t="shared" si="45"/>
        <v>0</v>
      </c>
      <c r="AZ27" s="12" t="b">
        <f t="shared" si="46"/>
        <v>0</v>
      </c>
      <c r="BA27" s="12" t="b">
        <f t="shared" si="47"/>
        <v>0</v>
      </c>
      <c r="BB27" s="12" t="b">
        <f t="shared" si="48"/>
        <v>0</v>
      </c>
      <c r="BC27" s="12" t="b">
        <f t="shared" si="49"/>
        <v>0</v>
      </c>
      <c r="BD27" s="12" t="b">
        <f t="shared" si="50"/>
        <v>0</v>
      </c>
      <c r="BE27" s="12" t="b">
        <f t="shared" si="51"/>
        <v>0</v>
      </c>
      <c r="BF27" s="12" t="b">
        <f t="shared" si="52"/>
        <v>0</v>
      </c>
      <c r="BG27" s="12" t="b">
        <f t="shared" si="53"/>
        <v>0</v>
      </c>
      <c r="BH27" s="12" t="b">
        <f t="shared" si="54"/>
        <v>0</v>
      </c>
      <c r="BI27" s="12" t="b">
        <f t="shared" si="55"/>
        <v>0</v>
      </c>
      <c r="BJ27" s="12" t="b">
        <f t="shared" si="56"/>
        <v>0</v>
      </c>
      <c r="BK27" s="12" t="b">
        <f t="shared" si="57"/>
        <v>0</v>
      </c>
      <c r="BL27" s="12" t="b">
        <f t="shared" si="58"/>
        <v>0</v>
      </c>
      <c r="BM27" s="12" t="b">
        <f t="shared" si="59"/>
        <v>0</v>
      </c>
      <c r="BN27" s="12" t="b">
        <f t="shared" si="60"/>
        <v>0</v>
      </c>
      <c r="BO27" s="12" t="b">
        <f t="shared" si="61"/>
        <v>0</v>
      </c>
      <c r="BP27" s="12" t="b">
        <f t="shared" si="62"/>
        <v>0</v>
      </c>
      <c r="BQ27" s="12" t="b">
        <f t="shared" si="63"/>
        <v>0</v>
      </c>
    </row>
    <row r="28" spans="3:69" x14ac:dyDescent="0.25">
      <c r="C28" t="str">
        <f>IF(Calculations!C28=0,"",Calculations!C28)</f>
        <v/>
      </c>
      <c r="D28">
        <f>Calculations!D28</f>
        <v>0</v>
      </c>
      <c r="E28" t="str">
        <f>_xlfn.XLOOKUP(D28,activities[Activity],activities[Owner],"")</f>
        <v/>
      </c>
      <c r="F28" s="11">
        <f>Calculations!E28</f>
        <v>0</v>
      </c>
      <c r="G28" s="11">
        <f>Calculations!F28</f>
        <v>0</v>
      </c>
      <c r="H28" s="6" t="str">
        <f>_xlfn.XLOOKUP(D28,activities[Activity],activities[% Done],"")</f>
        <v/>
      </c>
      <c r="I28" s="13" t="str">
        <f t="shared" si="64"/>
        <v/>
      </c>
      <c r="J28" s="12" t="b">
        <f t="shared" si="4"/>
        <v>0</v>
      </c>
      <c r="K28" s="12" t="b">
        <f t="shared" si="5"/>
        <v>0</v>
      </c>
      <c r="L28" s="12" t="b">
        <f t="shared" si="6"/>
        <v>0</v>
      </c>
      <c r="M28" s="12" t="b">
        <f t="shared" si="7"/>
        <v>0</v>
      </c>
      <c r="N28" s="12" t="b">
        <f t="shared" si="8"/>
        <v>0</v>
      </c>
      <c r="O28" s="12" t="b">
        <f t="shared" si="9"/>
        <v>0</v>
      </c>
      <c r="P28" s="12" t="b">
        <f t="shared" si="10"/>
        <v>0</v>
      </c>
      <c r="Q28" s="12" t="b">
        <f t="shared" si="11"/>
        <v>0</v>
      </c>
      <c r="R28" s="12" t="b">
        <f t="shared" si="12"/>
        <v>0</v>
      </c>
      <c r="S28" s="12" t="b">
        <f t="shared" si="13"/>
        <v>0</v>
      </c>
      <c r="T28" s="12" t="b">
        <f t="shared" si="14"/>
        <v>0</v>
      </c>
      <c r="U28" s="12" t="b">
        <f t="shared" si="15"/>
        <v>0</v>
      </c>
      <c r="V28" s="12" t="b">
        <f t="shared" si="16"/>
        <v>0</v>
      </c>
      <c r="W28" s="12" t="b">
        <f t="shared" si="17"/>
        <v>0</v>
      </c>
      <c r="X28" s="12" t="b">
        <f t="shared" si="18"/>
        <v>0</v>
      </c>
      <c r="Y28" s="12" t="b">
        <f t="shared" si="19"/>
        <v>0</v>
      </c>
      <c r="Z28" s="12" t="b">
        <f t="shared" si="20"/>
        <v>0</v>
      </c>
      <c r="AA28" s="12" t="b">
        <f t="shared" si="21"/>
        <v>0</v>
      </c>
      <c r="AB28" s="12" t="b">
        <f t="shared" si="22"/>
        <v>0</v>
      </c>
      <c r="AC28" s="12" t="b">
        <f t="shared" si="23"/>
        <v>0</v>
      </c>
      <c r="AD28" s="12" t="b">
        <f t="shared" si="24"/>
        <v>0</v>
      </c>
      <c r="AE28" s="12" t="b">
        <f t="shared" si="25"/>
        <v>0</v>
      </c>
      <c r="AF28" s="12" t="b">
        <f t="shared" si="26"/>
        <v>0</v>
      </c>
      <c r="AG28" s="12" t="b">
        <f t="shared" si="27"/>
        <v>0</v>
      </c>
      <c r="AH28" s="12" t="b">
        <f t="shared" si="28"/>
        <v>0</v>
      </c>
      <c r="AI28" s="12" t="b">
        <f t="shared" si="29"/>
        <v>0</v>
      </c>
      <c r="AJ28" s="12" t="b">
        <f t="shared" si="30"/>
        <v>0</v>
      </c>
      <c r="AK28" s="12" t="b">
        <f t="shared" si="31"/>
        <v>0</v>
      </c>
      <c r="AL28" s="12" t="b">
        <f t="shared" si="32"/>
        <v>0</v>
      </c>
      <c r="AM28" s="12" t="b">
        <f t="shared" si="33"/>
        <v>0</v>
      </c>
      <c r="AN28" s="12" t="b">
        <f t="shared" si="34"/>
        <v>0</v>
      </c>
      <c r="AO28" s="12" t="b">
        <f t="shared" si="35"/>
        <v>0</v>
      </c>
      <c r="AP28" s="12" t="b">
        <f t="shared" si="36"/>
        <v>0</v>
      </c>
      <c r="AQ28" s="12" t="b">
        <f t="shared" si="37"/>
        <v>0</v>
      </c>
      <c r="AR28" s="12" t="b">
        <f t="shared" si="38"/>
        <v>0</v>
      </c>
      <c r="AS28" s="12" t="b">
        <f t="shared" si="39"/>
        <v>0</v>
      </c>
      <c r="AT28" s="12" t="b">
        <f t="shared" si="40"/>
        <v>0</v>
      </c>
      <c r="AU28" s="12" t="b">
        <f t="shared" si="41"/>
        <v>0</v>
      </c>
      <c r="AV28" s="12" t="b">
        <f t="shared" si="42"/>
        <v>0</v>
      </c>
      <c r="AW28" s="12" t="b">
        <f t="shared" si="43"/>
        <v>0</v>
      </c>
      <c r="AX28" s="12" t="b">
        <f t="shared" si="44"/>
        <v>0</v>
      </c>
      <c r="AY28" s="12" t="b">
        <f t="shared" si="45"/>
        <v>0</v>
      </c>
      <c r="AZ28" s="12" t="b">
        <f t="shared" si="46"/>
        <v>0</v>
      </c>
      <c r="BA28" s="12" t="b">
        <f t="shared" si="47"/>
        <v>0</v>
      </c>
      <c r="BB28" s="12" t="b">
        <f t="shared" si="48"/>
        <v>0</v>
      </c>
      <c r="BC28" s="12" t="b">
        <f t="shared" si="49"/>
        <v>0</v>
      </c>
      <c r="BD28" s="12" t="b">
        <f t="shared" si="50"/>
        <v>0</v>
      </c>
      <c r="BE28" s="12" t="b">
        <f t="shared" si="51"/>
        <v>0</v>
      </c>
      <c r="BF28" s="12" t="b">
        <f t="shared" si="52"/>
        <v>0</v>
      </c>
      <c r="BG28" s="12" t="b">
        <f t="shared" si="53"/>
        <v>0</v>
      </c>
      <c r="BH28" s="12" t="b">
        <f t="shared" si="54"/>
        <v>0</v>
      </c>
      <c r="BI28" s="12" t="b">
        <f t="shared" si="55"/>
        <v>0</v>
      </c>
      <c r="BJ28" s="12" t="b">
        <f t="shared" si="56"/>
        <v>0</v>
      </c>
      <c r="BK28" s="12" t="b">
        <f t="shared" si="57"/>
        <v>0</v>
      </c>
      <c r="BL28" s="12" t="b">
        <f t="shared" si="58"/>
        <v>0</v>
      </c>
      <c r="BM28" s="12" t="b">
        <f t="shared" si="59"/>
        <v>0</v>
      </c>
      <c r="BN28" s="12" t="b">
        <f t="shared" si="60"/>
        <v>0</v>
      </c>
      <c r="BO28" s="12" t="b">
        <f t="shared" si="61"/>
        <v>0</v>
      </c>
      <c r="BP28" s="12" t="b">
        <f t="shared" si="62"/>
        <v>0</v>
      </c>
      <c r="BQ28" s="12" t="b">
        <f t="shared" si="63"/>
        <v>0</v>
      </c>
    </row>
    <row r="29" spans="3:69" x14ac:dyDescent="0.25">
      <c r="C29" t="str">
        <f>IF(Calculations!C29=0,"",Calculations!C29)</f>
        <v/>
      </c>
      <c r="D29">
        <f>Calculations!D29</f>
        <v>0</v>
      </c>
      <c r="E29" t="str">
        <f>_xlfn.XLOOKUP(D29,activities[Activity],activities[Owner],"")</f>
        <v/>
      </c>
      <c r="F29" s="11">
        <f>Calculations!E29</f>
        <v>0</v>
      </c>
      <c r="G29" s="11">
        <f>Calculations!F29</f>
        <v>0</v>
      </c>
      <c r="H29" s="6" t="str">
        <f>_xlfn.XLOOKUP(D29,activities[Activity],activities[% Done],"")</f>
        <v/>
      </c>
      <c r="I29" s="13" t="str">
        <f t="shared" si="64"/>
        <v/>
      </c>
      <c r="J29" s="12" t="b">
        <f t="shared" si="4"/>
        <v>0</v>
      </c>
      <c r="K29" s="12" t="b">
        <f t="shared" si="5"/>
        <v>0</v>
      </c>
      <c r="L29" s="12" t="b">
        <f t="shared" si="6"/>
        <v>0</v>
      </c>
      <c r="M29" s="12" t="b">
        <f t="shared" si="7"/>
        <v>0</v>
      </c>
      <c r="N29" s="12" t="b">
        <f t="shared" si="8"/>
        <v>0</v>
      </c>
      <c r="O29" s="12" t="b">
        <f t="shared" si="9"/>
        <v>0</v>
      </c>
      <c r="P29" s="12" t="b">
        <f t="shared" si="10"/>
        <v>0</v>
      </c>
      <c r="Q29" s="12" t="b">
        <f t="shared" si="11"/>
        <v>0</v>
      </c>
      <c r="R29" s="12" t="b">
        <f t="shared" si="12"/>
        <v>0</v>
      </c>
      <c r="S29" s="12" t="b">
        <f t="shared" si="13"/>
        <v>0</v>
      </c>
      <c r="T29" s="12" t="b">
        <f t="shared" si="14"/>
        <v>0</v>
      </c>
      <c r="U29" s="12" t="b">
        <f t="shared" si="15"/>
        <v>0</v>
      </c>
      <c r="V29" s="12" t="b">
        <f t="shared" si="16"/>
        <v>0</v>
      </c>
      <c r="W29" s="12" t="b">
        <f t="shared" si="17"/>
        <v>0</v>
      </c>
      <c r="X29" s="12" t="b">
        <f t="shared" si="18"/>
        <v>0</v>
      </c>
      <c r="Y29" s="12" t="b">
        <f t="shared" si="19"/>
        <v>0</v>
      </c>
      <c r="Z29" s="12" t="b">
        <f t="shared" si="20"/>
        <v>0</v>
      </c>
      <c r="AA29" s="12" t="b">
        <f t="shared" si="21"/>
        <v>0</v>
      </c>
      <c r="AB29" s="12" t="b">
        <f t="shared" si="22"/>
        <v>0</v>
      </c>
      <c r="AC29" s="12" t="b">
        <f t="shared" si="23"/>
        <v>0</v>
      </c>
      <c r="AD29" s="12" t="b">
        <f t="shared" si="24"/>
        <v>0</v>
      </c>
      <c r="AE29" s="12" t="b">
        <f t="shared" si="25"/>
        <v>0</v>
      </c>
      <c r="AF29" s="12" t="b">
        <f t="shared" si="26"/>
        <v>0</v>
      </c>
      <c r="AG29" s="12" t="b">
        <f t="shared" si="27"/>
        <v>0</v>
      </c>
      <c r="AH29" s="12" t="b">
        <f t="shared" si="28"/>
        <v>0</v>
      </c>
      <c r="AI29" s="12" t="b">
        <f t="shared" si="29"/>
        <v>0</v>
      </c>
      <c r="AJ29" s="12" t="b">
        <f t="shared" si="30"/>
        <v>0</v>
      </c>
      <c r="AK29" s="12" t="b">
        <f t="shared" si="31"/>
        <v>0</v>
      </c>
      <c r="AL29" s="12" t="b">
        <f t="shared" si="32"/>
        <v>0</v>
      </c>
      <c r="AM29" s="12" t="b">
        <f t="shared" si="33"/>
        <v>0</v>
      </c>
      <c r="AN29" s="12" t="b">
        <f t="shared" si="34"/>
        <v>0</v>
      </c>
      <c r="AO29" s="12" t="b">
        <f t="shared" si="35"/>
        <v>0</v>
      </c>
      <c r="AP29" s="12" t="b">
        <f t="shared" si="36"/>
        <v>0</v>
      </c>
      <c r="AQ29" s="12" t="b">
        <f t="shared" si="37"/>
        <v>0</v>
      </c>
      <c r="AR29" s="12" t="b">
        <f t="shared" si="38"/>
        <v>0</v>
      </c>
      <c r="AS29" s="12" t="b">
        <f t="shared" si="39"/>
        <v>0</v>
      </c>
      <c r="AT29" s="12" t="b">
        <f t="shared" si="40"/>
        <v>0</v>
      </c>
      <c r="AU29" s="12" t="b">
        <f t="shared" si="41"/>
        <v>0</v>
      </c>
      <c r="AV29" s="12" t="b">
        <f t="shared" si="42"/>
        <v>0</v>
      </c>
      <c r="AW29" s="12" t="b">
        <f t="shared" si="43"/>
        <v>0</v>
      </c>
      <c r="AX29" s="12" t="b">
        <f t="shared" si="44"/>
        <v>0</v>
      </c>
      <c r="AY29" s="12" t="b">
        <f t="shared" si="45"/>
        <v>0</v>
      </c>
      <c r="AZ29" s="12" t="b">
        <f t="shared" si="46"/>
        <v>0</v>
      </c>
      <c r="BA29" s="12" t="b">
        <f t="shared" si="47"/>
        <v>0</v>
      </c>
      <c r="BB29" s="12" t="b">
        <f t="shared" si="48"/>
        <v>0</v>
      </c>
      <c r="BC29" s="12" t="b">
        <f t="shared" si="49"/>
        <v>0</v>
      </c>
      <c r="BD29" s="12" t="b">
        <f t="shared" si="50"/>
        <v>0</v>
      </c>
      <c r="BE29" s="12" t="b">
        <f t="shared" si="51"/>
        <v>0</v>
      </c>
      <c r="BF29" s="12" t="b">
        <f t="shared" si="52"/>
        <v>0</v>
      </c>
      <c r="BG29" s="12" t="b">
        <f t="shared" si="53"/>
        <v>0</v>
      </c>
      <c r="BH29" s="12" t="b">
        <f t="shared" si="54"/>
        <v>0</v>
      </c>
      <c r="BI29" s="12" t="b">
        <f t="shared" si="55"/>
        <v>0</v>
      </c>
      <c r="BJ29" s="12" t="b">
        <f t="shared" si="56"/>
        <v>0</v>
      </c>
      <c r="BK29" s="12" t="b">
        <f t="shared" si="57"/>
        <v>0</v>
      </c>
      <c r="BL29" s="12" t="b">
        <f t="shared" si="58"/>
        <v>0</v>
      </c>
      <c r="BM29" s="12" t="b">
        <f t="shared" si="59"/>
        <v>0</v>
      </c>
      <c r="BN29" s="12" t="b">
        <f t="shared" si="60"/>
        <v>0</v>
      </c>
      <c r="BO29" s="12" t="b">
        <f t="shared" si="61"/>
        <v>0</v>
      </c>
      <c r="BP29" s="12" t="b">
        <f t="shared" si="62"/>
        <v>0</v>
      </c>
      <c r="BQ29" s="12" t="b">
        <f t="shared" si="63"/>
        <v>0</v>
      </c>
    </row>
    <row r="30" spans="3:69" x14ac:dyDescent="0.25">
      <c r="C30" t="str">
        <f>IF(Calculations!C30=0,"",Calculations!C30)</f>
        <v/>
      </c>
      <c r="D30">
        <f>Calculations!D30</f>
        <v>0</v>
      </c>
      <c r="E30" t="str">
        <f>_xlfn.XLOOKUP(D30,activities[Activity],activities[Owner],"")</f>
        <v/>
      </c>
      <c r="F30" s="11">
        <f>Calculations!E30</f>
        <v>0</v>
      </c>
      <c r="G30" s="11">
        <f>Calculations!F30</f>
        <v>0</v>
      </c>
      <c r="H30" s="6" t="str">
        <f>_xlfn.XLOOKUP(D30,activities[Activity],activities[% Done],"")</f>
        <v/>
      </c>
      <c r="I30" s="13" t="str">
        <f t="shared" si="64"/>
        <v/>
      </c>
      <c r="J30" s="12" t="b">
        <f t="shared" si="4"/>
        <v>0</v>
      </c>
      <c r="K30" s="12" t="b">
        <f t="shared" si="5"/>
        <v>0</v>
      </c>
      <c r="L30" s="12" t="b">
        <f t="shared" si="6"/>
        <v>0</v>
      </c>
      <c r="M30" s="12" t="b">
        <f t="shared" si="7"/>
        <v>0</v>
      </c>
      <c r="N30" s="12" t="b">
        <f t="shared" si="8"/>
        <v>0</v>
      </c>
      <c r="O30" s="12" t="b">
        <f t="shared" si="9"/>
        <v>0</v>
      </c>
      <c r="P30" s="12" t="b">
        <f t="shared" si="10"/>
        <v>0</v>
      </c>
      <c r="Q30" s="12" t="b">
        <f t="shared" si="11"/>
        <v>0</v>
      </c>
      <c r="R30" s="12" t="b">
        <f t="shared" si="12"/>
        <v>0</v>
      </c>
      <c r="S30" s="12" t="b">
        <f t="shared" si="13"/>
        <v>0</v>
      </c>
      <c r="T30" s="12" t="b">
        <f t="shared" si="14"/>
        <v>0</v>
      </c>
      <c r="U30" s="12" t="b">
        <f t="shared" si="15"/>
        <v>0</v>
      </c>
      <c r="V30" s="12" t="b">
        <f t="shared" si="16"/>
        <v>0</v>
      </c>
      <c r="W30" s="12" t="b">
        <f t="shared" si="17"/>
        <v>0</v>
      </c>
      <c r="X30" s="12" t="b">
        <f t="shared" si="18"/>
        <v>0</v>
      </c>
      <c r="Y30" s="12" t="b">
        <f t="shared" si="19"/>
        <v>0</v>
      </c>
      <c r="Z30" s="12" t="b">
        <f t="shared" si="20"/>
        <v>0</v>
      </c>
      <c r="AA30" s="12" t="b">
        <f t="shared" si="21"/>
        <v>0</v>
      </c>
      <c r="AB30" s="12" t="b">
        <f t="shared" si="22"/>
        <v>0</v>
      </c>
      <c r="AC30" s="12" t="b">
        <f t="shared" si="23"/>
        <v>0</v>
      </c>
      <c r="AD30" s="12" t="b">
        <f t="shared" si="24"/>
        <v>0</v>
      </c>
      <c r="AE30" s="12" t="b">
        <f t="shared" si="25"/>
        <v>0</v>
      </c>
      <c r="AF30" s="12" t="b">
        <f t="shared" si="26"/>
        <v>0</v>
      </c>
      <c r="AG30" s="12" t="b">
        <f t="shared" si="27"/>
        <v>0</v>
      </c>
      <c r="AH30" s="12" t="b">
        <f t="shared" si="28"/>
        <v>0</v>
      </c>
      <c r="AI30" s="12" t="b">
        <f t="shared" si="29"/>
        <v>0</v>
      </c>
      <c r="AJ30" s="12" t="b">
        <f t="shared" si="30"/>
        <v>0</v>
      </c>
      <c r="AK30" s="12" t="b">
        <f t="shared" si="31"/>
        <v>0</v>
      </c>
      <c r="AL30" s="12" t="b">
        <f t="shared" si="32"/>
        <v>0</v>
      </c>
      <c r="AM30" s="12" t="b">
        <f t="shared" si="33"/>
        <v>0</v>
      </c>
      <c r="AN30" s="12" t="b">
        <f t="shared" si="34"/>
        <v>0</v>
      </c>
      <c r="AO30" s="12" t="b">
        <f t="shared" si="35"/>
        <v>0</v>
      </c>
      <c r="AP30" s="12" t="b">
        <f t="shared" si="36"/>
        <v>0</v>
      </c>
      <c r="AQ30" s="12" t="b">
        <f t="shared" si="37"/>
        <v>0</v>
      </c>
      <c r="AR30" s="12" t="b">
        <f t="shared" si="38"/>
        <v>0</v>
      </c>
      <c r="AS30" s="12" t="b">
        <f t="shared" si="39"/>
        <v>0</v>
      </c>
      <c r="AT30" s="12" t="b">
        <f t="shared" si="40"/>
        <v>0</v>
      </c>
      <c r="AU30" s="12" t="b">
        <f t="shared" si="41"/>
        <v>0</v>
      </c>
      <c r="AV30" s="12" t="b">
        <f t="shared" si="42"/>
        <v>0</v>
      </c>
      <c r="AW30" s="12" t="b">
        <f t="shared" si="43"/>
        <v>0</v>
      </c>
      <c r="AX30" s="12" t="b">
        <f t="shared" si="44"/>
        <v>0</v>
      </c>
      <c r="AY30" s="12" t="b">
        <f t="shared" si="45"/>
        <v>0</v>
      </c>
      <c r="AZ30" s="12" t="b">
        <f t="shared" si="46"/>
        <v>0</v>
      </c>
      <c r="BA30" s="12" t="b">
        <f t="shared" si="47"/>
        <v>0</v>
      </c>
      <c r="BB30" s="12" t="b">
        <f t="shared" si="48"/>
        <v>0</v>
      </c>
      <c r="BC30" s="12" t="b">
        <f t="shared" si="49"/>
        <v>0</v>
      </c>
      <c r="BD30" s="12" t="b">
        <f t="shared" si="50"/>
        <v>0</v>
      </c>
      <c r="BE30" s="12" t="b">
        <f t="shared" si="51"/>
        <v>0</v>
      </c>
      <c r="BF30" s="12" t="b">
        <f t="shared" si="52"/>
        <v>0</v>
      </c>
      <c r="BG30" s="12" t="b">
        <f t="shared" si="53"/>
        <v>0</v>
      </c>
      <c r="BH30" s="12" t="b">
        <f t="shared" si="54"/>
        <v>0</v>
      </c>
      <c r="BI30" s="12" t="b">
        <f t="shared" si="55"/>
        <v>0</v>
      </c>
      <c r="BJ30" s="12" t="b">
        <f t="shared" si="56"/>
        <v>0</v>
      </c>
      <c r="BK30" s="12" t="b">
        <f t="shared" si="57"/>
        <v>0</v>
      </c>
      <c r="BL30" s="12" t="b">
        <f t="shared" si="58"/>
        <v>0</v>
      </c>
      <c r="BM30" s="12" t="b">
        <f t="shared" si="59"/>
        <v>0</v>
      </c>
      <c r="BN30" s="12" t="b">
        <f t="shared" si="60"/>
        <v>0</v>
      </c>
      <c r="BO30" s="12" t="b">
        <f t="shared" si="61"/>
        <v>0</v>
      </c>
      <c r="BP30" s="12" t="b">
        <f t="shared" si="62"/>
        <v>0</v>
      </c>
      <c r="BQ30" s="12" t="b">
        <f t="shared" si="63"/>
        <v>0</v>
      </c>
    </row>
    <row r="31" spans="3:69" x14ac:dyDescent="0.25">
      <c r="C31" t="str">
        <f>IF(Calculations!C31=0,"",Calculations!C31)</f>
        <v/>
      </c>
      <c r="D31">
        <f>Calculations!D31</f>
        <v>0</v>
      </c>
      <c r="E31" t="str">
        <f>_xlfn.XLOOKUP(D31,activities[Activity],activities[Owner],"")</f>
        <v/>
      </c>
      <c r="F31" s="11">
        <f>Calculations!E31</f>
        <v>0</v>
      </c>
      <c r="G31" s="11">
        <f>Calculations!F31</f>
        <v>0</v>
      </c>
      <c r="H31" s="6" t="str">
        <f>_xlfn.XLOOKUP(D31,activities[Activity],activities[% Done],"")</f>
        <v/>
      </c>
      <c r="I31" s="13" t="str">
        <f t="shared" si="64"/>
        <v/>
      </c>
      <c r="J31" s="12" t="b">
        <f t="shared" si="4"/>
        <v>0</v>
      </c>
      <c r="K31" s="12" t="b">
        <f t="shared" si="5"/>
        <v>0</v>
      </c>
      <c r="L31" s="12" t="b">
        <f t="shared" si="6"/>
        <v>0</v>
      </c>
      <c r="M31" s="12" t="b">
        <f t="shared" si="7"/>
        <v>1</v>
      </c>
      <c r="N31" s="12" t="b">
        <f t="shared" si="8"/>
        <v>1</v>
      </c>
      <c r="O31" s="12" t="b">
        <f t="shared" si="9"/>
        <v>1</v>
      </c>
      <c r="P31" s="12" t="b">
        <f t="shared" si="10"/>
        <v>1</v>
      </c>
      <c r="Q31" s="12" t="b">
        <f t="shared" si="11"/>
        <v>1</v>
      </c>
      <c r="R31" s="12" t="b">
        <f t="shared" si="12"/>
        <v>1</v>
      </c>
      <c r="S31" s="12" t="b">
        <f t="shared" si="13"/>
        <v>1</v>
      </c>
      <c r="T31" s="12" t="b">
        <f t="shared" si="14"/>
        <v>1</v>
      </c>
      <c r="U31" s="12" t="b">
        <f t="shared" si="15"/>
        <v>1</v>
      </c>
      <c r="V31" s="12" t="b">
        <f t="shared" si="16"/>
        <v>1</v>
      </c>
      <c r="W31" s="12" t="b">
        <f t="shared" si="17"/>
        <v>1</v>
      </c>
      <c r="X31" s="12" t="b">
        <f t="shared" si="18"/>
        <v>1</v>
      </c>
      <c r="Y31" s="12" t="b">
        <f t="shared" si="19"/>
        <v>1</v>
      </c>
      <c r="Z31" s="12" t="b">
        <f t="shared" si="20"/>
        <v>1</v>
      </c>
      <c r="AA31" s="12" t="b">
        <f t="shared" si="21"/>
        <v>1</v>
      </c>
      <c r="AB31" s="12" t="b">
        <f t="shared" si="22"/>
        <v>1</v>
      </c>
      <c r="AC31" s="12" t="b">
        <f t="shared" si="23"/>
        <v>1</v>
      </c>
      <c r="AD31" s="12" t="b">
        <f t="shared" si="24"/>
        <v>1</v>
      </c>
      <c r="AE31" s="12" t="b">
        <f t="shared" si="25"/>
        <v>1</v>
      </c>
      <c r="AF31" s="12" t="b">
        <f t="shared" si="26"/>
        <v>1</v>
      </c>
      <c r="AG31" s="12" t="b">
        <f t="shared" si="27"/>
        <v>1</v>
      </c>
      <c r="AH31" s="12" t="b">
        <f t="shared" si="28"/>
        <v>1</v>
      </c>
      <c r="AI31" s="12" t="b">
        <f t="shared" si="29"/>
        <v>1</v>
      </c>
      <c r="AJ31" s="12" t="b">
        <f t="shared" si="30"/>
        <v>1</v>
      </c>
      <c r="AK31" s="12" t="b">
        <f t="shared" si="31"/>
        <v>1</v>
      </c>
      <c r="AL31" s="12" t="b">
        <f t="shared" si="32"/>
        <v>1</v>
      </c>
      <c r="AM31" s="12" t="b">
        <f t="shared" si="33"/>
        <v>1</v>
      </c>
      <c r="AN31" s="12" t="b">
        <f t="shared" si="34"/>
        <v>1</v>
      </c>
      <c r="AO31" s="12" t="b">
        <f t="shared" si="35"/>
        <v>1</v>
      </c>
      <c r="AP31" s="12" t="b">
        <f t="shared" si="36"/>
        <v>1</v>
      </c>
      <c r="AQ31" s="12" t="b">
        <f t="shared" si="37"/>
        <v>1</v>
      </c>
      <c r="AR31" s="12" t="b">
        <f t="shared" si="38"/>
        <v>1</v>
      </c>
      <c r="AS31" s="12" t="b">
        <f t="shared" si="39"/>
        <v>1</v>
      </c>
      <c r="AT31" s="12" t="b">
        <f t="shared" si="40"/>
        <v>1</v>
      </c>
      <c r="AU31" s="12" t="b">
        <f t="shared" si="41"/>
        <v>1</v>
      </c>
      <c r="AV31" s="12" t="b">
        <f t="shared" si="42"/>
        <v>1</v>
      </c>
      <c r="AW31" s="12" t="b">
        <f t="shared" si="43"/>
        <v>1</v>
      </c>
      <c r="AX31" s="12" t="b">
        <f t="shared" si="44"/>
        <v>1</v>
      </c>
      <c r="AY31" s="12" t="b">
        <f t="shared" si="45"/>
        <v>1</v>
      </c>
      <c r="AZ31" s="12" t="b">
        <f t="shared" si="46"/>
        <v>1</v>
      </c>
      <c r="BA31" s="12" t="b">
        <f t="shared" si="47"/>
        <v>1</v>
      </c>
      <c r="BB31" s="12" t="b">
        <f t="shared" si="48"/>
        <v>1</v>
      </c>
      <c r="BC31" s="12" t="b">
        <f t="shared" si="49"/>
        <v>1</v>
      </c>
      <c r="BD31" s="12" t="b">
        <f t="shared" si="50"/>
        <v>1</v>
      </c>
      <c r="BE31" s="12" t="b">
        <f t="shared" si="51"/>
        <v>1</v>
      </c>
      <c r="BF31" s="12" t="b">
        <f t="shared" si="52"/>
        <v>1</v>
      </c>
      <c r="BG31" s="12" t="b">
        <f t="shared" si="53"/>
        <v>1</v>
      </c>
      <c r="BH31" s="12" t="b">
        <f t="shared" si="54"/>
        <v>1</v>
      </c>
      <c r="BI31" s="12" t="b">
        <f t="shared" si="55"/>
        <v>1</v>
      </c>
      <c r="BJ31" s="12" t="b">
        <f t="shared" si="56"/>
        <v>1</v>
      </c>
      <c r="BK31" s="12" t="b">
        <f t="shared" si="57"/>
        <v>1</v>
      </c>
      <c r="BL31" s="12" t="b">
        <f t="shared" si="58"/>
        <v>1</v>
      </c>
      <c r="BM31" s="12" t="b">
        <f t="shared" si="59"/>
        <v>1</v>
      </c>
      <c r="BN31" s="12" t="b">
        <f t="shared" si="60"/>
        <v>1</v>
      </c>
      <c r="BO31" s="12" t="b">
        <f t="shared" si="61"/>
        <v>1</v>
      </c>
      <c r="BP31" s="12" t="b">
        <f t="shared" si="62"/>
        <v>1</v>
      </c>
      <c r="BQ31" s="12" t="b">
        <f t="shared" si="63"/>
        <v>1</v>
      </c>
    </row>
    <row r="32" spans="3:69" x14ac:dyDescent="0.25">
      <c r="C32" t="str">
        <f>IF(Calculations!C32=0,"",Calculations!C32)</f>
        <v/>
      </c>
      <c r="D32">
        <f>Calculations!D32</f>
        <v>0</v>
      </c>
      <c r="E32" t="str">
        <f>_xlfn.XLOOKUP(D32,activities[Activity],activities[Owner],"")</f>
        <v/>
      </c>
      <c r="F32" s="11">
        <f>Calculations!E32</f>
        <v>0</v>
      </c>
      <c r="G32" s="11">
        <f>Calculations!F32</f>
        <v>0</v>
      </c>
      <c r="H32" s="6" t="str">
        <f>_xlfn.XLOOKUP(D32,activities[Activity],activities[% Done],"")</f>
        <v/>
      </c>
      <c r="I32" s="13" t="str">
        <f t="shared" si="64"/>
        <v/>
      </c>
      <c r="J32" s="12" t="b">
        <f t="shared" si="4"/>
        <v>0</v>
      </c>
      <c r="K32" s="12" t="b">
        <f t="shared" si="5"/>
        <v>0</v>
      </c>
      <c r="L32" s="12" t="b">
        <f t="shared" si="6"/>
        <v>0</v>
      </c>
      <c r="M32" s="12" t="b">
        <f t="shared" si="7"/>
        <v>1</v>
      </c>
      <c r="N32" s="12" t="b">
        <f t="shared" si="8"/>
        <v>1</v>
      </c>
      <c r="O32" s="12" t="b">
        <f t="shared" si="9"/>
        <v>1</v>
      </c>
      <c r="P32" s="12" t="b">
        <f t="shared" si="10"/>
        <v>1</v>
      </c>
      <c r="Q32" s="12" t="b">
        <f t="shared" si="11"/>
        <v>1</v>
      </c>
      <c r="R32" s="12" t="b">
        <f t="shared" si="12"/>
        <v>1</v>
      </c>
      <c r="S32" s="12" t="b">
        <f t="shared" si="13"/>
        <v>1</v>
      </c>
      <c r="T32" s="12" t="b">
        <f t="shared" si="14"/>
        <v>1</v>
      </c>
      <c r="U32" s="12" t="b">
        <f t="shared" si="15"/>
        <v>1</v>
      </c>
      <c r="V32" s="12" t="b">
        <f t="shared" si="16"/>
        <v>1</v>
      </c>
      <c r="W32" s="12" t="b">
        <f t="shared" si="17"/>
        <v>1</v>
      </c>
      <c r="X32" s="12" t="b">
        <f t="shared" si="18"/>
        <v>1</v>
      </c>
      <c r="Y32" s="12" t="b">
        <f t="shared" si="19"/>
        <v>1</v>
      </c>
      <c r="Z32" s="12" t="b">
        <f t="shared" si="20"/>
        <v>1</v>
      </c>
      <c r="AA32" s="12" t="b">
        <f t="shared" si="21"/>
        <v>1</v>
      </c>
      <c r="AB32" s="12" t="b">
        <f t="shared" si="22"/>
        <v>1</v>
      </c>
      <c r="AC32" s="12" t="b">
        <f t="shared" si="23"/>
        <v>1</v>
      </c>
      <c r="AD32" s="12" t="b">
        <f t="shared" si="24"/>
        <v>1</v>
      </c>
      <c r="AE32" s="12" t="b">
        <f t="shared" si="25"/>
        <v>1</v>
      </c>
      <c r="AF32" s="12" t="b">
        <f t="shared" si="26"/>
        <v>1</v>
      </c>
      <c r="AG32" s="12" t="b">
        <f t="shared" si="27"/>
        <v>1</v>
      </c>
      <c r="AH32" s="12" t="b">
        <f t="shared" si="28"/>
        <v>1</v>
      </c>
      <c r="AI32" s="12" t="b">
        <f t="shared" si="29"/>
        <v>1</v>
      </c>
      <c r="AJ32" s="12" t="b">
        <f t="shared" si="30"/>
        <v>1</v>
      </c>
      <c r="AK32" s="12" t="b">
        <f t="shared" si="31"/>
        <v>1</v>
      </c>
      <c r="AL32" s="12" t="b">
        <f t="shared" si="32"/>
        <v>1</v>
      </c>
      <c r="AM32" s="12" t="b">
        <f t="shared" si="33"/>
        <v>1</v>
      </c>
      <c r="AN32" s="12" t="b">
        <f t="shared" si="34"/>
        <v>1</v>
      </c>
      <c r="AO32" s="12" t="b">
        <f t="shared" si="35"/>
        <v>1</v>
      </c>
      <c r="AP32" s="12" t="b">
        <f t="shared" si="36"/>
        <v>1</v>
      </c>
      <c r="AQ32" s="12" t="b">
        <f t="shared" si="37"/>
        <v>1</v>
      </c>
      <c r="AR32" s="12" t="b">
        <f t="shared" si="38"/>
        <v>1</v>
      </c>
      <c r="AS32" s="12" t="b">
        <f t="shared" si="39"/>
        <v>1</v>
      </c>
      <c r="AT32" s="12" t="b">
        <f t="shared" si="40"/>
        <v>1</v>
      </c>
      <c r="AU32" s="12" t="b">
        <f t="shared" si="41"/>
        <v>1</v>
      </c>
      <c r="AV32" s="12" t="b">
        <f t="shared" si="42"/>
        <v>1</v>
      </c>
      <c r="AW32" s="12" t="b">
        <f t="shared" si="43"/>
        <v>1</v>
      </c>
      <c r="AX32" s="12" t="b">
        <f t="shared" si="44"/>
        <v>1</v>
      </c>
      <c r="AY32" s="12" t="b">
        <f t="shared" si="45"/>
        <v>1</v>
      </c>
      <c r="AZ32" s="12" t="b">
        <f t="shared" si="46"/>
        <v>1</v>
      </c>
      <c r="BA32" s="12" t="b">
        <f t="shared" si="47"/>
        <v>1</v>
      </c>
      <c r="BB32" s="12" t="b">
        <f t="shared" si="48"/>
        <v>1</v>
      </c>
      <c r="BC32" s="12" t="b">
        <f t="shared" si="49"/>
        <v>1</v>
      </c>
      <c r="BD32" s="12" t="b">
        <f t="shared" si="50"/>
        <v>1</v>
      </c>
      <c r="BE32" s="12" t="b">
        <f t="shared" si="51"/>
        <v>1</v>
      </c>
      <c r="BF32" s="12" t="b">
        <f t="shared" si="52"/>
        <v>1</v>
      </c>
      <c r="BG32" s="12" t="b">
        <f t="shared" si="53"/>
        <v>1</v>
      </c>
      <c r="BH32" s="12" t="b">
        <f t="shared" si="54"/>
        <v>1</v>
      </c>
      <c r="BI32" s="12" t="b">
        <f t="shared" si="55"/>
        <v>1</v>
      </c>
      <c r="BJ32" s="12" t="b">
        <f t="shared" si="56"/>
        <v>1</v>
      </c>
      <c r="BK32" s="12" t="b">
        <f t="shared" si="57"/>
        <v>1</v>
      </c>
      <c r="BL32" s="12" t="b">
        <f t="shared" si="58"/>
        <v>1</v>
      </c>
      <c r="BM32" s="12" t="b">
        <f t="shared" si="59"/>
        <v>1</v>
      </c>
      <c r="BN32" s="12" t="b">
        <f t="shared" si="60"/>
        <v>1</v>
      </c>
      <c r="BO32" s="12" t="b">
        <f t="shared" si="61"/>
        <v>1</v>
      </c>
      <c r="BP32" s="12" t="b">
        <f t="shared" si="62"/>
        <v>1</v>
      </c>
      <c r="BQ32" s="12" t="b">
        <f t="shared" si="63"/>
        <v>1</v>
      </c>
    </row>
    <row r="33" spans="3:69" x14ac:dyDescent="0.25">
      <c r="C33" t="str">
        <f>IF(Calculations!C33=0,"",Calculations!C33)</f>
        <v/>
      </c>
      <c r="D33">
        <f>Calculations!D33</f>
        <v>0</v>
      </c>
      <c r="E33" t="str">
        <f>_xlfn.XLOOKUP(D33,activities[Activity],activities[Owner],"")</f>
        <v/>
      </c>
      <c r="F33" s="11">
        <f>Calculations!E33</f>
        <v>0</v>
      </c>
      <c r="G33" s="11">
        <f>Calculations!F33</f>
        <v>0</v>
      </c>
      <c r="H33" s="6" t="str">
        <f>_xlfn.XLOOKUP(D33,activities[Activity],activities[% Done],"")</f>
        <v/>
      </c>
      <c r="I33" s="13" t="str">
        <f t="shared" si="64"/>
        <v/>
      </c>
      <c r="J33" s="12" t="b">
        <f t="shared" si="4"/>
        <v>0</v>
      </c>
      <c r="K33" s="12" t="b">
        <f t="shared" si="5"/>
        <v>0</v>
      </c>
      <c r="L33" s="12" t="b">
        <f t="shared" si="6"/>
        <v>0</v>
      </c>
      <c r="M33" s="12" t="b">
        <f t="shared" si="7"/>
        <v>1</v>
      </c>
      <c r="N33" s="12" t="b">
        <f t="shared" si="8"/>
        <v>1</v>
      </c>
      <c r="O33" s="12" t="b">
        <f t="shared" si="9"/>
        <v>1</v>
      </c>
      <c r="P33" s="12" t="b">
        <f t="shared" si="10"/>
        <v>1</v>
      </c>
      <c r="Q33" s="12" t="b">
        <f t="shared" si="11"/>
        <v>1</v>
      </c>
      <c r="R33" s="12" t="b">
        <f t="shared" si="12"/>
        <v>1</v>
      </c>
      <c r="S33" s="12" t="b">
        <f t="shared" si="13"/>
        <v>1</v>
      </c>
      <c r="T33" s="12" t="b">
        <f t="shared" si="14"/>
        <v>1</v>
      </c>
      <c r="U33" s="12" t="b">
        <f t="shared" si="15"/>
        <v>1</v>
      </c>
      <c r="V33" s="12" t="b">
        <f t="shared" si="16"/>
        <v>1</v>
      </c>
      <c r="W33" s="12" t="b">
        <f t="shared" si="17"/>
        <v>1</v>
      </c>
      <c r="X33" s="12" t="b">
        <f t="shared" si="18"/>
        <v>1</v>
      </c>
      <c r="Y33" s="12" t="b">
        <f t="shared" si="19"/>
        <v>1</v>
      </c>
      <c r="Z33" s="12" t="b">
        <f t="shared" si="20"/>
        <v>1</v>
      </c>
      <c r="AA33" s="12" t="b">
        <f t="shared" si="21"/>
        <v>1</v>
      </c>
      <c r="AB33" s="12" t="b">
        <f t="shared" si="22"/>
        <v>1</v>
      </c>
      <c r="AC33" s="12" t="b">
        <f t="shared" si="23"/>
        <v>1</v>
      </c>
      <c r="AD33" s="12" t="b">
        <f t="shared" si="24"/>
        <v>1</v>
      </c>
      <c r="AE33" s="12" t="b">
        <f t="shared" si="25"/>
        <v>1</v>
      </c>
      <c r="AF33" s="12" t="b">
        <f t="shared" si="26"/>
        <v>1</v>
      </c>
      <c r="AG33" s="12" t="b">
        <f t="shared" si="27"/>
        <v>1</v>
      </c>
      <c r="AH33" s="12" t="b">
        <f t="shared" si="28"/>
        <v>1</v>
      </c>
      <c r="AI33" s="12" t="b">
        <f t="shared" si="29"/>
        <v>1</v>
      </c>
      <c r="AJ33" s="12" t="b">
        <f t="shared" si="30"/>
        <v>1</v>
      </c>
      <c r="AK33" s="12" t="b">
        <f t="shared" si="31"/>
        <v>1</v>
      </c>
      <c r="AL33" s="12" t="b">
        <f t="shared" si="32"/>
        <v>1</v>
      </c>
      <c r="AM33" s="12" t="b">
        <f t="shared" si="33"/>
        <v>1</v>
      </c>
      <c r="AN33" s="12" t="b">
        <f t="shared" si="34"/>
        <v>1</v>
      </c>
      <c r="AO33" s="12" t="b">
        <f t="shared" si="35"/>
        <v>1</v>
      </c>
      <c r="AP33" s="12" t="b">
        <f t="shared" si="36"/>
        <v>1</v>
      </c>
      <c r="AQ33" s="12" t="b">
        <f t="shared" si="37"/>
        <v>1</v>
      </c>
      <c r="AR33" s="12" t="b">
        <f t="shared" si="38"/>
        <v>1</v>
      </c>
      <c r="AS33" s="12" t="b">
        <f t="shared" si="39"/>
        <v>1</v>
      </c>
      <c r="AT33" s="12" t="b">
        <f t="shared" si="40"/>
        <v>1</v>
      </c>
      <c r="AU33" s="12" t="b">
        <f t="shared" si="41"/>
        <v>1</v>
      </c>
      <c r="AV33" s="12" t="b">
        <f t="shared" si="42"/>
        <v>1</v>
      </c>
      <c r="AW33" s="12" t="b">
        <f t="shared" si="43"/>
        <v>1</v>
      </c>
      <c r="AX33" s="12" t="b">
        <f t="shared" si="44"/>
        <v>1</v>
      </c>
      <c r="AY33" s="12" t="b">
        <f t="shared" si="45"/>
        <v>1</v>
      </c>
      <c r="AZ33" s="12" t="b">
        <f t="shared" si="46"/>
        <v>1</v>
      </c>
      <c r="BA33" s="12" t="b">
        <f t="shared" si="47"/>
        <v>1</v>
      </c>
      <c r="BB33" s="12" t="b">
        <f t="shared" si="48"/>
        <v>1</v>
      </c>
      <c r="BC33" s="12" t="b">
        <f t="shared" si="49"/>
        <v>1</v>
      </c>
      <c r="BD33" s="12" t="b">
        <f t="shared" si="50"/>
        <v>1</v>
      </c>
      <c r="BE33" s="12" t="b">
        <f t="shared" si="51"/>
        <v>1</v>
      </c>
      <c r="BF33" s="12" t="b">
        <f t="shared" si="52"/>
        <v>1</v>
      </c>
      <c r="BG33" s="12" t="b">
        <f t="shared" si="53"/>
        <v>1</v>
      </c>
      <c r="BH33" s="12" t="b">
        <f t="shared" si="54"/>
        <v>1</v>
      </c>
      <c r="BI33" s="12" t="b">
        <f t="shared" si="55"/>
        <v>1</v>
      </c>
      <c r="BJ33" s="12" t="b">
        <f t="shared" si="56"/>
        <v>1</v>
      </c>
      <c r="BK33" s="12" t="b">
        <f t="shared" si="57"/>
        <v>1</v>
      </c>
      <c r="BL33" s="12" t="b">
        <f t="shared" si="58"/>
        <v>1</v>
      </c>
      <c r="BM33" s="12" t="b">
        <f t="shared" si="59"/>
        <v>1</v>
      </c>
      <c r="BN33" s="12" t="b">
        <f t="shared" si="60"/>
        <v>1</v>
      </c>
      <c r="BO33" s="12" t="b">
        <f t="shared" si="61"/>
        <v>1</v>
      </c>
      <c r="BP33" s="12" t="b">
        <f t="shared" si="62"/>
        <v>1</v>
      </c>
      <c r="BQ33" s="12" t="b">
        <f t="shared" si="63"/>
        <v>1</v>
      </c>
    </row>
    <row r="34" spans="3:69" x14ac:dyDescent="0.25">
      <c r="C34" t="str">
        <f>IF(Calculations!C34=0,"",Calculations!C34)</f>
        <v/>
      </c>
      <c r="D34">
        <f>Calculations!D34</f>
        <v>0</v>
      </c>
      <c r="E34" t="str">
        <f>_xlfn.XLOOKUP(D34,activities[Activity],activities[Owner],"")</f>
        <v/>
      </c>
      <c r="F34" s="11">
        <f>Calculations!E34</f>
        <v>0</v>
      </c>
      <c r="G34" s="11">
        <f>Calculations!F34</f>
        <v>0</v>
      </c>
      <c r="H34" s="6" t="str">
        <f>_xlfn.XLOOKUP(D34,activities[Activity],activities[% Done],"")</f>
        <v/>
      </c>
      <c r="I34" s="13" t="str">
        <f t="shared" si="64"/>
        <v/>
      </c>
      <c r="J34" s="12" t="b">
        <f t="shared" si="4"/>
        <v>0</v>
      </c>
      <c r="K34" s="12" t="b">
        <f t="shared" si="5"/>
        <v>0</v>
      </c>
      <c r="L34" s="12" t="b">
        <f t="shared" si="6"/>
        <v>0</v>
      </c>
      <c r="M34" s="12" t="b">
        <f t="shared" si="7"/>
        <v>1</v>
      </c>
      <c r="N34" s="12" t="b">
        <f t="shared" si="8"/>
        <v>1</v>
      </c>
      <c r="O34" s="12" t="b">
        <f t="shared" si="9"/>
        <v>1</v>
      </c>
      <c r="P34" s="12" t="b">
        <f t="shared" si="10"/>
        <v>1</v>
      </c>
      <c r="Q34" s="12" t="b">
        <f t="shared" si="11"/>
        <v>1</v>
      </c>
      <c r="R34" s="12" t="b">
        <f t="shared" si="12"/>
        <v>1</v>
      </c>
      <c r="S34" s="12" t="b">
        <f t="shared" si="13"/>
        <v>1</v>
      </c>
      <c r="T34" s="12" t="b">
        <f t="shared" si="14"/>
        <v>1</v>
      </c>
      <c r="U34" s="12" t="b">
        <f t="shared" si="15"/>
        <v>1</v>
      </c>
      <c r="V34" s="12" t="b">
        <f t="shared" si="16"/>
        <v>1</v>
      </c>
      <c r="W34" s="12" t="b">
        <f t="shared" si="17"/>
        <v>1</v>
      </c>
      <c r="X34" s="12" t="b">
        <f t="shared" si="18"/>
        <v>1</v>
      </c>
      <c r="Y34" s="12" t="b">
        <f t="shared" si="19"/>
        <v>1</v>
      </c>
      <c r="Z34" s="12" t="b">
        <f t="shared" si="20"/>
        <v>1</v>
      </c>
      <c r="AA34" s="12" t="b">
        <f t="shared" si="21"/>
        <v>1</v>
      </c>
      <c r="AB34" s="12" t="b">
        <f t="shared" si="22"/>
        <v>1</v>
      </c>
      <c r="AC34" s="12" t="b">
        <f t="shared" si="23"/>
        <v>1</v>
      </c>
      <c r="AD34" s="12" t="b">
        <f t="shared" si="24"/>
        <v>1</v>
      </c>
      <c r="AE34" s="12" t="b">
        <f t="shared" si="25"/>
        <v>1</v>
      </c>
      <c r="AF34" s="12" t="b">
        <f t="shared" si="26"/>
        <v>1</v>
      </c>
      <c r="AG34" s="12" t="b">
        <f t="shared" si="27"/>
        <v>1</v>
      </c>
      <c r="AH34" s="12" t="b">
        <f t="shared" si="28"/>
        <v>1</v>
      </c>
      <c r="AI34" s="12" t="b">
        <f t="shared" si="29"/>
        <v>1</v>
      </c>
      <c r="AJ34" s="12" t="b">
        <f t="shared" si="30"/>
        <v>1</v>
      </c>
      <c r="AK34" s="12" t="b">
        <f t="shared" si="31"/>
        <v>1</v>
      </c>
      <c r="AL34" s="12" t="b">
        <f t="shared" si="32"/>
        <v>1</v>
      </c>
      <c r="AM34" s="12" t="b">
        <f t="shared" si="33"/>
        <v>1</v>
      </c>
      <c r="AN34" s="12" t="b">
        <f t="shared" si="34"/>
        <v>1</v>
      </c>
      <c r="AO34" s="12" t="b">
        <f t="shared" si="35"/>
        <v>1</v>
      </c>
      <c r="AP34" s="12" t="b">
        <f t="shared" si="36"/>
        <v>1</v>
      </c>
      <c r="AQ34" s="12" t="b">
        <f t="shared" si="37"/>
        <v>1</v>
      </c>
      <c r="AR34" s="12" t="b">
        <f t="shared" si="38"/>
        <v>1</v>
      </c>
      <c r="AS34" s="12" t="b">
        <f t="shared" si="39"/>
        <v>1</v>
      </c>
      <c r="AT34" s="12" t="b">
        <f t="shared" si="40"/>
        <v>1</v>
      </c>
      <c r="AU34" s="12" t="b">
        <f t="shared" si="41"/>
        <v>1</v>
      </c>
      <c r="AV34" s="12" t="b">
        <f t="shared" si="42"/>
        <v>1</v>
      </c>
      <c r="AW34" s="12" t="b">
        <f t="shared" si="43"/>
        <v>1</v>
      </c>
      <c r="AX34" s="12" t="b">
        <f t="shared" si="44"/>
        <v>1</v>
      </c>
      <c r="AY34" s="12" t="b">
        <f t="shared" si="45"/>
        <v>1</v>
      </c>
      <c r="AZ34" s="12" t="b">
        <f t="shared" si="46"/>
        <v>1</v>
      </c>
      <c r="BA34" s="12" t="b">
        <f t="shared" si="47"/>
        <v>1</v>
      </c>
      <c r="BB34" s="12" t="b">
        <f t="shared" si="48"/>
        <v>1</v>
      </c>
      <c r="BC34" s="12" t="b">
        <f t="shared" si="49"/>
        <v>1</v>
      </c>
      <c r="BD34" s="12" t="b">
        <f t="shared" si="50"/>
        <v>1</v>
      </c>
      <c r="BE34" s="12" t="b">
        <f t="shared" si="51"/>
        <v>1</v>
      </c>
      <c r="BF34" s="12" t="b">
        <f t="shared" si="52"/>
        <v>1</v>
      </c>
      <c r="BG34" s="12" t="b">
        <f t="shared" si="53"/>
        <v>1</v>
      </c>
      <c r="BH34" s="12" t="b">
        <f t="shared" si="54"/>
        <v>1</v>
      </c>
      <c r="BI34" s="12" t="b">
        <f t="shared" si="55"/>
        <v>1</v>
      </c>
      <c r="BJ34" s="12" t="b">
        <f t="shared" si="56"/>
        <v>1</v>
      </c>
      <c r="BK34" s="12" t="b">
        <f t="shared" si="57"/>
        <v>1</v>
      </c>
      <c r="BL34" s="12" t="b">
        <f t="shared" si="58"/>
        <v>1</v>
      </c>
      <c r="BM34" s="12" t="b">
        <f t="shared" si="59"/>
        <v>1</v>
      </c>
      <c r="BN34" s="12" t="b">
        <f t="shared" si="60"/>
        <v>1</v>
      </c>
      <c r="BO34" s="12" t="b">
        <f t="shared" si="61"/>
        <v>1</v>
      </c>
      <c r="BP34" s="12" t="b">
        <f t="shared" si="62"/>
        <v>1</v>
      </c>
      <c r="BQ34" s="12" t="b">
        <f t="shared" si="63"/>
        <v>1</v>
      </c>
    </row>
    <row r="35" spans="3:69" x14ac:dyDescent="0.25">
      <c r="C35" t="str">
        <f>IF(Calculations!C35=0,"",Calculations!C35)</f>
        <v/>
      </c>
      <c r="D35">
        <f>Calculations!D35</f>
        <v>0</v>
      </c>
      <c r="E35" t="str">
        <f>_xlfn.XLOOKUP(D35,activities[Activity],activities[Owner],"")</f>
        <v/>
      </c>
      <c r="F35" s="11">
        <f>Calculations!E35</f>
        <v>0</v>
      </c>
      <c r="G35" s="11">
        <f>Calculations!F35</f>
        <v>0</v>
      </c>
      <c r="H35" s="6" t="str">
        <f>_xlfn.XLOOKUP(D35,activities[Activity],activities[% Done],"")</f>
        <v/>
      </c>
      <c r="I35" s="13" t="str">
        <f t="shared" si="64"/>
        <v/>
      </c>
      <c r="J35" s="12" t="b">
        <f t="shared" si="4"/>
        <v>0</v>
      </c>
      <c r="K35" s="12" t="b">
        <f t="shared" si="5"/>
        <v>0</v>
      </c>
      <c r="L35" s="12" t="b">
        <f t="shared" si="6"/>
        <v>0</v>
      </c>
      <c r="M35" s="12" t="b">
        <f t="shared" si="7"/>
        <v>0</v>
      </c>
      <c r="N35" s="12" t="b">
        <f t="shared" si="8"/>
        <v>0</v>
      </c>
      <c r="O35" s="12" t="b">
        <f t="shared" si="9"/>
        <v>0</v>
      </c>
      <c r="P35" s="12" t="b">
        <f t="shared" si="10"/>
        <v>0</v>
      </c>
      <c r="Q35" s="12" t="b">
        <f t="shared" si="11"/>
        <v>0</v>
      </c>
      <c r="R35" s="12" t="b">
        <f t="shared" si="12"/>
        <v>0</v>
      </c>
      <c r="S35" s="12" t="b">
        <f t="shared" si="13"/>
        <v>0</v>
      </c>
      <c r="T35" s="12" t="b">
        <f t="shared" si="14"/>
        <v>0</v>
      </c>
      <c r="U35" s="12" t="b">
        <f t="shared" si="15"/>
        <v>0</v>
      </c>
      <c r="V35" s="12" t="b">
        <f t="shared" si="16"/>
        <v>0</v>
      </c>
      <c r="W35" s="12" t="b">
        <f t="shared" si="17"/>
        <v>0</v>
      </c>
      <c r="X35" s="12" t="b">
        <f t="shared" si="18"/>
        <v>0</v>
      </c>
      <c r="Y35" s="12" t="b">
        <f t="shared" si="19"/>
        <v>0</v>
      </c>
      <c r="Z35" s="12" t="b">
        <f t="shared" si="20"/>
        <v>0</v>
      </c>
      <c r="AA35" s="12" t="b">
        <f t="shared" si="21"/>
        <v>0</v>
      </c>
      <c r="AB35" s="12" t="b">
        <f t="shared" si="22"/>
        <v>0</v>
      </c>
      <c r="AC35" s="12" t="b">
        <f t="shared" si="23"/>
        <v>0</v>
      </c>
      <c r="AD35" s="12" t="b">
        <f t="shared" si="24"/>
        <v>0</v>
      </c>
      <c r="AE35" s="12" t="b">
        <f t="shared" si="25"/>
        <v>0</v>
      </c>
      <c r="AF35" s="12" t="b">
        <f t="shared" si="26"/>
        <v>0</v>
      </c>
      <c r="AG35" s="12" t="b">
        <f t="shared" si="27"/>
        <v>0</v>
      </c>
      <c r="AH35" s="12" t="b">
        <f t="shared" si="28"/>
        <v>0</v>
      </c>
      <c r="AI35" s="12" t="b">
        <f t="shared" si="29"/>
        <v>0</v>
      </c>
      <c r="AJ35" s="12" t="b">
        <f t="shared" si="30"/>
        <v>0</v>
      </c>
      <c r="AK35" s="12" t="b">
        <f t="shared" si="31"/>
        <v>0</v>
      </c>
      <c r="AL35" s="12" t="b">
        <f t="shared" si="32"/>
        <v>0</v>
      </c>
      <c r="AM35" s="12" t="b">
        <f t="shared" si="33"/>
        <v>0</v>
      </c>
      <c r="AN35" s="12" t="b">
        <f t="shared" si="34"/>
        <v>0</v>
      </c>
      <c r="AO35" s="12" t="b">
        <f t="shared" si="35"/>
        <v>0</v>
      </c>
      <c r="AP35" s="12" t="b">
        <f t="shared" si="36"/>
        <v>0</v>
      </c>
      <c r="AQ35" s="12" t="b">
        <f t="shared" si="37"/>
        <v>0</v>
      </c>
      <c r="AR35" s="12" t="b">
        <f t="shared" si="38"/>
        <v>0</v>
      </c>
      <c r="AS35" s="12" t="b">
        <f t="shared" si="39"/>
        <v>0</v>
      </c>
      <c r="AT35" s="12" t="b">
        <f t="shared" si="40"/>
        <v>0</v>
      </c>
      <c r="AU35" s="12" t="b">
        <f t="shared" si="41"/>
        <v>0</v>
      </c>
      <c r="AV35" s="12" t="b">
        <f t="shared" si="42"/>
        <v>0</v>
      </c>
      <c r="AW35" s="12" t="b">
        <f t="shared" si="43"/>
        <v>0</v>
      </c>
      <c r="AX35" s="12" t="b">
        <f t="shared" si="44"/>
        <v>0</v>
      </c>
      <c r="AY35" s="12" t="b">
        <f t="shared" si="45"/>
        <v>0</v>
      </c>
      <c r="AZ35" s="12" t="b">
        <f t="shared" si="46"/>
        <v>0</v>
      </c>
      <c r="BA35" s="12" t="b">
        <f t="shared" si="47"/>
        <v>0</v>
      </c>
      <c r="BB35" s="12" t="b">
        <f t="shared" si="48"/>
        <v>0</v>
      </c>
      <c r="BC35" s="12" t="b">
        <f t="shared" si="49"/>
        <v>0</v>
      </c>
      <c r="BD35" s="12" t="b">
        <f t="shared" si="50"/>
        <v>0</v>
      </c>
      <c r="BE35" s="12" t="b">
        <f t="shared" si="51"/>
        <v>0</v>
      </c>
      <c r="BF35" s="12" t="b">
        <f t="shared" si="52"/>
        <v>0</v>
      </c>
      <c r="BG35" s="12" t="b">
        <f t="shared" si="53"/>
        <v>0</v>
      </c>
      <c r="BH35" s="12" t="b">
        <f t="shared" si="54"/>
        <v>0</v>
      </c>
      <c r="BI35" s="12" t="b">
        <f t="shared" si="55"/>
        <v>0</v>
      </c>
      <c r="BJ35" s="12" t="b">
        <f t="shared" si="56"/>
        <v>0</v>
      </c>
      <c r="BK35" s="12" t="b">
        <f t="shared" si="57"/>
        <v>0</v>
      </c>
      <c r="BL35" s="12" t="b">
        <f t="shared" si="58"/>
        <v>0</v>
      </c>
      <c r="BM35" s="12" t="b">
        <f t="shared" si="59"/>
        <v>0</v>
      </c>
      <c r="BN35" s="12" t="b">
        <f t="shared" si="60"/>
        <v>0</v>
      </c>
      <c r="BO35" s="12" t="b">
        <f t="shared" si="61"/>
        <v>0</v>
      </c>
      <c r="BP35" s="12" t="b">
        <f t="shared" si="62"/>
        <v>0</v>
      </c>
      <c r="BQ35" s="12" t="b">
        <f t="shared" si="63"/>
        <v>0</v>
      </c>
    </row>
    <row r="36" spans="3:69" x14ac:dyDescent="0.25">
      <c r="C36" t="str">
        <f>IF(Calculations!C36=0,"",Calculations!C36)</f>
        <v/>
      </c>
      <c r="D36">
        <f>Calculations!D36</f>
        <v>0</v>
      </c>
      <c r="E36" t="str">
        <f>_xlfn.XLOOKUP(D36,activities[Activity],activities[Owner],"")</f>
        <v/>
      </c>
      <c r="F36" s="11">
        <f>Calculations!E36</f>
        <v>0</v>
      </c>
      <c r="G36" s="11">
        <f>Calculations!F36</f>
        <v>0</v>
      </c>
      <c r="H36" s="6" t="str">
        <f>_xlfn.XLOOKUP(D36,activities[Activity],activities[% Done],"")</f>
        <v/>
      </c>
      <c r="I36" s="13" t="str">
        <f t="shared" si="64"/>
        <v/>
      </c>
      <c r="J36" s="12" t="b">
        <f t="shared" si="4"/>
        <v>0</v>
      </c>
      <c r="K36" s="12" t="b">
        <f t="shared" si="5"/>
        <v>0</v>
      </c>
      <c r="L36" s="12" t="b">
        <f t="shared" si="6"/>
        <v>0</v>
      </c>
      <c r="M36" s="12" t="b">
        <f t="shared" si="7"/>
        <v>0</v>
      </c>
      <c r="N36" s="12" t="b">
        <f t="shared" si="8"/>
        <v>0</v>
      </c>
      <c r="O36" s="12" t="b">
        <f t="shared" si="9"/>
        <v>0</v>
      </c>
      <c r="P36" s="12" t="b">
        <f t="shared" si="10"/>
        <v>0</v>
      </c>
      <c r="Q36" s="12" t="b">
        <f t="shared" si="11"/>
        <v>0</v>
      </c>
      <c r="R36" s="12" t="b">
        <f t="shared" si="12"/>
        <v>0</v>
      </c>
      <c r="S36" s="12" t="b">
        <f t="shared" si="13"/>
        <v>0</v>
      </c>
      <c r="T36" s="12" t="b">
        <f t="shared" si="14"/>
        <v>0</v>
      </c>
      <c r="U36" s="12" t="b">
        <f t="shared" si="15"/>
        <v>0</v>
      </c>
      <c r="V36" s="12" t="b">
        <f t="shared" si="16"/>
        <v>0</v>
      </c>
      <c r="W36" s="12" t="b">
        <f t="shared" si="17"/>
        <v>0</v>
      </c>
      <c r="X36" s="12" t="b">
        <f t="shared" si="18"/>
        <v>0</v>
      </c>
      <c r="Y36" s="12" t="b">
        <f t="shared" si="19"/>
        <v>0</v>
      </c>
      <c r="Z36" s="12" t="b">
        <f t="shared" si="20"/>
        <v>0</v>
      </c>
      <c r="AA36" s="12" t="b">
        <f t="shared" si="21"/>
        <v>0</v>
      </c>
      <c r="AB36" s="12" t="b">
        <f t="shared" si="22"/>
        <v>0</v>
      </c>
      <c r="AC36" s="12" t="b">
        <f t="shared" si="23"/>
        <v>0</v>
      </c>
      <c r="AD36" s="12" t="b">
        <f t="shared" si="24"/>
        <v>0</v>
      </c>
      <c r="AE36" s="12" t="b">
        <f t="shared" si="25"/>
        <v>0</v>
      </c>
      <c r="AF36" s="12" t="b">
        <f t="shared" si="26"/>
        <v>0</v>
      </c>
      <c r="AG36" s="12" t="b">
        <f t="shared" si="27"/>
        <v>0</v>
      </c>
      <c r="AH36" s="12" t="b">
        <f t="shared" si="28"/>
        <v>0</v>
      </c>
      <c r="AI36" s="12" t="b">
        <f t="shared" si="29"/>
        <v>0</v>
      </c>
      <c r="AJ36" s="12" t="b">
        <f t="shared" si="30"/>
        <v>0</v>
      </c>
      <c r="AK36" s="12" t="b">
        <f t="shared" si="31"/>
        <v>0</v>
      </c>
      <c r="AL36" s="12" t="b">
        <f t="shared" si="32"/>
        <v>0</v>
      </c>
      <c r="AM36" s="12" t="b">
        <f t="shared" si="33"/>
        <v>0</v>
      </c>
      <c r="AN36" s="12" t="b">
        <f t="shared" si="34"/>
        <v>0</v>
      </c>
      <c r="AO36" s="12" t="b">
        <f t="shared" si="35"/>
        <v>0</v>
      </c>
      <c r="AP36" s="12" t="b">
        <f t="shared" si="36"/>
        <v>0</v>
      </c>
      <c r="AQ36" s="12" t="b">
        <f t="shared" si="37"/>
        <v>0</v>
      </c>
      <c r="AR36" s="12" t="b">
        <f t="shared" si="38"/>
        <v>0</v>
      </c>
      <c r="AS36" s="12" t="b">
        <f t="shared" si="39"/>
        <v>0</v>
      </c>
      <c r="AT36" s="12" t="b">
        <f t="shared" si="40"/>
        <v>0</v>
      </c>
      <c r="AU36" s="12" t="b">
        <f t="shared" si="41"/>
        <v>0</v>
      </c>
      <c r="AV36" s="12" t="b">
        <f t="shared" si="42"/>
        <v>0</v>
      </c>
      <c r="AW36" s="12" t="b">
        <f t="shared" si="43"/>
        <v>0</v>
      </c>
      <c r="AX36" s="12" t="b">
        <f t="shared" si="44"/>
        <v>0</v>
      </c>
      <c r="AY36" s="12" t="b">
        <f t="shared" si="45"/>
        <v>0</v>
      </c>
      <c r="AZ36" s="12" t="b">
        <f t="shared" si="46"/>
        <v>0</v>
      </c>
      <c r="BA36" s="12" t="b">
        <f t="shared" si="47"/>
        <v>0</v>
      </c>
      <c r="BB36" s="12" t="b">
        <f t="shared" si="48"/>
        <v>0</v>
      </c>
      <c r="BC36" s="12" t="b">
        <f t="shared" si="49"/>
        <v>0</v>
      </c>
      <c r="BD36" s="12" t="b">
        <f t="shared" si="50"/>
        <v>0</v>
      </c>
      <c r="BE36" s="12" t="b">
        <f t="shared" si="51"/>
        <v>0</v>
      </c>
      <c r="BF36" s="12" t="b">
        <f t="shared" si="52"/>
        <v>0</v>
      </c>
      <c r="BG36" s="12" t="b">
        <f t="shared" si="53"/>
        <v>0</v>
      </c>
      <c r="BH36" s="12" t="b">
        <f t="shared" si="54"/>
        <v>0</v>
      </c>
      <c r="BI36" s="12" t="b">
        <f t="shared" si="55"/>
        <v>0</v>
      </c>
      <c r="BJ36" s="12" t="b">
        <f t="shared" si="56"/>
        <v>0</v>
      </c>
      <c r="BK36" s="12" t="b">
        <f t="shared" si="57"/>
        <v>0</v>
      </c>
      <c r="BL36" s="12" t="b">
        <f t="shared" si="58"/>
        <v>0</v>
      </c>
      <c r="BM36" s="12" t="b">
        <f t="shared" si="59"/>
        <v>0</v>
      </c>
      <c r="BN36" s="12" t="b">
        <f t="shared" si="60"/>
        <v>0</v>
      </c>
      <c r="BO36" s="12" t="b">
        <f t="shared" si="61"/>
        <v>0</v>
      </c>
      <c r="BP36" s="12" t="b">
        <f t="shared" si="62"/>
        <v>0</v>
      </c>
      <c r="BQ36" s="12" t="b">
        <f t="shared" si="63"/>
        <v>0</v>
      </c>
    </row>
    <row r="37" spans="3:69" x14ac:dyDescent="0.25">
      <c r="C37" t="str">
        <f>IF(Calculations!C37=0,"",Calculations!C37)</f>
        <v/>
      </c>
      <c r="D37">
        <f>Calculations!D37</f>
        <v>0</v>
      </c>
      <c r="E37" t="str">
        <f>_xlfn.XLOOKUP(D37,activities[Activity],activities[Owner],"")</f>
        <v/>
      </c>
      <c r="F37" s="11">
        <f>Calculations!E37</f>
        <v>0</v>
      </c>
      <c r="G37" s="11">
        <f>Calculations!F37</f>
        <v>0</v>
      </c>
      <c r="H37" s="6" t="str">
        <f>_xlfn.XLOOKUP(D37,activities[Activity],activities[% Done],"")</f>
        <v/>
      </c>
      <c r="I37" s="13" t="str">
        <f t="shared" si="64"/>
        <v/>
      </c>
      <c r="J37" s="12" t="b">
        <f t="shared" si="4"/>
        <v>0</v>
      </c>
      <c r="K37" s="12" t="b">
        <f t="shared" si="5"/>
        <v>0</v>
      </c>
      <c r="L37" s="12" t="b">
        <f t="shared" si="6"/>
        <v>0</v>
      </c>
      <c r="M37" s="12" t="b">
        <f t="shared" si="7"/>
        <v>0</v>
      </c>
      <c r="N37" s="12" t="b">
        <f t="shared" si="8"/>
        <v>0</v>
      </c>
      <c r="O37" s="12" t="b">
        <f t="shared" si="9"/>
        <v>0</v>
      </c>
      <c r="P37" s="12" t="b">
        <f t="shared" si="10"/>
        <v>0</v>
      </c>
      <c r="Q37" s="12" t="b">
        <f t="shared" si="11"/>
        <v>0</v>
      </c>
      <c r="R37" s="12" t="b">
        <f t="shared" si="12"/>
        <v>0</v>
      </c>
      <c r="S37" s="12" t="b">
        <f t="shared" si="13"/>
        <v>0</v>
      </c>
      <c r="T37" s="12" t="b">
        <f t="shared" si="14"/>
        <v>0</v>
      </c>
      <c r="U37" s="12" t="b">
        <f t="shared" si="15"/>
        <v>0</v>
      </c>
      <c r="V37" s="12" t="b">
        <f t="shared" si="16"/>
        <v>0</v>
      </c>
      <c r="W37" s="12" t="b">
        <f t="shared" si="17"/>
        <v>0</v>
      </c>
      <c r="X37" s="12" t="b">
        <f t="shared" si="18"/>
        <v>0</v>
      </c>
      <c r="Y37" s="12" t="b">
        <f t="shared" si="19"/>
        <v>0</v>
      </c>
      <c r="Z37" s="12" t="b">
        <f t="shared" si="20"/>
        <v>0</v>
      </c>
      <c r="AA37" s="12" t="b">
        <f t="shared" si="21"/>
        <v>0</v>
      </c>
      <c r="AB37" s="12" t="b">
        <f t="shared" si="22"/>
        <v>0</v>
      </c>
      <c r="AC37" s="12" t="b">
        <f t="shared" si="23"/>
        <v>0</v>
      </c>
      <c r="AD37" s="12" t="b">
        <f t="shared" si="24"/>
        <v>0</v>
      </c>
      <c r="AE37" s="12" t="b">
        <f t="shared" si="25"/>
        <v>0</v>
      </c>
      <c r="AF37" s="12" t="b">
        <f t="shared" si="26"/>
        <v>0</v>
      </c>
      <c r="AG37" s="12" t="b">
        <f t="shared" si="27"/>
        <v>0</v>
      </c>
      <c r="AH37" s="12" t="b">
        <f t="shared" si="28"/>
        <v>0</v>
      </c>
      <c r="AI37" s="12" t="b">
        <f t="shared" si="29"/>
        <v>0</v>
      </c>
      <c r="AJ37" s="12" t="b">
        <f t="shared" si="30"/>
        <v>0</v>
      </c>
      <c r="AK37" s="12" t="b">
        <f t="shared" si="31"/>
        <v>0</v>
      </c>
      <c r="AL37" s="12" t="b">
        <f t="shared" si="32"/>
        <v>0</v>
      </c>
      <c r="AM37" s="12" t="b">
        <f t="shared" si="33"/>
        <v>0</v>
      </c>
      <c r="AN37" s="12" t="b">
        <f t="shared" si="34"/>
        <v>0</v>
      </c>
      <c r="AO37" s="12" t="b">
        <f t="shared" si="35"/>
        <v>0</v>
      </c>
      <c r="AP37" s="12" t="b">
        <f t="shared" si="36"/>
        <v>0</v>
      </c>
      <c r="AQ37" s="12" t="b">
        <f t="shared" si="37"/>
        <v>0</v>
      </c>
      <c r="AR37" s="12" t="b">
        <f t="shared" si="38"/>
        <v>0</v>
      </c>
      <c r="AS37" s="12" t="b">
        <f t="shared" si="39"/>
        <v>0</v>
      </c>
      <c r="AT37" s="12" t="b">
        <f t="shared" si="40"/>
        <v>0</v>
      </c>
      <c r="AU37" s="12" t="b">
        <f t="shared" si="41"/>
        <v>0</v>
      </c>
      <c r="AV37" s="12" t="b">
        <f t="shared" si="42"/>
        <v>0</v>
      </c>
      <c r="AW37" s="12" t="b">
        <f t="shared" si="43"/>
        <v>0</v>
      </c>
      <c r="AX37" s="12" t="b">
        <f t="shared" si="44"/>
        <v>0</v>
      </c>
      <c r="AY37" s="12" t="b">
        <f t="shared" si="45"/>
        <v>0</v>
      </c>
      <c r="AZ37" s="12" t="b">
        <f t="shared" si="46"/>
        <v>0</v>
      </c>
      <c r="BA37" s="12" t="b">
        <f t="shared" si="47"/>
        <v>0</v>
      </c>
      <c r="BB37" s="12" t="b">
        <f t="shared" si="48"/>
        <v>0</v>
      </c>
      <c r="BC37" s="12" t="b">
        <f t="shared" si="49"/>
        <v>0</v>
      </c>
      <c r="BD37" s="12" t="b">
        <f t="shared" si="50"/>
        <v>0</v>
      </c>
      <c r="BE37" s="12" t="b">
        <f t="shared" si="51"/>
        <v>0</v>
      </c>
      <c r="BF37" s="12" t="b">
        <f t="shared" si="52"/>
        <v>0</v>
      </c>
      <c r="BG37" s="12" t="b">
        <f t="shared" si="53"/>
        <v>0</v>
      </c>
      <c r="BH37" s="12" t="b">
        <f t="shared" si="54"/>
        <v>0</v>
      </c>
      <c r="BI37" s="12" t="b">
        <f t="shared" si="55"/>
        <v>0</v>
      </c>
      <c r="BJ37" s="12" t="b">
        <f t="shared" si="56"/>
        <v>0</v>
      </c>
      <c r="BK37" s="12" t="b">
        <f t="shared" si="57"/>
        <v>0</v>
      </c>
      <c r="BL37" s="12" t="b">
        <f t="shared" si="58"/>
        <v>0</v>
      </c>
      <c r="BM37" s="12" t="b">
        <f t="shared" si="59"/>
        <v>0</v>
      </c>
      <c r="BN37" s="12" t="b">
        <f t="shared" si="60"/>
        <v>0</v>
      </c>
      <c r="BO37" s="12" t="b">
        <f t="shared" si="61"/>
        <v>0</v>
      </c>
      <c r="BP37" s="12" t="b">
        <f t="shared" si="62"/>
        <v>0</v>
      </c>
      <c r="BQ37" s="12" t="b">
        <f t="shared" si="63"/>
        <v>0</v>
      </c>
    </row>
    <row r="38" spans="3:69" x14ac:dyDescent="0.25">
      <c r="C38" t="str">
        <f>IF(Calculations!C38=0,"",Calculations!C38)</f>
        <v/>
      </c>
      <c r="D38">
        <f>Calculations!D38</f>
        <v>0</v>
      </c>
      <c r="E38" t="str">
        <f>_xlfn.XLOOKUP(D38,activities[Activity],activities[Owner],"")</f>
        <v/>
      </c>
      <c r="F38" s="11">
        <f>Calculations!E38</f>
        <v>0</v>
      </c>
      <c r="G38" s="11">
        <f>Calculations!F38</f>
        <v>0</v>
      </c>
      <c r="H38" s="6" t="str">
        <f>_xlfn.XLOOKUP(D38,activities[Activity],activities[% Done],"")</f>
        <v/>
      </c>
      <c r="I38" s="13" t="str">
        <f t="shared" si="64"/>
        <v/>
      </c>
      <c r="J38" s="12" t="b">
        <f t="shared" ref="J38:J69" si="65">AND($F38&lt;=$J$2,G38&gt;=J34)</f>
        <v>0</v>
      </c>
      <c r="K38" s="12" t="b">
        <f t="shared" ref="K38:K69" si="66">AND($F38&lt;=$J$2,H38&gt;=K34)</f>
        <v>0</v>
      </c>
      <c r="L38" s="12" t="b">
        <f t="shared" ref="L38:L69" si="67">AND($F38&lt;=$J$2,I38&gt;=L34)</f>
        <v>0</v>
      </c>
      <c r="M38" s="12" t="b">
        <f t="shared" ref="M38:M69" si="68">AND($F38&lt;=$J$2,J38&gt;=M34)</f>
        <v>0</v>
      </c>
      <c r="N38" s="12" t="b">
        <f t="shared" ref="N38:N69" si="69">AND($F38&lt;=$J$2,K38&gt;=N34)</f>
        <v>0</v>
      </c>
      <c r="O38" s="12" t="b">
        <f t="shared" ref="O38:O69" si="70">AND($F38&lt;=$J$2,L38&gt;=O34)</f>
        <v>0</v>
      </c>
      <c r="P38" s="12" t="b">
        <f t="shared" ref="P38:P69" si="71">AND($F38&lt;=$J$2,M38&gt;=P34)</f>
        <v>0</v>
      </c>
      <c r="Q38" s="12" t="b">
        <f t="shared" ref="Q38:Q69" si="72">AND($F38&lt;=$J$2,N38&gt;=Q34)</f>
        <v>0</v>
      </c>
      <c r="R38" s="12" t="b">
        <f t="shared" ref="R38:R69" si="73">AND($F38&lt;=$J$2,O38&gt;=R34)</f>
        <v>0</v>
      </c>
      <c r="S38" s="12" t="b">
        <f t="shared" ref="S38:S69" si="74">AND($F38&lt;=$J$2,P38&gt;=S34)</f>
        <v>0</v>
      </c>
      <c r="T38" s="12" t="b">
        <f t="shared" ref="T38:T69" si="75">AND($F38&lt;=$J$2,Q38&gt;=T34)</f>
        <v>0</v>
      </c>
      <c r="U38" s="12" t="b">
        <f t="shared" ref="U38:U69" si="76">AND($F38&lt;=$J$2,R38&gt;=U34)</f>
        <v>0</v>
      </c>
      <c r="V38" s="12" t="b">
        <f t="shared" ref="V38:V69" si="77">AND($F38&lt;=$J$2,S38&gt;=V34)</f>
        <v>0</v>
      </c>
      <c r="W38" s="12" t="b">
        <f t="shared" ref="W38:W69" si="78">AND($F38&lt;=$J$2,T38&gt;=W34)</f>
        <v>0</v>
      </c>
      <c r="X38" s="12" t="b">
        <f t="shared" ref="X38:X69" si="79">AND($F38&lt;=$J$2,U38&gt;=X34)</f>
        <v>0</v>
      </c>
      <c r="Y38" s="12" t="b">
        <f t="shared" ref="Y38:Y69" si="80">AND($F38&lt;=$J$2,V38&gt;=Y34)</f>
        <v>0</v>
      </c>
      <c r="Z38" s="12" t="b">
        <f t="shared" ref="Z38:Z69" si="81">AND($F38&lt;=$J$2,W38&gt;=Z34)</f>
        <v>0</v>
      </c>
      <c r="AA38" s="12" t="b">
        <f t="shared" ref="AA38:AA69" si="82">AND($F38&lt;=$J$2,X38&gt;=AA34)</f>
        <v>0</v>
      </c>
      <c r="AB38" s="12" t="b">
        <f t="shared" ref="AB38:AB69" si="83">AND($F38&lt;=$J$2,Y38&gt;=AB34)</f>
        <v>0</v>
      </c>
      <c r="AC38" s="12" t="b">
        <f t="shared" ref="AC38:AC69" si="84">AND($F38&lt;=$J$2,Z38&gt;=AC34)</f>
        <v>0</v>
      </c>
      <c r="AD38" s="12" t="b">
        <f t="shared" ref="AD38:AD69" si="85">AND($F38&lt;=$J$2,AA38&gt;=AD34)</f>
        <v>0</v>
      </c>
      <c r="AE38" s="12" t="b">
        <f t="shared" ref="AE38:AE69" si="86">AND($F38&lt;=$J$2,AB38&gt;=AE34)</f>
        <v>0</v>
      </c>
      <c r="AF38" s="12" t="b">
        <f t="shared" ref="AF38:AF69" si="87">AND($F38&lt;=$J$2,AC38&gt;=AF34)</f>
        <v>0</v>
      </c>
      <c r="AG38" s="12" t="b">
        <f t="shared" ref="AG38:AG69" si="88">AND($F38&lt;=$J$2,AD38&gt;=AG34)</f>
        <v>0</v>
      </c>
      <c r="AH38" s="12" t="b">
        <f t="shared" ref="AH38:AH69" si="89">AND($F38&lt;=$J$2,AE38&gt;=AH34)</f>
        <v>0</v>
      </c>
      <c r="AI38" s="12" t="b">
        <f t="shared" ref="AI38:AI69" si="90">AND($F38&lt;=$J$2,AF38&gt;=AI34)</f>
        <v>0</v>
      </c>
      <c r="AJ38" s="12" t="b">
        <f t="shared" ref="AJ38:AJ69" si="91">AND($F38&lt;=$J$2,AG38&gt;=AJ34)</f>
        <v>0</v>
      </c>
      <c r="AK38" s="12" t="b">
        <f t="shared" ref="AK38:AK69" si="92">AND($F38&lt;=$J$2,AH38&gt;=AK34)</f>
        <v>0</v>
      </c>
      <c r="AL38" s="12" t="b">
        <f t="shared" ref="AL38:AL69" si="93">AND($F38&lt;=$J$2,AI38&gt;=AL34)</f>
        <v>0</v>
      </c>
      <c r="AM38" s="12" t="b">
        <f t="shared" ref="AM38:AM69" si="94">AND($F38&lt;=$J$2,AJ38&gt;=AM34)</f>
        <v>0</v>
      </c>
      <c r="AN38" s="12" t="b">
        <f t="shared" ref="AN38:AN69" si="95">AND($F38&lt;=$J$2,AK38&gt;=AN34)</f>
        <v>0</v>
      </c>
      <c r="AO38" s="12" t="b">
        <f t="shared" ref="AO38:AO69" si="96">AND($F38&lt;=$J$2,AL38&gt;=AO34)</f>
        <v>0</v>
      </c>
      <c r="AP38" s="12" t="b">
        <f t="shared" ref="AP38:AP69" si="97">AND($F38&lt;=$J$2,AM38&gt;=AP34)</f>
        <v>0</v>
      </c>
      <c r="AQ38" s="12" t="b">
        <f t="shared" ref="AQ38:AQ69" si="98">AND($F38&lt;=$J$2,AN38&gt;=AQ34)</f>
        <v>0</v>
      </c>
      <c r="AR38" s="12" t="b">
        <f t="shared" ref="AR38:AR69" si="99">AND($F38&lt;=$J$2,AO38&gt;=AR34)</f>
        <v>0</v>
      </c>
      <c r="AS38" s="12" t="b">
        <f t="shared" ref="AS38:AS69" si="100">AND($F38&lt;=$J$2,AP38&gt;=AS34)</f>
        <v>0</v>
      </c>
      <c r="AT38" s="12" t="b">
        <f t="shared" ref="AT38:AT69" si="101">AND($F38&lt;=$J$2,AQ38&gt;=AT34)</f>
        <v>0</v>
      </c>
      <c r="AU38" s="12" t="b">
        <f t="shared" ref="AU38:AU69" si="102">AND($F38&lt;=$J$2,AR38&gt;=AU34)</f>
        <v>0</v>
      </c>
      <c r="AV38" s="12" t="b">
        <f t="shared" ref="AV38:AV69" si="103">AND($F38&lt;=$J$2,AS38&gt;=AV34)</f>
        <v>0</v>
      </c>
      <c r="AW38" s="12" t="b">
        <f t="shared" ref="AW38:AW69" si="104">AND($F38&lt;=$J$2,AT38&gt;=AW34)</f>
        <v>0</v>
      </c>
      <c r="AX38" s="12" t="b">
        <f t="shared" ref="AX38:AX69" si="105">AND($F38&lt;=$J$2,AU38&gt;=AX34)</f>
        <v>0</v>
      </c>
      <c r="AY38" s="12" t="b">
        <f t="shared" ref="AY38:AY69" si="106">AND($F38&lt;=$J$2,AV38&gt;=AY34)</f>
        <v>0</v>
      </c>
      <c r="AZ38" s="12" t="b">
        <f t="shared" ref="AZ38:AZ69" si="107">AND($F38&lt;=$J$2,AW38&gt;=AZ34)</f>
        <v>0</v>
      </c>
      <c r="BA38" s="12" t="b">
        <f t="shared" ref="BA38:BA69" si="108">AND($F38&lt;=$J$2,AX38&gt;=BA34)</f>
        <v>0</v>
      </c>
      <c r="BB38" s="12" t="b">
        <f t="shared" ref="BB38:BB69" si="109">AND($F38&lt;=$J$2,AY38&gt;=BB34)</f>
        <v>0</v>
      </c>
      <c r="BC38" s="12" t="b">
        <f t="shared" ref="BC38:BC69" si="110">AND($F38&lt;=$J$2,AZ38&gt;=BC34)</f>
        <v>0</v>
      </c>
      <c r="BD38" s="12" t="b">
        <f t="shared" ref="BD38:BD69" si="111">AND($F38&lt;=$J$2,BA38&gt;=BD34)</f>
        <v>0</v>
      </c>
      <c r="BE38" s="12" t="b">
        <f t="shared" ref="BE38:BE69" si="112">AND($F38&lt;=$J$2,BB38&gt;=BE34)</f>
        <v>0</v>
      </c>
      <c r="BF38" s="12" t="b">
        <f t="shared" ref="BF38:BF69" si="113">AND($F38&lt;=$J$2,BC38&gt;=BF34)</f>
        <v>0</v>
      </c>
      <c r="BG38" s="12" t="b">
        <f t="shared" ref="BG38:BG69" si="114">AND($F38&lt;=$J$2,BD38&gt;=BG34)</f>
        <v>0</v>
      </c>
      <c r="BH38" s="12" t="b">
        <f t="shared" ref="BH38:BH69" si="115">AND($F38&lt;=$J$2,BE38&gt;=BH34)</f>
        <v>0</v>
      </c>
      <c r="BI38" s="12" t="b">
        <f t="shared" ref="BI38:BI69" si="116">AND($F38&lt;=$J$2,BF38&gt;=BI34)</f>
        <v>0</v>
      </c>
      <c r="BJ38" s="12" t="b">
        <f t="shared" ref="BJ38:BJ69" si="117">AND($F38&lt;=$J$2,BG38&gt;=BJ34)</f>
        <v>0</v>
      </c>
      <c r="BK38" s="12" t="b">
        <f t="shared" ref="BK38:BK69" si="118">AND($F38&lt;=$J$2,BH38&gt;=BK34)</f>
        <v>0</v>
      </c>
      <c r="BL38" s="12" t="b">
        <f t="shared" ref="BL38:BL69" si="119">AND($F38&lt;=$J$2,BI38&gt;=BL34)</f>
        <v>0</v>
      </c>
      <c r="BM38" s="12" t="b">
        <f t="shared" ref="BM38:BM69" si="120">AND($F38&lt;=$J$2,BJ38&gt;=BM34)</f>
        <v>0</v>
      </c>
      <c r="BN38" s="12" t="b">
        <f t="shared" ref="BN38:BN69" si="121">AND($F38&lt;=$J$2,BK38&gt;=BN34)</f>
        <v>0</v>
      </c>
      <c r="BO38" s="12" t="b">
        <f t="shared" ref="BO38:BO69" si="122">AND($F38&lt;=$J$2,BL38&gt;=BO34)</f>
        <v>0</v>
      </c>
      <c r="BP38" s="12" t="b">
        <f t="shared" ref="BP38:BP69" si="123">AND($F38&lt;=$J$2,BM38&gt;=BP34)</f>
        <v>0</v>
      </c>
      <c r="BQ38" s="12" t="b">
        <f t="shared" ref="BQ38:BQ69" si="124">AND($F38&lt;=$J$2,BN38&gt;=BQ34)</f>
        <v>0</v>
      </c>
    </row>
    <row r="39" spans="3:69" x14ac:dyDescent="0.25">
      <c r="C39" t="str">
        <f>IF(Calculations!C39=0,"",Calculations!C39)</f>
        <v/>
      </c>
      <c r="D39">
        <f>Calculations!D39</f>
        <v>0</v>
      </c>
      <c r="E39" t="str">
        <f>_xlfn.XLOOKUP(D39,activities[Activity],activities[Owner],"")</f>
        <v/>
      </c>
      <c r="F39" s="11">
        <f>Calculations!E39</f>
        <v>0</v>
      </c>
      <c r="G39" s="11">
        <f>Calculations!F39</f>
        <v>0</v>
      </c>
      <c r="H39" s="6" t="str">
        <f>_xlfn.XLOOKUP(D39,activities[Activity],activities[% Done],"")</f>
        <v/>
      </c>
      <c r="I39" s="13" t="str">
        <f t="shared" si="64"/>
        <v/>
      </c>
      <c r="J39" s="12" t="b">
        <f t="shared" si="65"/>
        <v>0</v>
      </c>
      <c r="K39" s="12" t="b">
        <f t="shared" si="66"/>
        <v>0</v>
      </c>
      <c r="L39" s="12" t="b">
        <f t="shared" si="67"/>
        <v>0</v>
      </c>
      <c r="M39" s="12" t="b">
        <f t="shared" si="68"/>
        <v>1</v>
      </c>
      <c r="N39" s="12" t="b">
        <f t="shared" si="69"/>
        <v>1</v>
      </c>
      <c r="O39" s="12" t="b">
        <f t="shared" si="70"/>
        <v>1</v>
      </c>
      <c r="P39" s="12" t="b">
        <f t="shared" si="71"/>
        <v>1</v>
      </c>
      <c r="Q39" s="12" t="b">
        <f t="shared" si="72"/>
        <v>1</v>
      </c>
      <c r="R39" s="12" t="b">
        <f t="shared" si="73"/>
        <v>1</v>
      </c>
      <c r="S39" s="12" t="b">
        <f t="shared" si="74"/>
        <v>1</v>
      </c>
      <c r="T39" s="12" t="b">
        <f t="shared" si="75"/>
        <v>1</v>
      </c>
      <c r="U39" s="12" t="b">
        <f t="shared" si="76"/>
        <v>1</v>
      </c>
      <c r="V39" s="12" t="b">
        <f t="shared" si="77"/>
        <v>1</v>
      </c>
      <c r="W39" s="12" t="b">
        <f t="shared" si="78"/>
        <v>1</v>
      </c>
      <c r="X39" s="12" t="b">
        <f t="shared" si="79"/>
        <v>1</v>
      </c>
      <c r="Y39" s="12" t="b">
        <f t="shared" si="80"/>
        <v>1</v>
      </c>
      <c r="Z39" s="12" t="b">
        <f t="shared" si="81"/>
        <v>1</v>
      </c>
      <c r="AA39" s="12" t="b">
        <f t="shared" si="82"/>
        <v>1</v>
      </c>
      <c r="AB39" s="12" t="b">
        <f t="shared" si="83"/>
        <v>1</v>
      </c>
      <c r="AC39" s="12" t="b">
        <f t="shared" si="84"/>
        <v>1</v>
      </c>
      <c r="AD39" s="12" t="b">
        <f t="shared" si="85"/>
        <v>1</v>
      </c>
      <c r="AE39" s="12" t="b">
        <f t="shared" si="86"/>
        <v>1</v>
      </c>
      <c r="AF39" s="12" t="b">
        <f t="shared" si="87"/>
        <v>1</v>
      </c>
      <c r="AG39" s="12" t="b">
        <f t="shared" si="88"/>
        <v>1</v>
      </c>
      <c r="AH39" s="12" t="b">
        <f t="shared" si="89"/>
        <v>1</v>
      </c>
      <c r="AI39" s="12" t="b">
        <f t="shared" si="90"/>
        <v>1</v>
      </c>
      <c r="AJ39" s="12" t="b">
        <f t="shared" si="91"/>
        <v>1</v>
      </c>
      <c r="AK39" s="12" t="b">
        <f t="shared" si="92"/>
        <v>1</v>
      </c>
      <c r="AL39" s="12" t="b">
        <f t="shared" si="93"/>
        <v>1</v>
      </c>
      <c r="AM39" s="12" t="b">
        <f t="shared" si="94"/>
        <v>1</v>
      </c>
      <c r="AN39" s="12" t="b">
        <f t="shared" si="95"/>
        <v>1</v>
      </c>
      <c r="AO39" s="12" t="b">
        <f t="shared" si="96"/>
        <v>1</v>
      </c>
      <c r="AP39" s="12" t="b">
        <f t="shared" si="97"/>
        <v>1</v>
      </c>
      <c r="AQ39" s="12" t="b">
        <f t="shared" si="98"/>
        <v>1</v>
      </c>
      <c r="AR39" s="12" t="b">
        <f t="shared" si="99"/>
        <v>1</v>
      </c>
      <c r="AS39" s="12" t="b">
        <f t="shared" si="100"/>
        <v>1</v>
      </c>
      <c r="AT39" s="12" t="b">
        <f t="shared" si="101"/>
        <v>1</v>
      </c>
      <c r="AU39" s="12" t="b">
        <f t="shared" si="102"/>
        <v>1</v>
      </c>
      <c r="AV39" s="12" t="b">
        <f t="shared" si="103"/>
        <v>1</v>
      </c>
      <c r="AW39" s="12" t="b">
        <f t="shared" si="104"/>
        <v>1</v>
      </c>
      <c r="AX39" s="12" t="b">
        <f t="shared" si="105"/>
        <v>1</v>
      </c>
      <c r="AY39" s="12" t="b">
        <f t="shared" si="106"/>
        <v>1</v>
      </c>
      <c r="AZ39" s="12" t="b">
        <f t="shared" si="107"/>
        <v>1</v>
      </c>
      <c r="BA39" s="12" t="b">
        <f t="shared" si="108"/>
        <v>1</v>
      </c>
      <c r="BB39" s="12" t="b">
        <f t="shared" si="109"/>
        <v>1</v>
      </c>
      <c r="BC39" s="12" t="b">
        <f t="shared" si="110"/>
        <v>1</v>
      </c>
      <c r="BD39" s="12" t="b">
        <f t="shared" si="111"/>
        <v>1</v>
      </c>
      <c r="BE39" s="12" t="b">
        <f t="shared" si="112"/>
        <v>1</v>
      </c>
      <c r="BF39" s="12" t="b">
        <f t="shared" si="113"/>
        <v>1</v>
      </c>
      <c r="BG39" s="12" t="b">
        <f t="shared" si="114"/>
        <v>1</v>
      </c>
      <c r="BH39" s="12" t="b">
        <f t="shared" si="115"/>
        <v>1</v>
      </c>
      <c r="BI39" s="12" t="b">
        <f t="shared" si="116"/>
        <v>1</v>
      </c>
      <c r="BJ39" s="12" t="b">
        <f t="shared" si="117"/>
        <v>1</v>
      </c>
      <c r="BK39" s="12" t="b">
        <f t="shared" si="118"/>
        <v>1</v>
      </c>
      <c r="BL39" s="12" t="b">
        <f t="shared" si="119"/>
        <v>1</v>
      </c>
      <c r="BM39" s="12" t="b">
        <f t="shared" si="120"/>
        <v>1</v>
      </c>
      <c r="BN39" s="12" t="b">
        <f t="shared" si="121"/>
        <v>1</v>
      </c>
      <c r="BO39" s="12" t="b">
        <f t="shared" si="122"/>
        <v>1</v>
      </c>
      <c r="BP39" s="12" t="b">
        <f t="shared" si="123"/>
        <v>1</v>
      </c>
      <c r="BQ39" s="12" t="b">
        <f t="shared" si="124"/>
        <v>1</v>
      </c>
    </row>
    <row r="40" spans="3:69" x14ac:dyDescent="0.25">
      <c r="C40" t="str">
        <f>IF(Calculations!C40=0,"",Calculations!C40)</f>
        <v/>
      </c>
      <c r="D40">
        <f>Calculations!D40</f>
        <v>0</v>
      </c>
      <c r="E40" t="str">
        <f>_xlfn.XLOOKUP(D40,activities[Activity],activities[Owner],"")</f>
        <v/>
      </c>
      <c r="F40" s="11">
        <f>Calculations!E40</f>
        <v>0</v>
      </c>
      <c r="G40" s="11">
        <f>Calculations!F40</f>
        <v>0</v>
      </c>
      <c r="H40" s="6" t="str">
        <f>_xlfn.XLOOKUP(D40,activities[Activity],activities[% Done],"")</f>
        <v/>
      </c>
      <c r="I40" s="13" t="str">
        <f t="shared" si="64"/>
        <v/>
      </c>
      <c r="J40" s="12" t="b">
        <f t="shared" si="65"/>
        <v>0</v>
      </c>
      <c r="K40" s="12" t="b">
        <f t="shared" si="66"/>
        <v>0</v>
      </c>
      <c r="L40" s="12" t="b">
        <f t="shared" si="67"/>
        <v>0</v>
      </c>
      <c r="M40" s="12" t="b">
        <f t="shared" si="68"/>
        <v>1</v>
      </c>
      <c r="N40" s="12" t="b">
        <f t="shared" si="69"/>
        <v>1</v>
      </c>
      <c r="O40" s="12" t="b">
        <f t="shared" si="70"/>
        <v>1</v>
      </c>
      <c r="P40" s="12" t="b">
        <f t="shared" si="71"/>
        <v>1</v>
      </c>
      <c r="Q40" s="12" t="b">
        <f t="shared" si="72"/>
        <v>1</v>
      </c>
      <c r="R40" s="12" t="b">
        <f t="shared" si="73"/>
        <v>1</v>
      </c>
      <c r="S40" s="12" t="b">
        <f t="shared" si="74"/>
        <v>1</v>
      </c>
      <c r="T40" s="12" t="b">
        <f t="shared" si="75"/>
        <v>1</v>
      </c>
      <c r="U40" s="12" t="b">
        <f t="shared" si="76"/>
        <v>1</v>
      </c>
      <c r="V40" s="12" t="b">
        <f t="shared" si="77"/>
        <v>1</v>
      </c>
      <c r="W40" s="12" t="b">
        <f t="shared" si="78"/>
        <v>1</v>
      </c>
      <c r="X40" s="12" t="b">
        <f t="shared" si="79"/>
        <v>1</v>
      </c>
      <c r="Y40" s="12" t="b">
        <f t="shared" si="80"/>
        <v>1</v>
      </c>
      <c r="Z40" s="12" t="b">
        <f t="shared" si="81"/>
        <v>1</v>
      </c>
      <c r="AA40" s="12" t="b">
        <f t="shared" si="82"/>
        <v>1</v>
      </c>
      <c r="AB40" s="12" t="b">
        <f t="shared" si="83"/>
        <v>1</v>
      </c>
      <c r="AC40" s="12" t="b">
        <f t="shared" si="84"/>
        <v>1</v>
      </c>
      <c r="AD40" s="12" t="b">
        <f t="shared" si="85"/>
        <v>1</v>
      </c>
      <c r="AE40" s="12" t="b">
        <f t="shared" si="86"/>
        <v>1</v>
      </c>
      <c r="AF40" s="12" t="b">
        <f t="shared" si="87"/>
        <v>1</v>
      </c>
      <c r="AG40" s="12" t="b">
        <f t="shared" si="88"/>
        <v>1</v>
      </c>
      <c r="AH40" s="12" t="b">
        <f t="shared" si="89"/>
        <v>1</v>
      </c>
      <c r="AI40" s="12" t="b">
        <f t="shared" si="90"/>
        <v>1</v>
      </c>
      <c r="AJ40" s="12" t="b">
        <f t="shared" si="91"/>
        <v>1</v>
      </c>
      <c r="AK40" s="12" t="b">
        <f t="shared" si="92"/>
        <v>1</v>
      </c>
      <c r="AL40" s="12" t="b">
        <f t="shared" si="93"/>
        <v>1</v>
      </c>
      <c r="AM40" s="12" t="b">
        <f t="shared" si="94"/>
        <v>1</v>
      </c>
      <c r="AN40" s="12" t="b">
        <f t="shared" si="95"/>
        <v>1</v>
      </c>
      <c r="AO40" s="12" t="b">
        <f t="shared" si="96"/>
        <v>1</v>
      </c>
      <c r="AP40" s="12" t="b">
        <f t="shared" si="97"/>
        <v>1</v>
      </c>
      <c r="AQ40" s="12" t="b">
        <f t="shared" si="98"/>
        <v>1</v>
      </c>
      <c r="AR40" s="12" t="b">
        <f t="shared" si="99"/>
        <v>1</v>
      </c>
      <c r="AS40" s="12" t="b">
        <f t="shared" si="100"/>
        <v>1</v>
      </c>
      <c r="AT40" s="12" t="b">
        <f t="shared" si="101"/>
        <v>1</v>
      </c>
      <c r="AU40" s="12" t="b">
        <f t="shared" si="102"/>
        <v>1</v>
      </c>
      <c r="AV40" s="12" t="b">
        <f t="shared" si="103"/>
        <v>1</v>
      </c>
      <c r="AW40" s="12" t="b">
        <f t="shared" si="104"/>
        <v>1</v>
      </c>
      <c r="AX40" s="12" t="b">
        <f t="shared" si="105"/>
        <v>1</v>
      </c>
      <c r="AY40" s="12" t="b">
        <f t="shared" si="106"/>
        <v>1</v>
      </c>
      <c r="AZ40" s="12" t="b">
        <f t="shared" si="107"/>
        <v>1</v>
      </c>
      <c r="BA40" s="12" t="b">
        <f t="shared" si="108"/>
        <v>1</v>
      </c>
      <c r="BB40" s="12" t="b">
        <f t="shared" si="109"/>
        <v>1</v>
      </c>
      <c r="BC40" s="12" t="b">
        <f t="shared" si="110"/>
        <v>1</v>
      </c>
      <c r="BD40" s="12" t="b">
        <f t="shared" si="111"/>
        <v>1</v>
      </c>
      <c r="BE40" s="12" t="b">
        <f t="shared" si="112"/>
        <v>1</v>
      </c>
      <c r="BF40" s="12" t="b">
        <f t="shared" si="113"/>
        <v>1</v>
      </c>
      <c r="BG40" s="12" t="b">
        <f t="shared" si="114"/>
        <v>1</v>
      </c>
      <c r="BH40" s="12" t="b">
        <f t="shared" si="115"/>
        <v>1</v>
      </c>
      <c r="BI40" s="12" t="b">
        <f t="shared" si="116"/>
        <v>1</v>
      </c>
      <c r="BJ40" s="12" t="b">
        <f t="shared" si="117"/>
        <v>1</v>
      </c>
      <c r="BK40" s="12" t="b">
        <f t="shared" si="118"/>
        <v>1</v>
      </c>
      <c r="BL40" s="12" t="b">
        <f t="shared" si="119"/>
        <v>1</v>
      </c>
      <c r="BM40" s="12" t="b">
        <f t="shared" si="120"/>
        <v>1</v>
      </c>
      <c r="BN40" s="12" t="b">
        <f t="shared" si="121"/>
        <v>1</v>
      </c>
      <c r="BO40" s="12" t="b">
        <f t="shared" si="122"/>
        <v>1</v>
      </c>
      <c r="BP40" s="12" t="b">
        <f t="shared" si="123"/>
        <v>1</v>
      </c>
      <c r="BQ40" s="12" t="b">
        <f t="shared" si="124"/>
        <v>1</v>
      </c>
    </row>
    <row r="41" spans="3:69" x14ac:dyDescent="0.25">
      <c r="C41" t="str">
        <f>IF(Calculations!C41=0,"",Calculations!C41)</f>
        <v/>
      </c>
      <c r="D41">
        <f>Calculations!D41</f>
        <v>0</v>
      </c>
      <c r="E41" t="str">
        <f>_xlfn.XLOOKUP(D41,activities[Activity],activities[Owner],"")</f>
        <v/>
      </c>
      <c r="F41" s="11">
        <f>Calculations!E41</f>
        <v>0</v>
      </c>
      <c r="G41" s="11">
        <f>Calculations!F41</f>
        <v>0</v>
      </c>
      <c r="H41" s="6" t="str">
        <f>_xlfn.XLOOKUP(D41,activities[Activity],activities[% Done],"")</f>
        <v/>
      </c>
      <c r="I41" s="13" t="str">
        <f t="shared" si="64"/>
        <v/>
      </c>
      <c r="J41" s="12" t="b">
        <f t="shared" si="65"/>
        <v>0</v>
      </c>
      <c r="K41" s="12" t="b">
        <f t="shared" si="66"/>
        <v>0</v>
      </c>
      <c r="L41" s="12" t="b">
        <f t="shared" si="67"/>
        <v>0</v>
      </c>
      <c r="M41" s="12" t="b">
        <f t="shared" si="68"/>
        <v>1</v>
      </c>
      <c r="N41" s="12" t="b">
        <f t="shared" si="69"/>
        <v>1</v>
      </c>
      <c r="O41" s="12" t="b">
        <f t="shared" si="70"/>
        <v>1</v>
      </c>
      <c r="P41" s="12" t="b">
        <f t="shared" si="71"/>
        <v>1</v>
      </c>
      <c r="Q41" s="12" t="b">
        <f t="shared" si="72"/>
        <v>1</v>
      </c>
      <c r="R41" s="12" t="b">
        <f t="shared" si="73"/>
        <v>1</v>
      </c>
      <c r="S41" s="12" t="b">
        <f t="shared" si="74"/>
        <v>1</v>
      </c>
      <c r="T41" s="12" t="b">
        <f t="shared" si="75"/>
        <v>1</v>
      </c>
      <c r="U41" s="12" t="b">
        <f t="shared" si="76"/>
        <v>1</v>
      </c>
      <c r="V41" s="12" t="b">
        <f t="shared" si="77"/>
        <v>1</v>
      </c>
      <c r="W41" s="12" t="b">
        <f t="shared" si="78"/>
        <v>1</v>
      </c>
      <c r="X41" s="12" t="b">
        <f t="shared" si="79"/>
        <v>1</v>
      </c>
      <c r="Y41" s="12" t="b">
        <f t="shared" si="80"/>
        <v>1</v>
      </c>
      <c r="Z41" s="12" t="b">
        <f t="shared" si="81"/>
        <v>1</v>
      </c>
      <c r="AA41" s="12" t="b">
        <f t="shared" si="82"/>
        <v>1</v>
      </c>
      <c r="AB41" s="12" t="b">
        <f t="shared" si="83"/>
        <v>1</v>
      </c>
      <c r="AC41" s="12" t="b">
        <f t="shared" si="84"/>
        <v>1</v>
      </c>
      <c r="AD41" s="12" t="b">
        <f t="shared" si="85"/>
        <v>1</v>
      </c>
      <c r="AE41" s="12" t="b">
        <f t="shared" si="86"/>
        <v>1</v>
      </c>
      <c r="AF41" s="12" t="b">
        <f t="shared" si="87"/>
        <v>1</v>
      </c>
      <c r="AG41" s="12" t="b">
        <f t="shared" si="88"/>
        <v>1</v>
      </c>
      <c r="AH41" s="12" t="b">
        <f t="shared" si="89"/>
        <v>1</v>
      </c>
      <c r="AI41" s="12" t="b">
        <f t="shared" si="90"/>
        <v>1</v>
      </c>
      <c r="AJ41" s="12" t="b">
        <f t="shared" si="91"/>
        <v>1</v>
      </c>
      <c r="AK41" s="12" t="b">
        <f t="shared" si="92"/>
        <v>1</v>
      </c>
      <c r="AL41" s="12" t="b">
        <f t="shared" si="93"/>
        <v>1</v>
      </c>
      <c r="AM41" s="12" t="b">
        <f t="shared" si="94"/>
        <v>1</v>
      </c>
      <c r="AN41" s="12" t="b">
        <f t="shared" si="95"/>
        <v>1</v>
      </c>
      <c r="AO41" s="12" t="b">
        <f t="shared" si="96"/>
        <v>1</v>
      </c>
      <c r="AP41" s="12" t="b">
        <f t="shared" si="97"/>
        <v>1</v>
      </c>
      <c r="AQ41" s="12" t="b">
        <f t="shared" si="98"/>
        <v>1</v>
      </c>
      <c r="AR41" s="12" t="b">
        <f t="shared" si="99"/>
        <v>1</v>
      </c>
      <c r="AS41" s="12" t="b">
        <f t="shared" si="100"/>
        <v>1</v>
      </c>
      <c r="AT41" s="12" t="b">
        <f t="shared" si="101"/>
        <v>1</v>
      </c>
      <c r="AU41" s="12" t="b">
        <f t="shared" si="102"/>
        <v>1</v>
      </c>
      <c r="AV41" s="12" t="b">
        <f t="shared" si="103"/>
        <v>1</v>
      </c>
      <c r="AW41" s="12" t="b">
        <f t="shared" si="104"/>
        <v>1</v>
      </c>
      <c r="AX41" s="12" t="b">
        <f t="shared" si="105"/>
        <v>1</v>
      </c>
      <c r="AY41" s="12" t="b">
        <f t="shared" si="106"/>
        <v>1</v>
      </c>
      <c r="AZ41" s="12" t="b">
        <f t="shared" si="107"/>
        <v>1</v>
      </c>
      <c r="BA41" s="12" t="b">
        <f t="shared" si="108"/>
        <v>1</v>
      </c>
      <c r="BB41" s="12" t="b">
        <f t="shared" si="109"/>
        <v>1</v>
      </c>
      <c r="BC41" s="12" t="b">
        <f t="shared" si="110"/>
        <v>1</v>
      </c>
      <c r="BD41" s="12" t="b">
        <f t="shared" si="111"/>
        <v>1</v>
      </c>
      <c r="BE41" s="12" t="b">
        <f t="shared" si="112"/>
        <v>1</v>
      </c>
      <c r="BF41" s="12" t="b">
        <f t="shared" si="113"/>
        <v>1</v>
      </c>
      <c r="BG41" s="12" t="b">
        <f t="shared" si="114"/>
        <v>1</v>
      </c>
      <c r="BH41" s="12" t="b">
        <f t="shared" si="115"/>
        <v>1</v>
      </c>
      <c r="BI41" s="12" t="b">
        <f t="shared" si="116"/>
        <v>1</v>
      </c>
      <c r="BJ41" s="12" t="b">
        <f t="shared" si="117"/>
        <v>1</v>
      </c>
      <c r="BK41" s="12" t="b">
        <f t="shared" si="118"/>
        <v>1</v>
      </c>
      <c r="BL41" s="12" t="b">
        <f t="shared" si="119"/>
        <v>1</v>
      </c>
      <c r="BM41" s="12" t="b">
        <f t="shared" si="120"/>
        <v>1</v>
      </c>
      <c r="BN41" s="12" t="b">
        <f t="shared" si="121"/>
        <v>1</v>
      </c>
      <c r="BO41" s="12" t="b">
        <f t="shared" si="122"/>
        <v>1</v>
      </c>
      <c r="BP41" s="12" t="b">
        <f t="shared" si="123"/>
        <v>1</v>
      </c>
      <c r="BQ41" s="12" t="b">
        <f t="shared" si="124"/>
        <v>1</v>
      </c>
    </row>
    <row r="42" spans="3:69" x14ac:dyDescent="0.25">
      <c r="C42" t="str">
        <f>IF(Calculations!C42=0,"",Calculations!C42)</f>
        <v/>
      </c>
      <c r="D42">
        <f>Calculations!D42</f>
        <v>0</v>
      </c>
      <c r="E42" t="str">
        <f>_xlfn.XLOOKUP(D42,activities[Activity],activities[Owner],"")</f>
        <v/>
      </c>
      <c r="F42" s="11">
        <f>Calculations!E42</f>
        <v>0</v>
      </c>
      <c r="G42" s="11">
        <f>Calculations!F42</f>
        <v>0</v>
      </c>
      <c r="H42" s="6" t="str">
        <f>_xlfn.XLOOKUP(D42,activities[Activity],activities[% Done],"")</f>
        <v/>
      </c>
      <c r="I42" s="13" t="str">
        <f t="shared" si="64"/>
        <v/>
      </c>
      <c r="J42" s="12" t="b">
        <f t="shared" si="65"/>
        <v>0</v>
      </c>
      <c r="K42" s="12" t="b">
        <f t="shared" si="66"/>
        <v>0</v>
      </c>
      <c r="L42" s="12" t="b">
        <f t="shared" si="67"/>
        <v>0</v>
      </c>
      <c r="M42" s="12" t="b">
        <f t="shared" si="68"/>
        <v>1</v>
      </c>
      <c r="N42" s="12" t="b">
        <f t="shared" si="69"/>
        <v>1</v>
      </c>
      <c r="O42" s="12" t="b">
        <f t="shared" si="70"/>
        <v>1</v>
      </c>
      <c r="P42" s="12" t="b">
        <f t="shared" si="71"/>
        <v>1</v>
      </c>
      <c r="Q42" s="12" t="b">
        <f t="shared" si="72"/>
        <v>1</v>
      </c>
      <c r="R42" s="12" t="b">
        <f t="shared" si="73"/>
        <v>1</v>
      </c>
      <c r="S42" s="12" t="b">
        <f t="shared" si="74"/>
        <v>1</v>
      </c>
      <c r="T42" s="12" t="b">
        <f t="shared" si="75"/>
        <v>1</v>
      </c>
      <c r="U42" s="12" t="b">
        <f t="shared" si="76"/>
        <v>1</v>
      </c>
      <c r="V42" s="12" t="b">
        <f t="shared" si="77"/>
        <v>1</v>
      </c>
      <c r="W42" s="12" t="b">
        <f t="shared" si="78"/>
        <v>1</v>
      </c>
      <c r="X42" s="12" t="b">
        <f t="shared" si="79"/>
        <v>1</v>
      </c>
      <c r="Y42" s="12" t="b">
        <f t="shared" si="80"/>
        <v>1</v>
      </c>
      <c r="Z42" s="12" t="b">
        <f t="shared" si="81"/>
        <v>1</v>
      </c>
      <c r="AA42" s="12" t="b">
        <f t="shared" si="82"/>
        <v>1</v>
      </c>
      <c r="AB42" s="12" t="b">
        <f t="shared" si="83"/>
        <v>1</v>
      </c>
      <c r="AC42" s="12" t="b">
        <f t="shared" si="84"/>
        <v>1</v>
      </c>
      <c r="AD42" s="12" t="b">
        <f t="shared" si="85"/>
        <v>1</v>
      </c>
      <c r="AE42" s="12" t="b">
        <f t="shared" si="86"/>
        <v>1</v>
      </c>
      <c r="AF42" s="12" t="b">
        <f t="shared" si="87"/>
        <v>1</v>
      </c>
      <c r="AG42" s="12" t="b">
        <f t="shared" si="88"/>
        <v>1</v>
      </c>
      <c r="AH42" s="12" t="b">
        <f t="shared" si="89"/>
        <v>1</v>
      </c>
      <c r="AI42" s="12" t="b">
        <f t="shared" si="90"/>
        <v>1</v>
      </c>
      <c r="AJ42" s="12" t="b">
        <f t="shared" si="91"/>
        <v>1</v>
      </c>
      <c r="AK42" s="12" t="b">
        <f t="shared" si="92"/>
        <v>1</v>
      </c>
      <c r="AL42" s="12" t="b">
        <f t="shared" si="93"/>
        <v>1</v>
      </c>
      <c r="AM42" s="12" t="b">
        <f t="shared" si="94"/>
        <v>1</v>
      </c>
      <c r="AN42" s="12" t="b">
        <f t="shared" si="95"/>
        <v>1</v>
      </c>
      <c r="AO42" s="12" t="b">
        <f t="shared" si="96"/>
        <v>1</v>
      </c>
      <c r="AP42" s="12" t="b">
        <f t="shared" si="97"/>
        <v>1</v>
      </c>
      <c r="AQ42" s="12" t="b">
        <f t="shared" si="98"/>
        <v>1</v>
      </c>
      <c r="AR42" s="12" t="b">
        <f t="shared" si="99"/>
        <v>1</v>
      </c>
      <c r="AS42" s="12" t="b">
        <f t="shared" si="100"/>
        <v>1</v>
      </c>
      <c r="AT42" s="12" t="b">
        <f t="shared" si="101"/>
        <v>1</v>
      </c>
      <c r="AU42" s="12" t="b">
        <f t="shared" si="102"/>
        <v>1</v>
      </c>
      <c r="AV42" s="12" t="b">
        <f t="shared" si="103"/>
        <v>1</v>
      </c>
      <c r="AW42" s="12" t="b">
        <f t="shared" si="104"/>
        <v>1</v>
      </c>
      <c r="AX42" s="12" t="b">
        <f t="shared" si="105"/>
        <v>1</v>
      </c>
      <c r="AY42" s="12" t="b">
        <f t="shared" si="106"/>
        <v>1</v>
      </c>
      <c r="AZ42" s="12" t="b">
        <f t="shared" si="107"/>
        <v>1</v>
      </c>
      <c r="BA42" s="12" t="b">
        <f t="shared" si="108"/>
        <v>1</v>
      </c>
      <c r="BB42" s="12" t="b">
        <f t="shared" si="109"/>
        <v>1</v>
      </c>
      <c r="BC42" s="12" t="b">
        <f t="shared" si="110"/>
        <v>1</v>
      </c>
      <c r="BD42" s="12" t="b">
        <f t="shared" si="111"/>
        <v>1</v>
      </c>
      <c r="BE42" s="12" t="b">
        <f t="shared" si="112"/>
        <v>1</v>
      </c>
      <c r="BF42" s="12" t="b">
        <f t="shared" si="113"/>
        <v>1</v>
      </c>
      <c r="BG42" s="12" t="b">
        <f t="shared" si="114"/>
        <v>1</v>
      </c>
      <c r="BH42" s="12" t="b">
        <f t="shared" si="115"/>
        <v>1</v>
      </c>
      <c r="BI42" s="12" t="b">
        <f t="shared" si="116"/>
        <v>1</v>
      </c>
      <c r="BJ42" s="12" t="b">
        <f t="shared" si="117"/>
        <v>1</v>
      </c>
      <c r="BK42" s="12" t="b">
        <f t="shared" si="118"/>
        <v>1</v>
      </c>
      <c r="BL42" s="12" t="b">
        <f t="shared" si="119"/>
        <v>1</v>
      </c>
      <c r="BM42" s="12" t="b">
        <f t="shared" si="120"/>
        <v>1</v>
      </c>
      <c r="BN42" s="12" t="b">
        <f t="shared" si="121"/>
        <v>1</v>
      </c>
      <c r="BO42" s="12" t="b">
        <f t="shared" si="122"/>
        <v>1</v>
      </c>
      <c r="BP42" s="12" t="b">
        <f t="shared" si="123"/>
        <v>1</v>
      </c>
      <c r="BQ42" s="12" t="b">
        <f t="shared" si="124"/>
        <v>1</v>
      </c>
    </row>
    <row r="43" spans="3:69" x14ac:dyDescent="0.25">
      <c r="C43" t="str">
        <f>IF(Calculations!C43=0,"",Calculations!C43)</f>
        <v/>
      </c>
      <c r="D43">
        <f>Calculations!D43</f>
        <v>0</v>
      </c>
      <c r="E43" t="str">
        <f>_xlfn.XLOOKUP(D43,activities[Activity],activities[Owner],"")</f>
        <v/>
      </c>
      <c r="F43" s="11">
        <f>Calculations!E43</f>
        <v>0</v>
      </c>
      <c r="G43" s="11">
        <f>Calculations!F43</f>
        <v>0</v>
      </c>
      <c r="H43" s="6" t="str">
        <f>_xlfn.XLOOKUP(D43,activities[Activity],activities[% Done],"")</f>
        <v/>
      </c>
      <c r="I43" s="13" t="str">
        <f t="shared" si="64"/>
        <v/>
      </c>
      <c r="J43" s="12" t="b">
        <f t="shared" si="65"/>
        <v>0</v>
      </c>
      <c r="K43" s="12" t="b">
        <f t="shared" si="66"/>
        <v>0</v>
      </c>
      <c r="L43" s="12" t="b">
        <f t="shared" si="67"/>
        <v>0</v>
      </c>
      <c r="M43" s="12" t="b">
        <f t="shared" si="68"/>
        <v>0</v>
      </c>
      <c r="N43" s="12" t="b">
        <f t="shared" si="69"/>
        <v>0</v>
      </c>
      <c r="O43" s="12" t="b">
        <f t="shared" si="70"/>
        <v>0</v>
      </c>
      <c r="P43" s="12" t="b">
        <f t="shared" si="71"/>
        <v>0</v>
      </c>
      <c r="Q43" s="12" t="b">
        <f t="shared" si="72"/>
        <v>0</v>
      </c>
      <c r="R43" s="12" t="b">
        <f t="shared" si="73"/>
        <v>0</v>
      </c>
      <c r="S43" s="12" t="b">
        <f t="shared" si="74"/>
        <v>0</v>
      </c>
      <c r="T43" s="12" t="b">
        <f t="shared" si="75"/>
        <v>0</v>
      </c>
      <c r="U43" s="12" t="b">
        <f t="shared" si="76"/>
        <v>0</v>
      </c>
      <c r="V43" s="12" t="b">
        <f t="shared" si="77"/>
        <v>0</v>
      </c>
      <c r="W43" s="12" t="b">
        <f t="shared" si="78"/>
        <v>0</v>
      </c>
      <c r="X43" s="12" t="b">
        <f t="shared" si="79"/>
        <v>0</v>
      </c>
      <c r="Y43" s="12" t="b">
        <f t="shared" si="80"/>
        <v>0</v>
      </c>
      <c r="Z43" s="12" t="b">
        <f t="shared" si="81"/>
        <v>0</v>
      </c>
      <c r="AA43" s="12" t="b">
        <f t="shared" si="82"/>
        <v>0</v>
      </c>
      <c r="AB43" s="12" t="b">
        <f t="shared" si="83"/>
        <v>0</v>
      </c>
      <c r="AC43" s="12" t="b">
        <f t="shared" si="84"/>
        <v>0</v>
      </c>
      <c r="AD43" s="12" t="b">
        <f t="shared" si="85"/>
        <v>0</v>
      </c>
      <c r="AE43" s="12" t="b">
        <f t="shared" si="86"/>
        <v>0</v>
      </c>
      <c r="AF43" s="12" t="b">
        <f t="shared" si="87"/>
        <v>0</v>
      </c>
      <c r="AG43" s="12" t="b">
        <f t="shared" si="88"/>
        <v>0</v>
      </c>
      <c r="AH43" s="12" t="b">
        <f t="shared" si="89"/>
        <v>0</v>
      </c>
      <c r="AI43" s="12" t="b">
        <f t="shared" si="90"/>
        <v>0</v>
      </c>
      <c r="AJ43" s="12" t="b">
        <f t="shared" si="91"/>
        <v>0</v>
      </c>
      <c r="AK43" s="12" t="b">
        <f t="shared" si="92"/>
        <v>0</v>
      </c>
      <c r="AL43" s="12" t="b">
        <f t="shared" si="93"/>
        <v>0</v>
      </c>
      <c r="AM43" s="12" t="b">
        <f t="shared" si="94"/>
        <v>0</v>
      </c>
      <c r="AN43" s="12" t="b">
        <f t="shared" si="95"/>
        <v>0</v>
      </c>
      <c r="AO43" s="12" t="b">
        <f t="shared" si="96"/>
        <v>0</v>
      </c>
      <c r="AP43" s="12" t="b">
        <f t="shared" si="97"/>
        <v>0</v>
      </c>
      <c r="AQ43" s="12" t="b">
        <f t="shared" si="98"/>
        <v>0</v>
      </c>
      <c r="AR43" s="12" t="b">
        <f t="shared" si="99"/>
        <v>0</v>
      </c>
      <c r="AS43" s="12" t="b">
        <f t="shared" si="100"/>
        <v>0</v>
      </c>
      <c r="AT43" s="12" t="b">
        <f t="shared" si="101"/>
        <v>0</v>
      </c>
      <c r="AU43" s="12" t="b">
        <f t="shared" si="102"/>
        <v>0</v>
      </c>
      <c r="AV43" s="12" t="b">
        <f t="shared" si="103"/>
        <v>0</v>
      </c>
      <c r="AW43" s="12" t="b">
        <f t="shared" si="104"/>
        <v>0</v>
      </c>
      <c r="AX43" s="12" t="b">
        <f t="shared" si="105"/>
        <v>0</v>
      </c>
      <c r="AY43" s="12" t="b">
        <f t="shared" si="106"/>
        <v>0</v>
      </c>
      <c r="AZ43" s="12" t="b">
        <f t="shared" si="107"/>
        <v>0</v>
      </c>
      <c r="BA43" s="12" t="b">
        <f t="shared" si="108"/>
        <v>0</v>
      </c>
      <c r="BB43" s="12" t="b">
        <f t="shared" si="109"/>
        <v>0</v>
      </c>
      <c r="BC43" s="12" t="b">
        <f t="shared" si="110"/>
        <v>0</v>
      </c>
      <c r="BD43" s="12" t="b">
        <f t="shared" si="111"/>
        <v>0</v>
      </c>
      <c r="BE43" s="12" t="b">
        <f t="shared" si="112"/>
        <v>0</v>
      </c>
      <c r="BF43" s="12" t="b">
        <f t="shared" si="113"/>
        <v>0</v>
      </c>
      <c r="BG43" s="12" t="b">
        <f t="shared" si="114"/>
        <v>0</v>
      </c>
      <c r="BH43" s="12" t="b">
        <f t="shared" si="115"/>
        <v>0</v>
      </c>
      <c r="BI43" s="12" t="b">
        <f t="shared" si="116"/>
        <v>0</v>
      </c>
      <c r="BJ43" s="12" t="b">
        <f t="shared" si="117"/>
        <v>0</v>
      </c>
      <c r="BK43" s="12" t="b">
        <f t="shared" si="118"/>
        <v>0</v>
      </c>
      <c r="BL43" s="12" t="b">
        <f t="shared" si="119"/>
        <v>0</v>
      </c>
      <c r="BM43" s="12" t="b">
        <f t="shared" si="120"/>
        <v>0</v>
      </c>
      <c r="BN43" s="12" t="b">
        <f t="shared" si="121"/>
        <v>0</v>
      </c>
      <c r="BO43" s="12" t="b">
        <f t="shared" si="122"/>
        <v>0</v>
      </c>
      <c r="BP43" s="12" t="b">
        <f t="shared" si="123"/>
        <v>0</v>
      </c>
      <c r="BQ43" s="12" t="b">
        <f t="shared" si="124"/>
        <v>0</v>
      </c>
    </row>
    <row r="44" spans="3:69" x14ac:dyDescent="0.25">
      <c r="C44" t="str">
        <f>IF(Calculations!C44=0,"",Calculations!C44)</f>
        <v/>
      </c>
      <c r="D44">
        <f>Calculations!D44</f>
        <v>0</v>
      </c>
      <c r="E44" t="str">
        <f>_xlfn.XLOOKUP(D44,activities[Activity],activities[Owner],"")</f>
        <v/>
      </c>
      <c r="F44" s="11">
        <f>Calculations!E44</f>
        <v>0</v>
      </c>
      <c r="G44" s="11">
        <f>Calculations!F44</f>
        <v>0</v>
      </c>
      <c r="H44" s="6" t="str">
        <f>_xlfn.XLOOKUP(D44,activities[Activity],activities[% Done],"")</f>
        <v/>
      </c>
      <c r="I44" s="13" t="str">
        <f t="shared" si="64"/>
        <v/>
      </c>
      <c r="J44" s="12" t="b">
        <f t="shared" si="65"/>
        <v>0</v>
      </c>
      <c r="K44" s="12" t="b">
        <f t="shared" si="66"/>
        <v>0</v>
      </c>
      <c r="L44" s="12" t="b">
        <f t="shared" si="67"/>
        <v>0</v>
      </c>
      <c r="M44" s="12" t="b">
        <f t="shared" si="68"/>
        <v>0</v>
      </c>
      <c r="N44" s="12" t="b">
        <f t="shared" si="69"/>
        <v>0</v>
      </c>
      <c r="O44" s="12" t="b">
        <f t="shared" si="70"/>
        <v>0</v>
      </c>
      <c r="P44" s="12" t="b">
        <f t="shared" si="71"/>
        <v>0</v>
      </c>
      <c r="Q44" s="12" t="b">
        <f t="shared" si="72"/>
        <v>0</v>
      </c>
      <c r="R44" s="12" t="b">
        <f t="shared" si="73"/>
        <v>0</v>
      </c>
      <c r="S44" s="12" t="b">
        <f t="shared" si="74"/>
        <v>0</v>
      </c>
      <c r="T44" s="12" t="b">
        <f t="shared" si="75"/>
        <v>0</v>
      </c>
      <c r="U44" s="12" t="b">
        <f t="shared" si="76"/>
        <v>0</v>
      </c>
      <c r="V44" s="12" t="b">
        <f t="shared" si="77"/>
        <v>0</v>
      </c>
      <c r="W44" s="12" t="b">
        <f t="shared" si="78"/>
        <v>0</v>
      </c>
      <c r="X44" s="12" t="b">
        <f t="shared" si="79"/>
        <v>0</v>
      </c>
      <c r="Y44" s="12" t="b">
        <f t="shared" si="80"/>
        <v>0</v>
      </c>
      <c r="Z44" s="12" t="b">
        <f t="shared" si="81"/>
        <v>0</v>
      </c>
      <c r="AA44" s="12" t="b">
        <f t="shared" si="82"/>
        <v>0</v>
      </c>
      <c r="AB44" s="12" t="b">
        <f t="shared" si="83"/>
        <v>0</v>
      </c>
      <c r="AC44" s="12" t="b">
        <f t="shared" si="84"/>
        <v>0</v>
      </c>
      <c r="AD44" s="12" t="b">
        <f t="shared" si="85"/>
        <v>0</v>
      </c>
      <c r="AE44" s="12" t="b">
        <f t="shared" si="86"/>
        <v>0</v>
      </c>
      <c r="AF44" s="12" t="b">
        <f t="shared" si="87"/>
        <v>0</v>
      </c>
      <c r="AG44" s="12" t="b">
        <f t="shared" si="88"/>
        <v>0</v>
      </c>
      <c r="AH44" s="12" t="b">
        <f t="shared" si="89"/>
        <v>0</v>
      </c>
      <c r="AI44" s="12" t="b">
        <f t="shared" si="90"/>
        <v>0</v>
      </c>
      <c r="AJ44" s="12" t="b">
        <f t="shared" si="91"/>
        <v>0</v>
      </c>
      <c r="AK44" s="12" t="b">
        <f t="shared" si="92"/>
        <v>0</v>
      </c>
      <c r="AL44" s="12" t="b">
        <f t="shared" si="93"/>
        <v>0</v>
      </c>
      <c r="AM44" s="12" t="b">
        <f t="shared" si="94"/>
        <v>0</v>
      </c>
      <c r="AN44" s="12" t="b">
        <f t="shared" si="95"/>
        <v>0</v>
      </c>
      <c r="AO44" s="12" t="b">
        <f t="shared" si="96"/>
        <v>0</v>
      </c>
      <c r="AP44" s="12" t="b">
        <f t="shared" si="97"/>
        <v>0</v>
      </c>
      <c r="AQ44" s="12" t="b">
        <f t="shared" si="98"/>
        <v>0</v>
      </c>
      <c r="AR44" s="12" t="b">
        <f t="shared" si="99"/>
        <v>0</v>
      </c>
      <c r="AS44" s="12" t="b">
        <f t="shared" si="100"/>
        <v>0</v>
      </c>
      <c r="AT44" s="12" t="b">
        <f t="shared" si="101"/>
        <v>0</v>
      </c>
      <c r="AU44" s="12" t="b">
        <f t="shared" si="102"/>
        <v>0</v>
      </c>
      <c r="AV44" s="12" t="b">
        <f t="shared" si="103"/>
        <v>0</v>
      </c>
      <c r="AW44" s="12" t="b">
        <f t="shared" si="104"/>
        <v>0</v>
      </c>
      <c r="AX44" s="12" t="b">
        <f t="shared" si="105"/>
        <v>0</v>
      </c>
      <c r="AY44" s="12" t="b">
        <f t="shared" si="106"/>
        <v>0</v>
      </c>
      <c r="AZ44" s="12" t="b">
        <f t="shared" si="107"/>
        <v>0</v>
      </c>
      <c r="BA44" s="12" t="b">
        <f t="shared" si="108"/>
        <v>0</v>
      </c>
      <c r="BB44" s="12" t="b">
        <f t="shared" si="109"/>
        <v>0</v>
      </c>
      <c r="BC44" s="12" t="b">
        <f t="shared" si="110"/>
        <v>0</v>
      </c>
      <c r="BD44" s="12" t="b">
        <f t="shared" si="111"/>
        <v>0</v>
      </c>
      <c r="BE44" s="12" t="b">
        <f t="shared" si="112"/>
        <v>0</v>
      </c>
      <c r="BF44" s="12" t="b">
        <f t="shared" si="113"/>
        <v>0</v>
      </c>
      <c r="BG44" s="12" t="b">
        <f t="shared" si="114"/>
        <v>0</v>
      </c>
      <c r="BH44" s="12" t="b">
        <f t="shared" si="115"/>
        <v>0</v>
      </c>
      <c r="BI44" s="12" t="b">
        <f t="shared" si="116"/>
        <v>0</v>
      </c>
      <c r="BJ44" s="12" t="b">
        <f t="shared" si="117"/>
        <v>0</v>
      </c>
      <c r="BK44" s="12" t="b">
        <f t="shared" si="118"/>
        <v>0</v>
      </c>
      <c r="BL44" s="12" t="b">
        <f t="shared" si="119"/>
        <v>0</v>
      </c>
      <c r="BM44" s="12" t="b">
        <f t="shared" si="120"/>
        <v>0</v>
      </c>
      <c r="BN44" s="12" t="b">
        <f t="shared" si="121"/>
        <v>0</v>
      </c>
      <c r="BO44" s="12" t="b">
        <f t="shared" si="122"/>
        <v>0</v>
      </c>
      <c r="BP44" s="12" t="b">
        <f t="shared" si="123"/>
        <v>0</v>
      </c>
      <c r="BQ44" s="12" t="b">
        <f t="shared" si="124"/>
        <v>0</v>
      </c>
    </row>
    <row r="45" spans="3:69" x14ac:dyDescent="0.25">
      <c r="C45" t="str">
        <f>IF(Calculations!C45=0,"",Calculations!C45)</f>
        <v/>
      </c>
      <c r="D45">
        <f>Calculations!D45</f>
        <v>0</v>
      </c>
      <c r="E45" t="str">
        <f>_xlfn.XLOOKUP(D45,activities[Activity],activities[Owner],"")</f>
        <v/>
      </c>
      <c r="F45" s="11">
        <f>Calculations!E45</f>
        <v>0</v>
      </c>
      <c r="G45" s="11">
        <f>Calculations!F45</f>
        <v>0</v>
      </c>
      <c r="H45" s="6" t="str">
        <f>_xlfn.XLOOKUP(D45,activities[Activity],activities[% Done],"")</f>
        <v/>
      </c>
      <c r="I45" s="13" t="str">
        <f t="shared" si="64"/>
        <v/>
      </c>
      <c r="J45" s="12" t="b">
        <f t="shared" si="65"/>
        <v>0</v>
      </c>
      <c r="K45" s="12" t="b">
        <f t="shared" si="66"/>
        <v>0</v>
      </c>
      <c r="L45" s="12" t="b">
        <f t="shared" si="67"/>
        <v>0</v>
      </c>
      <c r="M45" s="12" t="b">
        <f t="shared" si="68"/>
        <v>0</v>
      </c>
      <c r="N45" s="12" t="b">
        <f t="shared" si="69"/>
        <v>0</v>
      </c>
      <c r="O45" s="12" t="b">
        <f t="shared" si="70"/>
        <v>0</v>
      </c>
      <c r="P45" s="12" t="b">
        <f t="shared" si="71"/>
        <v>0</v>
      </c>
      <c r="Q45" s="12" t="b">
        <f t="shared" si="72"/>
        <v>0</v>
      </c>
      <c r="R45" s="12" t="b">
        <f t="shared" si="73"/>
        <v>0</v>
      </c>
      <c r="S45" s="12" t="b">
        <f t="shared" si="74"/>
        <v>0</v>
      </c>
      <c r="T45" s="12" t="b">
        <f t="shared" si="75"/>
        <v>0</v>
      </c>
      <c r="U45" s="12" t="b">
        <f t="shared" si="76"/>
        <v>0</v>
      </c>
      <c r="V45" s="12" t="b">
        <f t="shared" si="77"/>
        <v>0</v>
      </c>
      <c r="W45" s="12" t="b">
        <f t="shared" si="78"/>
        <v>0</v>
      </c>
      <c r="X45" s="12" t="b">
        <f t="shared" si="79"/>
        <v>0</v>
      </c>
      <c r="Y45" s="12" t="b">
        <f t="shared" si="80"/>
        <v>0</v>
      </c>
      <c r="Z45" s="12" t="b">
        <f t="shared" si="81"/>
        <v>0</v>
      </c>
      <c r="AA45" s="12" t="b">
        <f t="shared" si="82"/>
        <v>0</v>
      </c>
      <c r="AB45" s="12" t="b">
        <f t="shared" si="83"/>
        <v>0</v>
      </c>
      <c r="AC45" s="12" t="b">
        <f t="shared" si="84"/>
        <v>0</v>
      </c>
      <c r="AD45" s="12" t="b">
        <f t="shared" si="85"/>
        <v>0</v>
      </c>
      <c r="AE45" s="12" t="b">
        <f t="shared" si="86"/>
        <v>0</v>
      </c>
      <c r="AF45" s="12" t="b">
        <f t="shared" si="87"/>
        <v>0</v>
      </c>
      <c r="AG45" s="12" t="b">
        <f t="shared" si="88"/>
        <v>0</v>
      </c>
      <c r="AH45" s="12" t="b">
        <f t="shared" si="89"/>
        <v>0</v>
      </c>
      <c r="AI45" s="12" t="b">
        <f t="shared" si="90"/>
        <v>0</v>
      </c>
      <c r="AJ45" s="12" t="b">
        <f t="shared" si="91"/>
        <v>0</v>
      </c>
      <c r="AK45" s="12" t="b">
        <f t="shared" si="92"/>
        <v>0</v>
      </c>
      <c r="AL45" s="12" t="b">
        <f t="shared" si="93"/>
        <v>0</v>
      </c>
      <c r="AM45" s="12" t="b">
        <f t="shared" si="94"/>
        <v>0</v>
      </c>
      <c r="AN45" s="12" t="b">
        <f t="shared" si="95"/>
        <v>0</v>
      </c>
      <c r="AO45" s="12" t="b">
        <f t="shared" si="96"/>
        <v>0</v>
      </c>
      <c r="AP45" s="12" t="b">
        <f t="shared" si="97"/>
        <v>0</v>
      </c>
      <c r="AQ45" s="12" t="b">
        <f t="shared" si="98"/>
        <v>0</v>
      </c>
      <c r="AR45" s="12" t="b">
        <f t="shared" si="99"/>
        <v>0</v>
      </c>
      <c r="AS45" s="12" t="b">
        <f t="shared" si="100"/>
        <v>0</v>
      </c>
      <c r="AT45" s="12" t="b">
        <f t="shared" si="101"/>
        <v>0</v>
      </c>
      <c r="AU45" s="12" t="b">
        <f t="shared" si="102"/>
        <v>0</v>
      </c>
      <c r="AV45" s="12" t="b">
        <f t="shared" si="103"/>
        <v>0</v>
      </c>
      <c r="AW45" s="12" t="b">
        <f t="shared" si="104"/>
        <v>0</v>
      </c>
      <c r="AX45" s="12" t="b">
        <f t="shared" si="105"/>
        <v>0</v>
      </c>
      <c r="AY45" s="12" t="b">
        <f t="shared" si="106"/>
        <v>0</v>
      </c>
      <c r="AZ45" s="12" t="b">
        <f t="shared" si="107"/>
        <v>0</v>
      </c>
      <c r="BA45" s="12" t="b">
        <f t="shared" si="108"/>
        <v>0</v>
      </c>
      <c r="BB45" s="12" t="b">
        <f t="shared" si="109"/>
        <v>0</v>
      </c>
      <c r="BC45" s="12" t="b">
        <f t="shared" si="110"/>
        <v>0</v>
      </c>
      <c r="BD45" s="12" t="b">
        <f t="shared" si="111"/>
        <v>0</v>
      </c>
      <c r="BE45" s="12" t="b">
        <f t="shared" si="112"/>
        <v>0</v>
      </c>
      <c r="BF45" s="12" t="b">
        <f t="shared" si="113"/>
        <v>0</v>
      </c>
      <c r="BG45" s="12" t="b">
        <f t="shared" si="114"/>
        <v>0</v>
      </c>
      <c r="BH45" s="12" t="b">
        <f t="shared" si="115"/>
        <v>0</v>
      </c>
      <c r="BI45" s="12" t="b">
        <f t="shared" si="116"/>
        <v>0</v>
      </c>
      <c r="BJ45" s="12" t="b">
        <f t="shared" si="117"/>
        <v>0</v>
      </c>
      <c r="BK45" s="12" t="b">
        <f t="shared" si="118"/>
        <v>0</v>
      </c>
      <c r="BL45" s="12" t="b">
        <f t="shared" si="119"/>
        <v>0</v>
      </c>
      <c r="BM45" s="12" t="b">
        <f t="shared" si="120"/>
        <v>0</v>
      </c>
      <c r="BN45" s="12" t="b">
        <f t="shared" si="121"/>
        <v>0</v>
      </c>
      <c r="BO45" s="12" t="b">
        <f t="shared" si="122"/>
        <v>0</v>
      </c>
      <c r="BP45" s="12" t="b">
        <f t="shared" si="123"/>
        <v>0</v>
      </c>
      <c r="BQ45" s="12" t="b">
        <f t="shared" si="124"/>
        <v>0</v>
      </c>
    </row>
    <row r="46" spans="3:69" x14ac:dyDescent="0.25">
      <c r="C46" t="str">
        <f>IF(Calculations!C46=0,"",Calculations!C46)</f>
        <v/>
      </c>
      <c r="D46">
        <f>Calculations!D46</f>
        <v>0</v>
      </c>
      <c r="E46" t="str">
        <f>_xlfn.XLOOKUP(D46,activities[Activity],activities[Owner],"")</f>
        <v/>
      </c>
      <c r="F46" s="11">
        <f>Calculations!E46</f>
        <v>0</v>
      </c>
      <c r="G46" s="11">
        <f>Calculations!F46</f>
        <v>0</v>
      </c>
      <c r="H46" s="6" t="str">
        <f>_xlfn.XLOOKUP(D46,activities[Activity],activities[% Done],"")</f>
        <v/>
      </c>
      <c r="I46" s="13" t="str">
        <f t="shared" si="64"/>
        <v/>
      </c>
      <c r="J46" s="12" t="b">
        <f t="shared" si="65"/>
        <v>0</v>
      </c>
      <c r="K46" s="12" t="b">
        <f t="shared" si="66"/>
        <v>0</v>
      </c>
      <c r="L46" s="12" t="b">
        <f t="shared" si="67"/>
        <v>0</v>
      </c>
      <c r="M46" s="12" t="b">
        <f t="shared" si="68"/>
        <v>0</v>
      </c>
      <c r="N46" s="12" t="b">
        <f t="shared" si="69"/>
        <v>0</v>
      </c>
      <c r="O46" s="12" t="b">
        <f t="shared" si="70"/>
        <v>0</v>
      </c>
      <c r="P46" s="12" t="b">
        <f t="shared" si="71"/>
        <v>0</v>
      </c>
      <c r="Q46" s="12" t="b">
        <f t="shared" si="72"/>
        <v>0</v>
      </c>
      <c r="R46" s="12" t="b">
        <f t="shared" si="73"/>
        <v>0</v>
      </c>
      <c r="S46" s="12" t="b">
        <f t="shared" si="74"/>
        <v>0</v>
      </c>
      <c r="T46" s="12" t="b">
        <f t="shared" si="75"/>
        <v>0</v>
      </c>
      <c r="U46" s="12" t="b">
        <f t="shared" si="76"/>
        <v>0</v>
      </c>
      <c r="V46" s="12" t="b">
        <f t="shared" si="77"/>
        <v>0</v>
      </c>
      <c r="W46" s="12" t="b">
        <f t="shared" si="78"/>
        <v>0</v>
      </c>
      <c r="X46" s="12" t="b">
        <f t="shared" si="79"/>
        <v>0</v>
      </c>
      <c r="Y46" s="12" t="b">
        <f t="shared" si="80"/>
        <v>0</v>
      </c>
      <c r="Z46" s="12" t="b">
        <f t="shared" si="81"/>
        <v>0</v>
      </c>
      <c r="AA46" s="12" t="b">
        <f t="shared" si="82"/>
        <v>0</v>
      </c>
      <c r="AB46" s="12" t="b">
        <f t="shared" si="83"/>
        <v>0</v>
      </c>
      <c r="AC46" s="12" t="b">
        <f t="shared" si="84"/>
        <v>0</v>
      </c>
      <c r="AD46" s="12" t="b">
        <f t="shared" si="85"/>
        <v>0</v>
      </c>
      <c r="AE46" s="12" t="b">
        <f t="shared" si="86"/>
        <v>0</v>
      </c>
      <c r="AF46" s="12" t="b">
        <f t="shared" si="87"/>
        <v>0</v>
      </c>
      <c r="AG46" s="12" t="b">
        <f t="shared" si="88"/>
        <v>0</v>
      </c>
      <c r="AH46" s="12" t="b">
        <f t="shared" si="89"/>
        <v>0</v>
      </c>
      <c r="AI46" s="12" t="b">
        <f t="shared" si="90"/>
        <v>0</v>
      </c>
      <c r="AJ46" s="12" t="b">
        <f t="shared" si="91"/>
        <v>0</v>
      </c>
      <c r="AK46" s="12" t="b">
        <f t="shared" si="92"/>
        <v>0</v>
      </c>
      <c r="AL46" s="12" t="b">
        <f t="shared" si="93"/>
        <v>0</v>
      </c>
      <c r="AM46" s="12" t="b">
        <f t="shared" si="94"/>
        <v>0</v>
      </c>
      <c r="AN46" s="12" t="b">
        <f t="shared" si="95"/>
        <v>0</v>
      </c>
      <c r="AO46" s="12" t="b">
        <f t="shared" si="96"/>
        <v>0</v>
      </c>
      <c r="AP46" s="12" t="b">
        <f t="shared" si="97"/>
        <v>0</v>
      </c>
      <c r="AQ46" s="12" t="b">
        <f t="shared" si="98"/>
        <v>0</v>
      </c>
      <c r="AR46" s="12" t="b">
        <f t="shared" si="99"/>
        <v>0</v>
      </c>
      <c r="AS46" s="12" t="b">
        <f t="shared" si="100"/>
        <v>0</v>
      </c>
      <c r="AT46" s="12" t="b">
        <f t="shared" si="101"/>
        <v>0</v>
      </c>
      <c r="AU46" s="12" t="b">
        <f t="shared" si="102"/>
        <v>0</v>
      </c>
      <c r="AV46" s="12" t="b">
        <f t="shared" si="103"/>
        <v>0</v>
      </c>
      <c r="AW46" s="12" t="b">
        <f t="shared" si="104"/>
        <v>0</v>
      </c>
      <c r="AX46" s="12" t="b">
        <f t="shared" si="105"/>
        <v>0</v>
      </c>
      <c r="AY46" s="12" t="b">
        <f t="shared" si="106"/>
        <v>0</v>
      </c>
      <c r="AZ46" s="12" t="b">
        <f t="shared" si="107"/>
        <v>0</v>
      </c>
      <c r="BA46" s="12" t="b">
        <f t="shared" si="108"/>
        <v>0</v>
      </c>
      <c r="BB46" s="12" t="b">
        <f t="shared" si="109"/>
        <v>0</v>
      </c>
      <c r="BC46" s="12" t="b">
        <f t="shared" si="110"/>
        <v>0</v>
      </c>
      <c r="BD46" s="12" t="b">
        <f t="shared" si="111"/>
        <v>0</v>
      </c>
      <c r="BE46" s="12" t="b">
        <f t="shared" si="112"/>
        <v>0</v>
      </c>
      <c r="BF46" s="12" t="b">
        <f t="shared" si="113"/>
        <v>0</v>
      </c>
      <c r="BG46" s="12" t="b">
        <f t="shared" si="114"/>
        <v>0</v>
      </c>
      <c r="BH46" s="12" t="b">
        <f t="shared" si="115"/>
        <v>0</v>
      </c>
      <c r="BI46" s="12" t="b">
        <f t="shared" si="116"/>
        <v>0</v>
      </c>
      <c r="BJ46" s="12" t="b">
        <f t="shared" si="117"/>
        <v>0</v>
      </c>
      <c r="BK46" s="12" t="b">
        <f t="shared" si="118"/>
        <v>0</v>
      </c>
      <c r="BL46" s="12" t="b">
        <f t="shared" si="119"/>
        <v>0</v>
      </c>
      <c r="BM46" s="12" t="b">
        <f t="shared" si="120"/>
        <v>0</v>
      </c>
      <c r="BN46" s="12" t="b">
        <f t="shared" si="121"/>
        <v>0</v>
      </c>
      <c r="BO46" s="12" t="b">
        <f t="shared" si="122"/>
        <v>0</v>
      </c>
      <c r="BP46" s="12" t="b">
        <f t="shared" si="123"/>
        <v>0</v>
      </c>
      <c r="BQ46" s="12" t="b">
        <f t="shared" si="124"/>
        <v>0</v>
      </c>
    </row>
    <row r="47" spans="3:69" x14ac:dyDescent="0.25">
      <c r="C47" t="str">
        <f>IF(Calculations!C47=0,"",Calculations!C47)</f>
        <v/>
      </c>
      <c r="D47">
        <f>Calculations!D47</f>
        <v>0</v>
      </c>
      <c r="E47" t="str">
        <f>_xlfn.XLOOKUP(D47,activities[Activity],activities[Owner],"")</f>
        <v/>
      </c>
      <c r="F47" s="11">
        <f>Calculations!E47</f>
        <v>0</v>
      </c>
      <c r="G47" s="11">
        <f>Calculations!F47</f>
        <v>0</v>
      </c>
      <c r="H47" s="6" t="str">
        <f>_xlfn.XLOOKUP(D47,activities[Activity],activities[% Done],"")</f>
        <v/>
      </c>
      <c r="I47" s="13" t="str">
        <f t="shared" si="64"/>
        <v/>
      </c>
      <c r="J47" s="12" t="b">
        <f t="shared" si="65"/>
        <v>0</v>
      </c>
      <c r="K47" s="12" t="b">
        <f t="shared" si="66"/>
        <v>0</v>
      </c>
      <c r="L47" s="12" t="b">
        <f t="shared" si="67"/>
        <v>0</v>
      </c>
      <c r="M47" s="12" t="b">
        <f t="shared" si="68"/>
        <v>1</v>
      </c>
      <c r="N47" s="12" t="b">
        <f t="shared" si="69"/>
        <v>1</v>
      </c>
      <c r="O47" s="12" t="b">
        <f t="shared" si="70"/>
        <v>1</v>
      </c>
      <c r="P47" s="12" t="b">
        <f t="shared" si="71"/>
        <v>1</v>
      </c>
      <c r="Q47" s="12" t="b">
        <f t="shared" si="72"/>
        <v>1</v>
      </c>
      <c r="R47" s="12" t="b">
        <f t="shared" si="73"/>
        <v>1</v>
      </c>
      <c r="S47" s="12" t="b">
        <f t="shared" si="74"/>
        <v>1</v>
      </c>
      <c r="T47" s="12" t="b">
        <f t="shared" si="75"/>
        <v>1</v>
      </c>
      <c r="U47" s="12" t="b">
        <f t="shared" si="76"/>
        <v>1</v>
      </c>
      <c r="V47" s="12" t="b">
        <f t="shared" si="77"/>
        <v>1</v>
      </c>
      <c r="W47" s="12" t="b">
        <f t="shared" si="78"/>
        <v>1</v>
      </c>
      <c r="X47" s="12" t="b">
        <f t="shared" si="79"/>
        <v>1</v>
      </c>
      <c r="Y47" s="12" t="b">
        <f t="shared" si="80"/>
        <v>1</v>
      </c>
      <c r="Z47" s="12" t="b">
        <f t="shared" si="81"/>
        <v>1</v>
      </c>
      <c r="AA47" s="12" t="b">
        <f t="shared" si="82"/>
        <v>1</v>
      </c>
      <c r="AB47" s="12" t="b">
        <f t="shared" si="83"/>
        <v>1</v>
      </c>
      <c r="AC47" s="12" t="b">
        <f t="shared" si="84"/>
        <v>1</v>
      </c>
      <c r="AD47" s="12" t="b">
        <f t="shared" si="85"/>
        <v>1</v>
      </c>
      <c r="AE47" s="12" t="b">
        <f t="shared" si="86"/>
        <v>1</v>
      </c>
      <c r="AF47" s="12" t="b">
        <f t="shared" si="87"/>
        <v>1</v>
      </c>
      <c r="AG47" s="12" t="b">
        <f t="shared" si="88"/>
        <v>1</v>
      </c>
      <c r="AH47" s="12" t="b">
        <f t="shared" si="89"/>
        <v>1</v>
      </c>
      <c r="AI47" s="12" t="b">
        <f t="shared" si="90"/>
        <v>1</v>
      </c>
      <c r="AJ47" s="12" t="b">
        <f t="shared" si="91"/>
        <v>1</v>
      </c>
      <c r="AK47" s="12" t="b">
        <f t="shared" si="92"/>
        <v>1</v>
      </c>
      <c r="AL47" s="12" t="b">
        <f t="shared" si="93"/>
        <v>1</v>
      </c>
      <c r="AM47" s="12" t="b">
        <f t="shared" si="94"/>
        <v>1</v>
      </c>
      <c r="AN47" s="12" t="b">
        <f t="shared" si="95"/>
        <v>1</v>
      </c>
      <c r="AO47" s="12" t="b">
        <f t="shared" si="96"/>
        <v>1</v>
      </c>
      <c r="AP47" s="12" t="b">
        <f t="shared" si="97"/>
        <v>1</v>
      </c>
      <c r="AQ47" s="12" t="b">
        <f t="shared" si="98"/>
        <v>1</v>
      </c>
      <c r="AR47" s="12" t="b">
        <f t="shared" si="99"/>
        <v>1</v>
      </c>
      <c r="AS47" s="12" t="b">
        <f t="shared" si="100"/>
        <v>1</v>
      </c>
      <c r="AT47" s="12" t="b">
        <f t="shared" si="101"/>
        <v>1</v>
      </c>
      <c r="AU47" s="12" t="b">
        <f t="shared" si="102"/>
        <v>1</v>
      </c>
      <c r="AV47" s="12" t="b">
        <f t="shared" si="103"/>
        <v>1</v>
      </c>
      <c r="AW47" s="12" t="b">
        <f t="shared" si="104"/>
        <v>1</v>
      </c>
      <c r="AX47" s="12" t="b">
        <f t="shared" si="105"/>
        <v>1</v>
      </c>
      <c r="AY47" s="12" t="b">
        <f t="shared" si="106"/>
        <v>1</v>
      </c>
      <c r="AZ47" s="12" t="b">
        <f t="shared" si="107"/>
        <v>1</v>
      </c>
      <c r="BA47" s="12" t="b">
        <f t="shared" si="108"/>
        <v>1</v>
      </c>
      <c r="BB47" s="12" t="b">
        <f t="shared" si="109"/>
        <v>1</v>
      </c>
      <c r="BC47" s="12" t="b">
        <f t="shared" si="110"/>
        <v>1</v>
      </c>
      <c r="BD47" s="12" t="b">
        <f t="shared" si="111"/>
        <v>1</v>
      </c>
      <c r="BE47" s="12" t="b">
        <f t="shared" si="112"/>
        <v>1</v>
      </c>
      <c r="BF47" s="12" t="b">
        <f t="shared" si="113"/>
        <v>1</v>
      </c>
      <c r="BG47" s="12" t="b">
        <f t="shared" si="114"/>
        <v>1</v>
      </c>
      <c r="BH47" s="12" t="b">
        <f t="shared" si="115"/>
        <v>1</v>
      </c>
      <c r="BI47" s="12" t="b">
        <f t="shared" si="116"/>
        <v>1</v>
      </c>
      <c r="BJ47" s="12" t="b">
        <f t="shared" si="117"/>
        <v>1</v>
      </c>
      <c r="BK47" s="12" t="b">
        <f t="shared" si="118"/>
        <v>1</v>
      </c>
      <c r="BL47" s="12" t="b">
        <f t="shared" si="119"/>
        <v>1</v>
      </c>
      <c r="BM47" s="12" t="b">
        <f t="shared" si="120"/>
        <v>1</v>
      </c>
      <c r="BN47" s="12" t="b">
        <f t="shared" si="121"/>
        <v>1</v>
      </c>
      <c r="BO47" s="12" t="b">
        <f t="shared" si="122"/>
        <v>1</v>
      </c>
      <c r="BP47" s="12" t="b">
        <f t="shared" si="123"/>
        <v>1</v>
      </c>
      <c r="BQ47" s="12" t="b">
        <f t="shared" si="124"/>
        <v>1</v>
      </c>
    </row>
    <row r="48" spans="3:69" x14ac:dyDescent="0.25">
      <c r="C48" t="str">
        <f>IF(Calculations!C48=0,"",Calculations!C48)</f>
        <v/>
      </c>
      <c r="D48">
        <f>Calculations!D48</f>
        <v>0</v>
      </c>
      <c r="E48" t="str">
        <f>_xlfn.XLOOKUP(D48,activities[Activity],activities[Owner],"")</f>
        <v/>
      </c>
      <c r="F48" s="11">
        <f>Calculations!E48</f>
        <v>0</v>
      </c>
      <c r="G48" s="11">
        <f>Calculations!F48</f>
        <v>0</v>
      </c>
      <c r="H48" s="6" t="str">
        <f>_xlfn.XLOOKUP(D48,activities[Activity],activities[% Done],"")</f>
        <v/>
      </c>
      <c r="I48" s="13" t="str">
        <f t="shared" si="64"/>
        <v/>
      </c>
      <c r="J48" s="12" t="b">
        <f t="shared" si="65"/>
        <v>0</v>
      </c>
      <c r="K48" s="12" t="b">
        <f t="shared" si="66"/>
        <v>0</v>
      </c>
      <c r="L48" s="12" t="b">
        <f t="shared" si="67"/>
        <v>0</v>
      </c>
      <c r="M48" s="12" t="b">
        <f t="shared" si="68"/>
        <v>1</v>
      </c>
      <c r="N48" s="12" t="b">
        <f t="shared" si="69"/>
        <v>1</v>
      </c>
      <c r="O48" s="12" t="b">
        <f t="shared" si="70"/>
        <v>1</v>
      </c>
      <c r="P48" s="12" t="b">
        <f t="shared" si="71"/>
        <v>1</v>
      </c>
      <c r="Q48" s="12" t="b">
        <f t="shared" si="72"/>
        <v>1</v>
      </c>
      <c r="R48" s="12" t="b">
        <f t="shared" si="73"/>
        <v>1</v>
      </c>
      <c r="S48" s="12" t="b">
        <f t="shared" si="74"/>
        <v>1</v>
      </c>
      <c r="T48" s="12" t="b">
        <f t="shared" si="75"/>
        <v>1</v>
      </c>
      <c r="U48" s="12" t="b">
        <f t="shared" si="76"/>
        <v>1</v>
      </c>
      <c r="V48" s="12" t="b">
        <f t="shared" si="77"/>
        <v>1</v>
      </c>
      <c r="W48" s="12" t="b">
        <f t="shared" si="78"/>
        <v>1</v>
      </c>
      <c r="X48" s="12" t="b">
        <f t="shared" si="79"/>
        <v>1</v>
      </c>
      <c r="Y48" s="12" t="b">
        <f t="shared" si="80"/>
        <v>1</v>
      </c>
      <c r="Z48" s="12" t="b">
        <f t="shared" si="81"/>
        <v>1</v>
      </c>
      <c r="AA48" s="12" t="b">
        <f t="shared" si="82"/>
        <v>1</v>
      </c>
      <c r="AB48" s="12" t="b">
        <f t="shared" si="83"/>
        <v>1</v>
      </c>
      <c r="AC48" s="12" t="b">
        <f t="shared" si="84"/>
        <v>1</v>
      </c>
      <c r="AD48" s="12" t="b">
        <f t="shared" si="85"/>
        <v>1</v>
      </c>
      <c r="AE48" s="12" t="b">
        <f t="shared" si="86"/>
        <v>1</v>
      </c>
      <c r="AF48" s="12" t="b">
        <f t="shared" si="87"/>
        <v>1</v>
      </c>
      <c r="AG48" s="12" t="b">
        <f t="shared" si="88"/>
        <v>1</v>
      </c>
      <c r="AH48" s="12" t="b">
        <f t="shared" si="89"/>
        <v>1</v>
      </c>
      <c r="AI48" s="12" t="b">
        <f t="shared" si="90"/>
        <v>1</v>
      </c>
      <c r="AJ48" s="12" t="b">
        <f t="shared" si="91"/>
        <v>1</v>
      </c>
      <c r="AK48" s="12" t="b">
        <f t="shared" si="92"/>
        <v>1</v>
      </c>
      <c r="AL48" s="12" t="b">
        <f t="shared" si="93"/>
        <v>1</v>
      </c>
      <c r="AM48" s="12" t="b">
        <f t="shared" si="94"/>
        <v>1</v>
      </c>
      <c r="AN48" s="12" t="b">
        <f t="shared" si="95"/>
        <v>1</v>
      </c>
      <c r="AO48" s="12" t="b">
        <f t="shared" si="96"/>
        <v>1</v>
      </c>
      <c r="AP48" s="12" t="b">
        <f t="shared" si="97"/>
        <v>1</v>
      </c>
      <c r="AQ48" s="12" t="b">
        <f t="shared" si="98"/>
        <v>1</v>
      </c>
      <c r="AR48" s="12" t="b">
        <f t="shared" si="99"/>
        <v>1</v>
      </c>
      <c r="AS48" s="12" t="b">
        <f t="shared" si="100"/>
        <v>1</v>
      </c>
      <c r="AT48" s="12" t="b">
        <f t="shared" si="101"/>
        <v>1</v>
      </c>
      <c r="AU48" s="12" t="b">
        <f t="shared" si="102"/>
        <v>1</v>
      </c>
      <c r="AV48" s="12" t="b">
        <f t="shared" si="103"/>
        <v>1</v>
      </c>
      <c r="AW48" s="12" t="b">
        <f t="shared" si="104"/>
        <v>1</v>
      </c>
      <c r="AX48" s="12" t="b">
        <f t="shared" si="105"/>
        <v>1</v>
      </c>
      <c r="AY48" s="12" t="b">
        <f t="shared" si="106"/>
        <v>1</v>
      </c>
      <c r="AZ48" s="12" t="b">
        <f t="shared" si="107"/>
        <v>1</v>
      </c>
      <c r="BA48" s="12" t="b">
        <f t="shared" si="108"/>
        <v>1</v>
      </c>
      <c r="BB48" s="12" t="b">
        <f t="shared" si="109"/>
        <v>1</v>
      </c>
      <c r="BC48" s="12" t="b">
        <f t="shared" si="110"/>
        <v>1</v>
      </c>
      <c r="BD48" s="12" t="b">
        <f t="shared" si="111"/>
        <v>1</v>
      </c>
      <c r="BE48" s="12" t="b">
        <f t="shared" si="112"/>
        <v>1</v>
      </c>
      <c r="BF48" s="12" t="b">
        <f t="shared" si="113"/>
        <v>1</v>
      </c>
      <c r="BG48" s="12" t="b">
        <f t="shared" si="114"/>
        <v>1</v>
      </c>
      <c r="BH48" s="12" t="b">
        <f t="shared" si="115"/>
        <v>1</v>
      </c>
      <c r="BI48" s="12" t="b">
        <f t="shared" si="116"/>
        <v>1</v>
      </c>
      <c r="BJ48" s="12" t="b">
        <f t="shared" si="117"/>
        <v>1</v>
      </c>
      <c r="BK48" s="12" t="b">
        <f t="shared" si="118"/>
        <v>1</v>
      </c>
      <c r="BL48" s="12" t="b">
        <f t="shared" si="119"/>
        <v>1</v>
      </c>
      <c r="BM48" s="12" t="b">
        <f t="shared" si="120"/>
        <v>1</v>
      </c>
      <c r="BN48" s="12" t="b">
        <f t="shared" si="121"/>
        <v>1</v>
      </c>
      <c r="BO48" s="12" t="b">
        <f t="shared" si="122"/>
        <v>1</v>
      </c>
      <c r="BP48" s="12" t="b">
        <f t="shared" si="123"/>
        <v>1</v>
      </c>
      <c r="BQ48" s="12" t="b">
        <f t="shared" si="124"/>
        <v>1</v>
      </c>
    </row>
    <row r="49" spans="3:69" x14ac:dyDescent="0.25">
      <c r="C49" t="str">
        <f>IF(Calculations!C49=0,"",Calculations!C49)</f>
        <v/>
      </c>
      <c r="D49" t="str">
        <f>IF(Calculations!D49=0,"",Calculations!D49)</f>
        <v/>
      </c>
      <c r="E49" t="str">
        <f>_xlfn.XLOOKUP(D49,activities[Activity],activities[Owner],"")</f>
        <v/>
      </c>
      <c r="F49" s="11">
        <f>Calculations!E49</f>
        <v>0</v>
      </c>
      <c r="G49" s="11">
        <f>Calculations!F49</f>
        <v>0</v>
      </c>
      <c r="H49" s="6" t="str">
        <f>_xlfn.XLOOKUP(D49,activities[Activity],activities[% Done],"")</f>
        <v/>
      </c>
      <c r="I49" s="13" t="str">
        <f t="shared" si="64"/>
        <v/>
      </c>
      <c r="J49" s="12" t="b">
        <f t="shared" si="65"/>
        <v>0</v>
      </c>
      <c r="K49" s="12" t="b">
        <f t="shared" si="66"/>
        <v>0</v>
      </c>
      <c r="L49" s="12" t="b">
        <f t="shared" si="67"/>
        <v>0</v>
      </c>
      <c r="M49" s="12" t="b">
        <f t="shared" si="68"/>
        <v>1</v>
      </c>
      <c r="N49" s="12" t="b">
        <f t="shared" si="69"/>
        <v>1</v>
      </c>
      <c r="O49" s="12" t="b">
        <f t="shared" si="70"/>
        <v>1</v>
      </c>
      <c r="P49" s="12" t="b">
        <f t="shared" si="71"/>
        <v>1</v>
      </c>
      <c r="Q49" s="12" t="b">
        <f t="shared" si="72"/>
        <v>1</v>
      </c>
      <c r="R49" s="12" t="b">
        <f t="shared" si="73"/>
        <v>1</v>
      </c>
      <c r="S49" s="12" t="b">
        <f t="shared" si="74"/>
        <v>1</v>
      </c>
      <c r="T49" s="12" t="b">
        <f t="shared" si="75"/>
        <v>1</v>
      </c>
      <c r="U49" s="12" t="b">
        <f t="shared" si="76"/>
        <v>1</v>
      </c>
      <c r="V49" s="12" t="b">
        <f t="shared" si="77"/>
        <v>1</v>
      </c>
      <c r="W49" s="12" t="b">
        <f t="shared" si="78"/>
        <v>1</v>
      </c>
      <c r="X49" s="12" t="b">
        <f t="shared" si="79"/>
        <v>1</v>
      </c>
      <c r="Y49" s="12" t="b">
        <f t="shared" si="80"/>
        <v>1</v>
      </c>
      <c r="Z49" s="12" t="b">
        <f t="shared" si="81"/>
        <v>1</v>
      </c>
      <c r="AA49" s="12" t="b">
        <f t="shared" si="82"/>
        <v>1</v>
      </c>
      <c r="AB49" s="12" t="b">
        <f t="shared" si="83"/>
        <v>1</v>
      </c>
      <c r="AC49" s="12" t="b">
        <f t="shared" si="84"/>
        <v>1</v>
      </c>
      <c r="AD49" s="12" t="b">
        <f t="shared" si="85"/>
        <v>1</v>
      </c>
      <c r="AE49" s="12" t="b">
        <f t="shared" si="86"/>
        <v>1</v>
      </c>
      <c r="AF49" s="12" t="b">
        <f t="shared" si="87"/>
        <v>1</v>
      </c>
      <c r="AG49" s="12" t="b">
        <f t="shared" si="88"/>
        <v>1</v>
      </c>
      <c r="AH49" s="12" t="b">
        <f t="shared" si="89"/>
        <v>1</v>
      </c>
      <c r="AI49" s="12" t="b">
        <f t="shared" si="90"/>
        <v>1</v>
      </c>
      <c r="AJ49" s="12" t="b">
        <f t="shared" si="91"/>
        <v>1</v>
      </c>
      <c r="AK49" s="12" t="b">
        <f t="shared" si="92"/>
        <v>1</v>
      </c>
      <c r="AL49" s="12" t="b">
        <f t="shared" si="93"/>
        <v>1</v>
      </c>
      <c r="AM49" s="12" t="b">
        <f t="shared" si="94"/>
        <v>1</v>
      </c>
      <c r="AN49" s="12" t="b">
        <f t="shared" si="95"/>
        <v>1</v>
      </c>
      <c r="AO49" s="12" t="b">
        <f t="shared" si="96"/>
        <v>1</v>
      </c>
      <c r="AP49" s="12" t="b">
        <f t="shared" si="97"/>
        <v>1</v>
      </c>
      <c r="AQ49" s="12" t="b">
        <f t="shared" si="98"/>
        <v>1</v>
      </c>
      <c r="AR49" s="12" t="b">
        <f t="shared" si="99"/>
        <v>1</v>
      </c>
      <c r="AS49" s="12" t="b">
        <f t="shared" si="100"/>
        <v>1</v>
      </c>
      <c r="AT49" s="12" t="b">
        <f t="shared" si="101"/>
        <v>1</v>
      </c>
      <c r="AU49" s="12" t="b">
        <f t="shared" si="102"/>
        <v>1</v>
      </c>
      <c r="AV49" s="12" t="b">
        <f t="shared" si="103"/>
        <v>1</v>
      </c>
      <c r="AW49" s="12" t="b">
        <f t="shared" si="104"/>
        <v>1</v>
      </c>
      <c r="AX49" s="12" t="b">
        <f t="shared" si="105"/>
        <v>1</v>
      </c>
      <c r="AY49" s="12" t="b">
        <f t="shared" si="106"/>
        <v>1</v>
      </c>
      <c r="AZ49" s="12" t="b">
        <f t="shared" si="107"/>
        <v>1</v>
      </c>
      <c r="BA49" s="12" t="b">
        <f t="shared" si="108"/>
        <v>1</v>
      </c>
      <c r="BB49" s="12" t="b">
        <f t="shared" si="109"/>
        <v>1</v>
      </c>
      <c r="BC49" s="12" t="b">
        <f t="shared" si="110"/>
        <v>1</v>
      </c>
      <c r="BD49" s="12" t="b">
        <f t="shared" si="111"/>
        <v>1</v>
      </c>
      <c r="BE49" s="12" t="b">
        <f t="shared" si="112"/>
        <v>1</v>
      </c>
      <c r="BF49" s="12" t="b">
        <f t="shared" si="113"/>
        <v>1</v>
      </c>
      <c r="BG49" s="12" t="b">
        <f t="shared" si="114"/>
        <v>1</v>
      </c>
      <c r="BH49" s="12" t="b">
        <f t="shared" si="115"/>
        <v>1</v>
      </c>
      <c r="BI49" s="12" t="b">
        <f t="shared" si="116"/>
        <v>1</v>
      </c>
      <c r="BJ49" s="12" t="b">
        <f t="shared" si="117"/>
        <v>1</v>
      </c>
      <c r="BK49" s="12" t="b">
        <f t="shared" si="118"/>
        <v>1</v>
      </c>
      <c r="BL49" s="12" t="b">
        <f t="shared" si="119"/>
        <v>1</v>
      </c>
      <c r="BM49" s="12" t="b">
        <f t="shared" si="120"/>
        <v>1</v>
      </c>
      <c r="BN49" s="12" t="b">
        <f t="shared" si="121"/>
        <v>1</v>
      </c>
      <c r="BO49" s="12" t="b">
        <f t="shared" si="122"/>
        <v>1</v>
      </c>
      <c r="BP49" s="12" t="b">
        <f t="shared" si="123"/>
        <v>1</v>
      </c>
      <c r="BQ49" s="12" t="b">
        <f t="shared" si="124"/>
        <v>1</v>
      </c>
    </row>
    <row r="50" spans="3:69" x14ac:dyDescent="0.25">
      <c r="C50" t="str">
        <f>IF(Calculations!C50=0,"",Calculations!C50)</f>
        <v/>
      </c>
      <c r="D50">
        <f>Calculations!D50</f>
        <v>0</v>
      </c>
      <c r="E50" t="str">
        <f>_xlfn.XLOOKUP(D50,activities[Activity],activities[Owner],"")</f>
        <v/>
      </c>
      <c r="F50" s="11">
        <f>Calculations!E50</f>
        <v>0</v>
      </c>
      <c r="G50" s="11">
        <f>Calculations!F50</f>
        <v>0</v>
      </c>
      <c r="H50" s="6" t="str">
        <f>_xlfn.XLOOKUP(D50,activities[Activity],activities[% Done],"")</f>
        <v/>
      </c>
      <c r="I50" s="13" t="str">
        <f t="shared" si="64"/>
        <v/>
      </c>
      <c r="J50" s="12" t="b">
        <f t="shared" si="65"/>
        <v>0</v>
      </c>
      <c r="K50" s="12" t="b">
        <f t="shared" si="66"/>
        <v>0</v>
      </c>
      <c r="L50" s="12" t="b">
        <f t="shared" si="67"/>
        <v>0</v>
      </c>
      <c r="M50" s="12" t="b">
        <f t="shared" si="68"/>
        <v>1</v>
      </c>
      <c r="N50" s="12" t="b">
        <f t="shared" si="69"/>
        <v>1</v>
      </c>
      <c r="O50" s="12" t="b">
        <f t="shared" si="70"/>
        <v>1</v>
      </c>
      <c r="P50" s="12" t="b">
        <f t="shared" si="71"/>
        <v>1</v>
      </c>
      <c r="Q50" s="12" t="b">
        <f t="shared" si="72"/>
        <v>1</v>
      </c>
      <c r="R50" s="12" t="b">
        <f t="shared" si="73"/>
        <v>1</v>
      </c>
      <c r="S50" s="12" t="b">
        <f t="shared" si="74"/>
        <v>1</v>
      </c>
      <c r="T50" s="12" t="b">
        <f t="shared" si="75"/>
        <v>1</v>
      </c>
      <c r="U50" s="12" t="b">
        <f t="shared" si="76"/>
        <v>1</v>
      </c>
      <c r="V50" s="12" t="b">
        <f t="shared" si="77"/>
        <v>1</v>
      </c>
      <c r="W50" s="12" t="b">
        <f t="shared" si="78"/>
        <v>1</v>
      </c>
      <c r="X50" s="12" t="b">
        <f t="shared" si="79"/>
        <v>1</v>
      </c>
      <c r="Y50" s="12" t="b">
        <f t="shared" si="80"/>
        <v>1</v>
      </c>
      <c r="Z50" s="12" t="b">
        <f t="shared" si="81"/>
        <v>1</v>
      </c>
      <c r="AA50" s="12" t="b">
        <f t="shared" si="82"/>
        <v>1</v>
      </c>
      <c r="AB50" s="12" t="b">
        <f t="shared" si="83"/>
        <v>1</v>
      </c>
      <c r="AC50" s="12" t="b">
        <f t="shared" si="84"/>
        <v>1</v>
      </c>
      <c r="AD50" s="12" t="b">
        <f t="shared" si="85"/>
        <v>1</v>
      </c>
      <c r="AE50" s="12" t="b">
        <f t="shared" si="86"/>
        <v>1</v>
      </c>
      <c r="AF50" s="12" t="b">
        <f t="shared" si="87"/>
        <v>1</v>
      </c>
      <c r="AG50" s="12" t="b">
        <f t="shared" si="88"/>
        <v>1</v>
      </c>
      <c r="AH50" s="12" t="b">
        <f t="shared" si="89"/>
        <v>1</v>
      </c>
      <c r="AI50" s="12" t="b">
        <f t="shared" si="90"/>
        <v>1</v>
      </c>
      <c r="AJ50" s="12" t="b">
        <f t="shared" si="91"/>
        <v>1</v>
      </c>
      <c r="AK50" s="12" t="b">
        <f t="shared" si="92"/>
        <v>1</v>
      </c>
      <c r="AL50" s="12" t="b">
        <f t="shared" si="93"/>
        <v>1</v>
      </c>
      <c r="AM50" s="12" t="b">
        <f t="shared" si="94"/>
        <v>1</v>
      </c>
      <c r="AN50" s="12" t="b">
        <f t="shared" si="95"/>
        <v>1</v>
      </c>
      <c r="AO50" s="12" t="b">
        <f t="shared" si="96"/>
        <v>1</v>
      </c>
      <c r="AP50" s="12" t="b">
        <f t="shared" si="97"/>
        <v>1</v>
      </c>
      <c r="AQ50" s="12" t="b">
        <f t="shared" si="98"/>
        <v>1</v>
      </c>
      <c r="AR50" s="12" t="b">
        <f t="shared" si="99"/>
        <v>1</v>
      </c>
      <c r="AS50" s="12" t="b">
        <f t="shared" si="100"/>
        <v>1</v>
      </c>
      <c r="AT50" s="12" t="b">
        <f t="shared" si="101"/>
        <v>1</v>
      </c>
      <c r="AU50" s="12" t="b">
        <f t="shared" si="102"/>
        <v>1</v>
      </c>
      <c r="AV50" s="12" t="b">
        <f t="shared" si="103"/>
        <v>1</v>
      </c>
      <c r="AW50" s="12" t="b">
        <f t="shared" si="104"/>
        <v>1</v>
      </c>
      <c r="AX50" s="12" t="b">
        <f t="shared" si="105"/>
        <v>1</v>
      </c>
      <c r="AY50" s="12" t="b">
        <f t="shared" si="106"/>
        <v>1</v>
      </c>
      <c r="AZ50" s="12" t="b">
        <f t="shared" si="107"/>
        <v>1</v>
      </c>
      <c r="BA50" s="12" t="b">
        <f t="shared" si="108"/>
        <v>1</v>
      </c>
      <c r="BB50" s="12" t="b">
        <f t="shared" si="109"/>
        <v>1</v>
      </c>
      <c r="BC50" s="12" t="b">
        <f t="shared" si="110"/>
        <v>1</v>
      </c>
      <c r="BD50" s="12" t="b">
        <f t="shared" si="111"/>
        <v>1</v>
      </c>
      <c r="BE50" s="12" t="b">
        <f t="shared" si="112"/>
        <v>1</v>
      </c>
      <c r="BF50" s="12" t="b">
        <f t="shared" si="113"/>
        <v>1</v>
      </c>
      <c r="BG50" s="12" t="b">
        <f t="shared" si="114"/>
        <v>1</v>
      </c>
      <c r="BH50" s="12" t="b">
        <f t="shared" si="115"/>
        <v>1</v>
      </c>
      <c r="BI50" s="12" t="b">
        <f t="shared" si="116"/>
        <v>1</v>
      </c>
      <c r="BJ50" s="12" t="b">
        <f t="shared" si="117"/>
        <v>1</v>
      </c>
      <c r="BK50" s="12" t="b">
        <f t="shared" si="118"/>
        <v>1</v>
      </c>
      <c r="BL50" s="12" t="b">
        <f t="shared" si="119"/>
        <v>1</v>
      </c>
      <c r="BM50" s="12" t="b">
        <f t="shared" si="120"/>
        <v>1</v>
      </c>
      <c r="BN50" s="12" t="b">
        <f t="shared" si="121"/>
        <v>1</v>
      </c>
      <c r="BO50" s="12" t="b">
        <f t="shared" si="122"/>
        <v>1</v>
      </c>
      <c r="BP50" s="12" t="b">
        <f t="shared" si="123"/>
        <v>1</v>
      </c>
      <c r="BQ50" s="12" t="b">
        <f t="shared" si="124"/>
        <v>1</v>
      </c>
    </row>
    <row r="51" spans="3:69" x14ac:dyDescent="0.25">
      <c r="C51" t="str">
        <f>IF(Calculations!C51=0,"",Calculations!C51)</f>
        <v/>
      </c>
      <c r="D51">
        <f>Calculations!D51</f>
        <v>0</v>
      </c>
      <c r="E51" t="str">
        <f>_xlfn.XLOOKUP(D51,activities[Activity],activities[Owner],"")</f>
        <v/>
      </c>
      <c r="F51" s="11">
        <f>Calculations!E51</f>
        <v>0</v>
      </c>
      <c r="G51" s="11">
        <f>Calculations!F51</f>
        <v>0</v>
      </c>
      <c r="H51" s="6" t="str">
        <f>_xlfn.XLOOKUP(D51,activities[Activity],activities[% Done],"")</f>
        <v/>
      </c>
      <c r="I51" s="13" t="str">
        <f t="shared" si="64"/>
        <v/>
      </c>
      <c r="J51" s="12" t="b">
        <f t="shared" si="65"/>
        <v>0</v>
      </c>
      <c r="K51" s="12" t="b">
        <f t="shared" si="66"/>
        <v>0</v>
      </c>
      <c r="L51" s="12" t="b">
        <f t="shared" si="67"/>
        <v>0</v>
      </c>
      <c r="M51" s="12" t="b">
        <f t="shared" si="68"/>
        <v>0</v>
      </c>
      <c r="N51" s="12" t="b">
        <f t="shared" si="69"/>
        <v>0</v>
      </c>
      <c r="O51" s="12" t="b">
        <f t="shared" si="70"/>
        <v>0</v>
      </c>
      <c r="P51" s="12" t="b">
        <f t="shared" si="71"/>
        <v>0</v>
      </c>
      <c r="Q51" s="12" t="b">
        <f t="shared" si="72"/>
        <v>0</v>
      </c>
      <c r="R51" s="12" t="b">
        <f t="shared" si="73"/>
        <v>0</v>
      </c>
      <c r="S51" s="12" t="b">
        <f t="shared" si="74"/>
        <v>0</v>
      </c>
      <c r="T51" s="12" t="b">
        <f t="shared" si="75"/>
        <v>0</v>
      </c>
      <c r="U51" s="12" t="b">
        <f t="shared" si="76"/>
        <v>0</v>
      </c>
      <c r="V51" s="12" t="b">
        <f t="shared" si="77"/>
        <v>0</v>
      </c>
      <c r="W51" s="12" t="b">
        <f t="shared" si="78"/>
        <v>0</v>
      </c>
      <c r="X51" s="12" t="b">
        <f t="shared" si="79"/>
        <v>0</v>
      </c>
      <c r="Y51" s="12" t="b">
        <f t="shared" si="80"/>
        <v>0</v>
      </c>
      <c r="Z51" s="12" t="b">
        <f t="shared" si="81"/>
        <v>0</v>
      </c>
      <c r="AA51" s="12" t="b">
        <f t="shared" si="82"/>
        <v>0</v>
      </c>
      <c r="AB51" s="12" t="b">
        <f t="shared" si="83"/>
        <v>0</v>
      </c>
      <c r="AC51" s="12" t="b">
        <f t="shared" si="84"/>
        <v>0</v>
      </c>
      <c r="AD51" s="12" t="b">
        <f t="shared" si="85"/>
        <v>0</v>
      </c>
      <c r="AE51" s="12" t="b">
        <f t="shared" si="86"/>
        <v>0</v>
      </c>
      <c r="AF51" s="12" t="b">
        <f t="shared" si="87"/>
        <v>0</v>
      </c>
      <c r="AG51" s="12" t="b">
        <f t="shared" si="88"/>
        <v>0</v>
      </c>
      <c r="AH51" s="12" t="b">
        <f t="shared" si="89"/>
        <v>0</v>
      </c>
      <c r="AI51" s="12" t="b">
        <f t="shared" si="90"/>
        <v>0</v>
      </c>
      <c r="AJ51" s="12" t="b">
        <f t="shared" si="91"/>
        <v>0</v>
      </c>
      <c r="AK51" s="12" t="b">
        <f t="shared" si="92"/>
        <v>0</v>
      </c>
      <c r="AL51" s="12" t="b">
        <f t="shared" si="93"/>
        <v>0</v>
      </c>
      <c r="AM51" s="12" t="b">
        <f t="shared" si="94"/>
        <v>0</v>
      </c>
      <c r="AN51" s="12" t="b">
        <f t="shared" si="95"/>
        <v>0</v>
      </c>
      <c r="AO51" s="12" t="b">
        <f t="shared" si="96"/>
        <v>0</v>
      </c>
      <c r="AP51" s="12" t="b">
        <f t="shared" si="97"/>
        <v>0</v>
      </c>
      <c r="AQ51" s="12" t="b">
        <f t="shared" si="98"/>
        <v>0</v>
      </c>
      <c r="AR51" s="12" t="b">
        <f t="shared" si="99"/>
        <v>0</v>
      </c>
      <c r="AS51" s="12" t="b">
        <f t="shared" si="100"/>
        <v>0</v>
      </c>
      <c r="AT51" s="12" t="b">
        <f t="shared" si="101"/>
        <v>0</v>
      </c>
      <c r="AU51" s="12" t="b">
        <f t="shared" si="102"/>
        <v>0</v>
      </c>
      <c r="AV51" s="12" t="b">
        <f t="shared" si="103"/>
        <v>0</v>
      </c>
      <c r="AW51" s="12" t="b">
        <f t="shared" si="104"/>
        <v>0</v>
      </c>
      <c r="AX51" s="12" t="b">
        <f t="shared" si="105"/>
        <v>0</v>
      </c>
      <c r="AY51" s="12" t="b">
        <f t="shared" si="106"/>
        <v>0</v>
      </c>
      <c r="AZ51" s="12" t="b">
        <f t="shared" si="107"/>
        <v>0</v>
      </c>
      <c r="BA51" s="12" t="b">
        <f t="shared" si="108"/>
        <v>0</v>
      </c>
      <c r="BB51" s="12" t="b">
        <f t="shared" si="109"/>
        <v>0</v>
      </c>
      <c r="BC51" s="12" t="b">
        <f t="shared" si="110"/>
        <v>0</v>
      </c>
      <c r="BD51" s="12" t="b">
        <f t="shared" si="111"/>
        <v>0</v>
      </c>
      <c r="BE51" s="12" t="b">
        <f t="shared" si="112"/>
        <v>0</v>
      </c>
      <c r="BF51" s="12" t="b">
        <f t="shared" si="113"/>
        <v>0</v>
      </c>
      <c r="BG51" s="12" t="b">
        <f t="shared" si="114"/>
        <v>0</v>
      </c>
      <c r="BH51" s="12" t="b">
        <f t="shared" si="115"/>
        <v>0</v>
      </c>
      <c r="BI51" s="12" t="b">
        <f t="shared" si="116"/>
        <v>0</v>
      </c>
      <c r="BJ51" s="12" t="b">
        <f t="shared" si="117"/>
        <v>0</v>
      </c>
      <c r="BK51" s="12" t="b">
        <f t="shared" si="118"/>
        <v>0</v>
      </c>
      <c r="BL51" s="12" t="b">
        <f t="shared" si="119"/>
        <v>0</v>
      </c>
      <c r="BM51" s="12" t="b">
        <f t="shared" si="120"/>
        <v>0</v>
      </c>
      <c r="BN51" s="12" t="b">
        <f t="shared" si="121"/>
        <v>0</v>
      </c>
      <c r="BO51" s="12" t="b">
        <f t="shared" si="122"/>
        <v>0</v>
      </c>
      <c r="BP51" s="12" t="b">
        <f t="shared" si="123"/>
        <v>0</v>
      </c>
      <c r="BQ51" s="12" t="b">
        <f t="shared" si="124"/>
        <v>0</v>
      </c>
    </row>
    <row r="52" spans="3:69" x14ac:dyDescent="0.25">
      <c r="C52" t="str">
        <f>IF(Calculations!C52=0,"",Calculations!C52)</f>
        <v/>
      </c>
      <c r="D52">
        <f>Calculations!D52</f>
        <v>0</v>
      </c>
      <c r="E52" t="str">
        <f>_xlfn.XLOOKUP(D52,activities[Activity],activities[Owner],"")</f>
        <v/>
      </c>
      <c r="F52" s="11">
        <f>Calculations!E52</f>
        <v>0</v>
      </c>
      <c r="G52" s="11">
        <f>Calculations!F52</f>
        <v>0</v>
      </c>
      <c r="H52" s="6" t="str">
        <f>_xlfn.XLOOKUP(D52,activities[Activity],activities[% Done],"")</f>
        <v/>
      </c>
      <c r="I52" s="13" t="str">
        <f t="shared" si="64"/>
        <v/>
      </c>
      <c r="J52" s="12" t="b">
        <f t="shared" si="65"/>
        <v>0</v>
      </c>
      <c r="K52" s="12" t="b">
        <f t="shared" si="66"/>
        <v>0</v>
      </c>
      <c r="L52" s="12" t="b">
        <f t="shared" si="67"/>
        <v>0</v>
      </c>
      <c r="M52" s="12" t="b">
        <f t="shared" si="68"/>
        <v>0</v>
      </c>
      <c r="N52" s="12" t="b">
        <f t="shared" si="69"/>
        <v>0</v>
      </c>
      <c r="O52" s="12" t="b">
        <f t="shared" si="70"/>
        <v>0</v>
      </c>
      <c r="P52" s="12" t="b">
        <f t="shared" si="71"/>
        <v>0</v>
      </c>
      <c r="Q52" s="12" t="b">
        <f t="shared" si="72"/>
        <v>0</v>
      </c>
      <c r="R52" s="12" t="b">
        <f t="shared" si="73"/>
        <v>0</v>
      </c>
      <c r="S52" s="12" t="b">
        <f t="shared" si="74"/>
        <v>0</v>
      </c>
      <c r="T52" s="12" t="b">
        <f t="shared" si="75"/>
        <v>0</v>
      </c>
      <c r="U52" s="12" t="b">
        <f t="shared" si="76"/>
        <v>0</v>
      </c>
      <c r="V52" s="12" t="b">
        <f t="shared" si="77"/>
        <v>0</v>
      </c>
      <c r="W52" s="12" t="b">
        <f t="shared" si="78"/>
        <v>0</v>
      </c>
      <c r="X52" s="12" t="b">
        <f t="shared" si="79"/>
        <v>0</v>
      </c>
      <c r="Y52" s="12" t="b">
        <f t="shared" si="80"/>
        <v>0</v>
      </c>
      <c r="Z52" s="12" t="b">
        <f t="shared" si="81"/>
        <v>0</v>
      </c>
      <c r="AA52" s="12" t="b">
        <f t="shared" si="82"/>
        <v>0</v>
      </c>
      <c r="AB52" s="12" t="b">
        <f t="shared" si="83"/>
        <v>0</v>
      </c>
      <c r="AC52" s="12" t="b">
        <f t="shared" si="84"/>
        <v>0</v>
      </c>
      <c r="AD52" s="12" t="b">
        <f t="shared" si="85"/>
        <v>0</v>
      </c>
      <c r="AE52" s="12" t="b">
        <f t="shared" si="86"/>
        <v>0</v>
      </c>
      <c r="AF52" s="12" t="b">
        <f t="shared" si="87"/>
        <v>0</v>
      </c>
      <c r="AG52" s="12" t="b">
        <f t="shared" si="88"/>
        <v>0</v>
      </c>
      <c r="AH52" s="12" t="b">
        <f t="shared" si="89"/>
        <v>0</v>
      </c>
      <c r="AI52" s="12" t="b">
        <f t="shared" si="90"/>
        <v>0</v>
      </c>
      <c r="AJ52" s="12" t="b">
        <f t="shared" si="91"/>
        <v>0</v>
      </c>
      <c r="AK52" s="12" t="b">
        <f t="shared" si="92"/>
        <v>0</v>
      </c>
      <c r="AL52" s="12" t="b">
        <f t="shared" si="93"/>
        <v>0</v>
      </c>
      <c r="AM52" s="12" t="b">
        <f t="shared" si="94"/>
        <v>0</v>
      </c>
      <c r="AN52" s="12" t="b">
        <f t="shared" si="95"/>
        <v>0</v>
      </c>
      <c r="AO52" s="12" t="b">
        <f t="shared" si="96"/>
        <v>0</v>
      </c>
      <c r="AP52" s="12" t="b">
        <f t="shared" si="97"/>
        <v>0</v>
      </c>
      <c r="AQ52" s="12" t="b">
        <f t="shared" si="98"/>
        <v>0</v>
      </c>
      <c r="AR52" s="12" t="b">
        <f t="shared" si="99"/>
        <v>0</v>
      </c>
      <c r="AS52" s="12" t="b">
        <f t="shared" si="100"/>
        <v>0</v>
      </c>
      <c r="AT52" s="12" t="b">
        <f t="shared" si="101"/>
        <v>0</v>
      </c>
      <c r="AU52" s="12" t="b">
        <f t="shared" si="102"/>
        <v>0</v>
      </c>
      <c r="AV52" s="12" t="b">
        <f t="shared" si="103"/>
        <v>0</v>
      </c>
      <c r="AW52" s="12" t="b">
        <f t="shared" si="104"/>
        <v>0</v>
      </c>
      <c r="AX52" s="12" t="b">
        <f t="shared" si="105"/>
        <v>0</v>
      </c>
      <c r="AY52" s="12" t="b">
        <f t="shared" si="106"/>
        <v>0</v>
      </c>
      <c r="AZ52" s="12" t="b">
        <f t="shared" si="107"/>
        <v>0</v>
      </c>
      <c r="BA52" s="12" t="b">
        <f t="shared" si="108"/>
        <v>0</v>
      </c>
      <c r="BB52" s="12" t="b">
        <f t="shared" si="109"/>
        <v>0</v>
      </c>
      <c r="BC52" s="12" t="b">
        <f t="shared" si="110"/>
        <v>0</v>
      </c>
      <c r="BD52" s="12" t="b">
        <f t="shared" si="111"/>
        <v>0</v>
      </c>
      <c r="BE52" s="12" t="b">
        <f t="shared" si="112"/>
        <v>0</v>
      </c>
      <c r="BF52" s="12" t="b">
        <f t="shared" si="113"/>
        <v>0</v>
      </c>
      <c r="BG52" s="12" t="b">
        <f t="shared" si="114"/>
        <v>0</v>
      </c>
      <c r="BH52" s="12" t="b">
        <f t="shared" si="115"/>
        <v>0</v>
      </c>
      <c r="BI52" s="12" t="b">
        <f t="shared" si="116"/>
        <v>0</v>
      </c>
      <c r="BJ52" s="12" t="b">
        <f t="shared" si="117"/>
        <v>0</v>
      </c>
      <c r="BK52" s="12" t="b">
        <f t="shared" si="118"/>
        <v>0</v>
      </c>
      <c r="BL52" s="12" t="b">
        <f t="shared" si="119"/>
        <v>0</v>
      </c>
      <c r="BM52" s="12" t="b">
        <f t="shared" si="120"/>
        <v>0</v>
      </c>
      <c r="BN52" s="12" t="b">
        <f t="shared" si="121"/>
        <v>0</v>
      </c>
      <c r="BO52" s="12" t="b">
        <f t="shared" si="122"/>
        <v>0</v>
      </c>
      <c r="BP52" s="12" t="b">
        <f t="shared" si="123"/>
        <v>0</v>
      </c>
      <c r="BQ52" s="12" t="b">
        <f t="shared" si="124"/>
        <v>0</v>
      </c>
    </row>
    <row r="53" spans="3:69" x14ac:dyDescent="0.25">
      <c r="C53" t="str">
        <f>IF(Calculations!C53=0,"",Calculations!C53)</f>
        <v/>
      </c>
      <c r="D53">
        <f>Calculations!D53</f>
        <v>0</v>
      </c>
      <c r="E53" t="str">
        <f>_xlfn.XLOOKUP(D53,activities[Activity],activities[Owner],"")</f>
        <v/>
      </c>
      <c r="F53" s="11">
        <f>Calculations!E53</f>
        <v>0</v>
      </c>
      <c r="G53" s="11">
        <f>Calculations!F53</f>
        <v>0</v>
      </c>
      <c r="H53" s="6" t="str">
        <f>_xlfn.XLOOKUP(D53,activities[Activity],activities[% Done],"")</f>
        <v/>
      </c>
      <c r="I53" s="13" t="str">
        <f t="shared" si="64"/>
        <v/>
      </c>
      <c r="J53" s="12" t="b">
        <f t="shared" si="65"/>
        <v>0</v>
      </c>
      <c r="K53" s="12" t="b">
        <f t="shared" si="66"/>
        <v>0</v>
      </c>
      <c r="L53" s="12" t="b">
        <f t="shared" si="67"/>
        <v>0</v>
      </c>
      <c r="M53" s="12" t="b">
        <f t="shared" si="68"/>
        <v>0</v>
      </c>
      <c r="N53" s="12" t="b">
        <f t="shared" si="69"/>
        <v>0</v>
      </c>
      <c r="O53" s="12" t="b">
        <f t="shared" si="70"/>
        <v>0</v>
      </c>
      <c r="P53" s="12" t="b">
        <f t="shared" si="71"/>
        <v>0</v>
      </c>
      <c r="Q53" s="12" t="b">
        <f t="shared" si="72"/>
        <v>0</v>
      </c>
      <c r="R53" s="12" t="b">
        <f t="shared" si="73"/>
        <v>0</v>
      </c>
      <c r="S53" s="12" t="b">
        <f t="shared" si="74"/>
        <v>0</v>
      </c>
      <c r="T53" s="12" t="b">
        <f t="shared" si="75"/>
        <v>0</v>
      </c>
      <c r="U53" s="12" t="b">
        <f t="shared" si="76"/>
        <v>0</v>
      </c>
      <c r="V53" s="12" t="b">
        <f t="shared" si="77"/>
        <v>0</v>
      </c>
      <c r="W53" s="12" t="b">
        <f t="shared" si="78"/>
        <v>0</v>
      </c>
      <c r="X53" s="12" t="b">
        <f t="shared" si="79"/>
        <v>0</v>
      </c>
      <c r="Y53" s="12" t="b">
        <f t="shared" si="80"/>
        <v>0</v>
      </c>
      <c r="Z53" s="12" t="b">
        <f t="shared" si="81"/>
        <v>0</v>
      </c>
      <c r="AA53" s="12" t="b">
        <f t="shared" si="82"/>
        <v>0</v>
      </c>
      <c r="AB53" s="12" t="b">
        <f t="shared" si="83"/>
        <v>0</v>
      </c>
      <c r="AC53" s="12" t="b">
        <f t="shared" si="84"/>
        <v>0</v>
      </c>
      <c r="AD53" s="12" t="b">
        <f t="shared" si="85"/>
        <v>0</v>
      </c>
      <c r="AE53" s="12" t="b">
        <f t="shared" si="86"/>
        <v>0</v>
      </c>
      <c r="AF53" s="12" t="b">
        <f t="shared" si="87"/>
        <v>0</v>
      </c>
      <c r="AG53" s="12" t="b">
        <f t="shared" si="88"/>
        <v>0</v>
      </c>
      <c r="AH53" s="12" t="b">
        <f t="shared" si="89"/>
        <v>0</v>
      </c>
      <c r="AI53" s="12" t="b">
        <f t="shared" si="90"/>
        <v>0</v>
      </c>
      <c r="AJ53" s="12" t="b">
        <f t="shared" si="91"/>
        <v>0</v>
      </c>
      <c r="AK53" s="12" t="b">
        <f t="shared" si="92"/>
        <v>0</v>
      </c>
      <c r="AL53" s="12" t="b">
        <f t="shared" si="93"/>
        <v>0</v>
      </c>
      <c r="AM53" s="12" t="b">
        <f t="shared" si="94"/>
        <v>0</v>
      </c>
      <c r="AN53" s="12" t="b">
        <f t="shared" si="95"/>
        <v>0</v>
      </c>
      <c r="AO53" s="12" t="b">
        <f t="shared" si="96"/>
        <v>0</v>
      </c>
      <c r="AP53" s="12" t="b">
        <f t="shared" si="97"/>
        <v>0</v>
      </c>
      <c r="AQ53" s="12" t="b">
        <f t="shared" si="98"/>
        <v>0</v>
      </c>
      <c r="AR53" s="12" t="b">
        <f t="shared" si="99"/>
        <v>0</v>
      </c>
      <c r="AS53" s="12" t="b">
        <f t="shared" si="100"/>
        <v>0</v>
      </c>
      <c r="AT53" s="12" t="b">
        <f t="shared" si="101"/>
        <v>0</v>
      </c>
      <c r="AU53" s="12" t="b">
        <f t="shared" si="102"/>
        <v>0</v>
      </c>
      <c r="AV53" s="12" t="b">
        <f t="shared" si="103"/>
        <v>0</v>
      </c>
      <c r="AW53" s="12" t="b">
        <f t="shared" si="104"/>
        <v>0</v>
      </c>
      <c r="AX53" s="12" t="b">
        <f t="shared" si="105"/>
        <v>0</v>
      </c>
      <c r="AY53" s="12" t="b">
        <f t="shared" si="106"/>
        <v>0</v>
      </c>
      <c r="AZ53" s="12" t="b">
        <f t="shared" si="107"/>
        <v>0</v>
      </c>
      <c r="BA53" s="12" t="b">
        <f t="shared" si="108"/>
        <v>0</v>
      </c>
      <c r="BB53" s="12" t="b">
        <f t="shared" si="109"/>
        <v>0</v>
      </c>
      <c r="BC53" s="12" t="b">
        <f t="shared" si="110"/>
        <v>0</v>
      </c>
      <c r="BD53" s="12" t="b">
        <f t="shared" si="111"/>
        <v>0</v>
      </c>
      <c r="BE53" s="12" t="b">
        <f t="shared" si="112"/>
        <v>0</v>
      </c>
      <c r="BF53" s="12" t="b">
        <f t="shared" si="113"/>
        <v>0</v>
      </c>
      <c r="BG53" s="12" t="b">
        <f t="shared" si="114"/>
        <v>0</v>
      </c>
      <c r="BH53" s="12" t="b">
        <f t="shared" si="115"/>
        <v>0</v>
      </c>
      <c r="BI53" s="12" t="b">
        <f t="shared" si="116"/>
        <v>0</v>
      </c>
      <c r="BJ53" s="12" t="b">
        <f t="shared" si="117"/>
        <v>0</v>
      </c>
      <c r="BK53" s="12" t="b">
        <f t="shared" si="118"/>
        <v>0</v>
      </c>
      <c r="BL53" s="12" t="b">
        <f t="shared" si="119"/>
        <v>0</v>
      </c>
      <c r="BM53" s="12" t="b">
        <f t="shared" si="120"/>
        <v>0</v>
      </c>
      <c r="BN53" s="12" t="b">
        <f t="shared" si="121"/>
        <v>0</v>
      </c>
      <c r="BO53" s="12" t="b">
        <f t="shared" si="122"/>
        <v>0</v>
      </c>
      <c r="BP53" s="12" t="b">
        <f t="shared" si="123"/>
        <v>0</v>
      </c>
      <c r="BQ53" s="12" t="b">
        <f t="shared" si="124"/>
        <v>0</v>
      </c>
    </row>
    <row r="54" spans="3:69" x14ac:dyDescent="0.25">
      <c r="C54" t="str">
        <f>IF(Calculations!C54=0,"",Calculations!C54)</f>
        <v/>
      </c>
      <c r="D54">
        <f>Calculations!D54</f>
        <v>0</v>
      </c>
      <c r="E54" t="str">
        <f>_xlfn.XLOOKUP(D54,activities[Activity],activities[Owner],"")</f>
        <v/>
      </c>
      <c r="F54" s="11">
        <f>Calculations!E54</f>
        <v>0</v>
      </c>
      <c r="G54" s="11">
        <f>Calculations!F54</f>
        <v>0</v>
      </c>
      <c r="H54" s="6" t="str">
        <f>_xlfn.XLOOKUP(D54,activities[Activity],activities[% Done],"")</f>
        <v/>
      </c>
      <c r="I54" s="13" t="str">
        <f t="shared" si="64"/>
        <v/>
      </c>
      <c r="J54" s="12" t="b">
        <f t="shared" si="65"/>
        <v>0</v>
      </c>
      <c r="K54" s="12" t="b">
        <f t="shared" si="66"/>
        <v>0</v>
      </c>
      <c r="L54" s="12" t="b">
        <f t="shared" si="67"/>
        <v>0</v>
      </c>
      <c r="M54" s="12" t="b">
        <f t="shared" si="68"/>
        <v>0</v>
      </c>
      <c r="N54" s="12" t="b">
        <f t="shared" si="69"/>
        <v>0</v>
      </c>
      <c r="O54" s="12" t="b">
        <f t="shared" si="70"/>
        <v>0</v>
      </c>
      <c r="P54" s="12" t="b">
        <f t="shared" si="71"/>
        <v>0</v>
      </c>
      <c r="Q54" s="12" t="b">
        <f t="shared" si="72"/>
        <v>0</v>
      </c>
      <c r="R54" s="12" t="b">
        <f t="shared" si="73"/>
        <v>0</v>
      </c>
      <c r="S54" s="12" t="b">
        <f t="shared" si="74"/>
        <v>0</v>
      </c>
      <c r="T54" s="12" t="b">
        <f t="shared" si="75"/>
        <v>0</v>
      </c>
      <c r="U54" s="12" t="b">
        <f t="shared" si="76"/>
        <v>0</v>
      </c>
      <c r="V54" s="12" t="b">
        <f t="shared" si="77"/>
        <v>0</v>
      </c>
      <c r="W54" s="12" t="b">
        <f t="shared" si="78"/>
        <v>0</v>
      </c>
      <c r="X54" s="12" t="b">
        <f t="shared" si="79"/>
        <v>0</v>
      </c>
      <c r="Y54" s="12" t="b">
        <f t="shared" si="80"/>
        <v>0</v>
      </c>
      <c r="Z54" s="12" t="b">
        <f t="shared" si="81"/>
        <v>0</v>
      </c>
      <c r="AA54" s="12" t="b">
        <f t="shared" si="82"/>
        <v>0</v>
      </c>
      <c r="AB54" s="12" t="b">
        <f t="shared" si="83"/>
        <v>0</v>
      </c>
      <c r="AC54" s="12" t="b">
        <f t="shared" si="84"/>
        <v>0</v>
      </c>
      <c r="AD54" s="12" t="b">
        <f t="shared" si="85"/>
        <v>0</v>
      </c>
      <c r="AE54" s="12" t="b">
        <f t="shared" si="86"/>
        <v>0</v>
      </c>
      <c r="AF54" s="12" t="b">
        <f t="shared" si="87"/>
        <v>0</v>
      </c>
      <c r="AG54" s="12" t="b">
        <f t="shared" si="88"/>
        <v>0</v>
      </c>
      <c r="AH54" s="12" t="b">
        <f t="shared" si="89"/>
        <v>0</v>
      </c>
      <c r="AI54" s="12" t="b">
        <f t="shared" si="90"/>
        <v>0</v>
      </c>
      <c r="AJ54" s="12" t="b">
        <f t="shared" si="91"/>
        <v>0</v>
      </c>
      <c r="AK54" s="12" t="b">
        <f t="shared" si="92"/>
        <v>0</v>
      </c>
      <c r="AL54" s="12" t="b">
        <f t="shared" si="93"/>
        <v>0</v>
      </c>
      <c r="AM54" s="12" t="b">
        <f t="shared" si="94"/>
        <v>0</v>
      </c>
      <c r="AN54" s="12" t="b">
        <f t="shared" si="95"/>
        <v>0</v>
      </c>
      <c r="AO54" s="12" t="b">
        <f t="shared" si="96"/>
        <v>0</v>
      </c>
      <c r="AP54" s="12" t="b">
        <f t="shared" si="97"/>
        <v>0</v>
      </c>
      <c r="AQ54" s="12" t="b">
        <f t="shared" si="98"/>
        <v>0</v>
      </c>
      <c r="AR54" s="12" t="b">
        <f t="shared" si="99"/>
        <v>0</v>
      </c>
      <c r="AS54" s="12" t="b">
        <f t="shared" si="100"/>
        <v>0</v>
      </c>
      <c r="AT54" s="12" t="b">
        <f t="shared" si="101"/>
        <v>0</v>
      </c>
      <c r="AU54" s="12" t="b">
        <f t="shared" si="102"/>
        <v>0</v>
      </c>
      <c r="AV54" s="12" t="b">
        <f t="shared" si="103"/>
        <v>0</v>
      </c>
      <c r="AW54" s="12" t="b">
        <f t="shared" si="104"/>
        <v>0</v>
      </c>
      <c r="AX54" s="12" t="b">
        <f t="shared" si="105"/>
        <v>0</v>
      </c>
      <c r="AY54" s="12" t="b">
        <f t="shared" si="106"/>
        <v>0</v>
      </c>
      <c r="AZ54" s="12" t="b">
        <f t="shared" si="107"/>
        <v>0</v>
      </c>
      <c r="BA54" s="12" t="b">
        <f t="shared" si="108"/>
        <v>0</v>
      </c>
      <c r="BB54" s="12" t="b">
        <f t="shared" si="109"/>
        <v>0</v>
      </c>
      <c r="BC54" s="12" t="b">
        <f t="shared" si="110"/>
        <v>0</v>
      </c>
      <c r="BD54" s="12" t="b">
        <f t="shared" si="111"/>
        <v>0</v>
      </c>
      <c r="BE54" s="12" t="b">
        <f t="shared" si="112"/>
        <v>0</v>
      </c>
      <c r="BF54" s="12" t="b">
        <f t="shared" si="113"/>
        <v>0</v>
      </c>
      <c r="BG54" s="12" t="b">
        <f t="shared" si="114"/>
        <v>0</v>
      </c>
      <c r="BH54" s="12" t="b">
        <f t="shared" si="115"/>
        <v>0</v>
      </c>
      <c r="BI54" s="12" t="b">
        <f t="shared" si="116"/>
        <v>0</v>
      </c>
      <c r="BJ54" s="12" t="b">
        <f t="shared" si="117"/>
        <v>0</v>
      </c>
      <c r="BK54" s="12" t="b">
        <f t="shared" si="118"/>
        <v>0</v>
      </c>
      <c r="BL54" s="12" t="b">
        <f t="shared" si="119"/>
        <v>0</v>
      </c>
      <c r="BM54" s="12" t="b">
        <f t="shared" si="120"/>
        <v>0</v>
      </c>
      <c r="BN54" s="12" t="b">
        <f t="shared" si="121"/>
        <v>0</v>
      </c>
      <c r="BO54" s="12" t="b">
        <f t="shared" si="122"/>
        <v>0</v>
      </c>
      <c r="BP54" s="12" t="b">
        <f t="shared" si="123"/>
        <v>0</v>
      </c>
      <c r="BQ54" s="12" t="b">
        <f t="shared" si="124"/>
        <v>0</v>
      </c>
    </row>
    <row r="55" spans="3:69" x14ac:dyDescent="0.25">
      <c r="C55" t="str">
        <f>IF(Calculations!C55=0,"",Calculations!C55)</f>
        <v/>
      </c>
      <c r="D55">
        <f>Calculations!D55</f>
        <v>0</v>
      </c>
      <c r="E55" t="str">
        <f>_xlfn.XLOOKUP(D55,activities[Activity],activities[Owner],"")</f>
        <v/>
      </c>
      <c r="F55" s="11">
        <f>Calculations!E55</f>
        <v>0</v>
      </c>
      <c r="G55" s="11">
        <f>Calculations!F55</f>
        <v>0</v>
      </c>
      <c r="H55" s="6" t="str">
        <f>_xlfn.XLOOKUP(D55,activities[Activity],activities[% Done],"")</f>
        <v/>
      </c>
      <c r="I55" s="13" t="str">
        <f t="shared" si="64"/>
        <v/>
      </c>
      <c r="J55" s="12" t="b">
        <f t="shared" si="65"/>
        <v>0</v>
      </c>
      <c r="K55" s="12" t="b">
        <f t="shared" si="66"/>
        <v>0</v>
      </c>
      <c r="L55" s="12" t="b">
        <f t="shared" si="67"/>
        <v>0</v>
      </c>
      <c r="M55" s="12" t="b">
        <f t="shared" si="68"/>
        <v>1</v>
      </c>
      <c r="N55" s="12" t="b">
        <f t="shared" si="69"/>
        <v>1</v>
      </c>
      <c r="O55" s="12" t="b">
        <f t="shared" si="70"/>
        <v>1</v>
      </c>
      <c r="P55" s="12" t="b">
        <f t="shared" si="71"/>
        <v>1</v>
      </c>
      <c r="Q55" s="12" t="b">
        <f t="shared" si="72"/>
        <v>1</v>
      </c>
      <c r="R55" s="12" t="b">
        <f t="shared" si="73"/>
        <v>1</v>
      </c>
      <c r="S55" s="12" t="b">
        <f t="shared" si="74"/>
        <v>1</v>
      </c>
      <c r="T55" s="12" t="b">
        <f t="shared" si="75"/>
        <v>1</v>
      </c>
      <c r="U55" s="12" t="b">
        <f t="shared" si="76"/>
        <v>1</v>
      </c>
      <c r="V55" s="12" t="b">
        <f t="shared" si="77"/>
        <v>1</v>
      </c>
      <c r="W55" s="12" t="b">
        <f t="shared" si="78"/>
        <v>1</v>
      </c>
      <c r="X55" s="12" t="b">
        <f t="shared" si="79"/>
        <v>1</v>
      </c>
      <c r="Y55" s="12" t="b">
        <f t="shared" si="80"/>
        <v>1</v>
      </c>
      <c r="Z55" s="12" t="b">
        <f t="shared" si="81"/>
        <v>1</v>
      </c>
      <c r="AA55" s="12" t="b">
        <f t="shared" si="82"/>
        <v>1</v>
      </c>
      <c r="AB55" s="12" t="b">
        <f t="shared" si="83"/>
        <v>1</v>
      </c>
      <c r="AC55" s="12" t="b">
        <f t="shared" si="84"/>
        <v>1</v>
      </c>
      <c r="AD55" s="12" t="b">
        <f t="shared" si="85"/>
        <v>1</v>
      </c>
      <c r="AE55" s="12" t="b">
        <f t="shared" si="86"/>
        <v>1</v>
      </c>
      <c r="AF55" s="12" t="b">
        <f t="shared" si="87"/>
        <v>1</v>
      </c>
      <c r="AG55" s="12" t="b">
        <f t="shared" si="88"/>
        <v>1</v>
      </c>
      <c r="AH55" s="12" t="b">
        <f t="shared" si="89"/>
        <v>1</v>
      </c>
      <c r="AI55" s="12" t="b">
        <f t="shared" si="90"/>
        <v>1</v>
      </c>
      <c r="AJ55" s="12" t="b">
        <f t="shared" si="91"/>
        <v>1</v>
      </c>
      <c r="AK55" s="12" t="b">
        <f t="shared" si="92"/>
        <v>1</v>
      </c>
      <c r="AL55" s="12" t="b">
        <f t="shared" si="93"/>
        <v>1</v>
      </c>
      <c r="AM55" s="12" t="b">
        <f t="shared" si="94"/>
        <v>1</v>
      </c>
      <c r="AN55" s="12" t="b">
        <f t="shared" si="95"/>
        <v>1</v>
      </c>
      <c r="AO55" s="12" t="b">
        <f t="shared" si="96"/>
        <v>1</v>
      </c>
      <c r="AP55" s="12" t="b">
        <f t="shared" si="97"/>
        <v>1</v>
      </c>
      <c r="AQ55" s="12" t="b">
        <f t="shared" si="98"/>
        <v>1</v>
      </c>
      <c r="AR55" s="12" t="b">
        <f t="shared" si="99"/>
        <v>1</v>
      </c>
      <c r="AS55" s="12" t="b">
        <f t="shared" si="100"/>
        <v>1</v>
      </c>
      <c r="AT55" s="12" t="b">
        <f t="shared" si="101"/>
        <v>1</v>
      </c>
      <c r="AU55" s="12" t="b">
        <f t="shared" si="102"/>
        <v>1</v>
      </c>
      <c r="AV55" s="12" t="b">
        <f t="shared" si="103"/>
        <v>1</v>
      </c>
      <c r="AW55" s="12" t="b">
        <f t="shared" si="104"/>
        <v>1</v>
      </c>
      <c r="AX55" s="12" t="b">
        <f t="shared" si="105"/>
        <v>1</v>
      </c>
      <c r="AY55" s="12" t="b">
        <f t="shared" si="106"/>
        <v>1</v>
      </c>
      <c r="AZ55" s="12" t="b">
        <f t="shared" si="107"/>
        <v>1</v>
      </c>
      <c r="BA55" s="12" t="b">
        <f t="shared" si="108"/>
        <v>1</v>
      </c>
      <c r="BB55" s="12" t="b">
        <f t="shared" si="109"/>
        <v>1</v>
      </c>
      <c r="BC55" s="12" t="b">
        <f t="shared" si="110"/>
        <v>1</v>
      </c>
      <c r="BD55" s="12" t="b">
        <f t="shared" si="111"/>
        <v>1</v>
      </c>
      <c r="BE55" s="12" t="b">
        <f t="shared" si="112"/>
        <v>1</v>
      </c>
      <c r="BF55" s="12" t="b">
        <f t="shared" si="113"/>
        <v>1</v>
      </c>
      <c r="BG55" s="12" t="b">
        <f t="shared" si="114"/>
        <v>1</v>
      </c>
      <c r="BH55" s="12" t="b">
        <f t="shared" si="115"/>
        <v>1</v>
      </c>
      <c r="BI55" s="12" t="b">
        <f t="shared" si="116"/>
        <v>1</v>
      </c>
      <c r="BJ55" s="12" t="b">
        <f t="shared" si="117"/>
        <v>1</v>
      </c>
      <c r="BK55" s="12" t="b">
        <f t="shared" si="118"/>
        <v>1</v>
      </c>
      <c r="BL55" s="12" t="b">
        <f t="shared" si="119"/>
        <v>1</v>
      </c>
      <c r="BM55" s="12" t="b">
        <f t="shared" si="120"/>
        <v>1</v>
      </c>
      <c r="BN55" s="12" t="b">
        <f t="shared" si="121"/>
        <v>1</v>
      </c>
      <c r="BO55" s="12" t="b">
        <f t="shared" si="122"/>
        <v>1</v>
      </c>
      <c r="BP55" s="12" t="b">
        <f t="shared" si="123"/>
        <v>1</v>
      </c>
      <c r="BQ55" s="12" t="b">
        <f t="shared" si="124"/>
        <v>1</v>
      </c>
    </row>
    <row r="56" spans="3:69" x14ac:dyDescent="0.25">
      <c r="C56" t="str">
        <f>IF(Calculations!C56=0,"",Calculations!C56)</f>
        <v/>
      </c>
      <c r="D56">
        <f>Calculations!D56</f>
        <v>0</v>
      </c>
      <c r="E56" t="str">
        <f>_xlfn.XLOOKUP(D56,activities[Activity],activities[Owner],"")</f>
        <v/>
      </c>
      <c r="F56" s="11">
        <f>Calculations!E56</f>
        <v>0</v>
      </c>
      <c r="G56" s="11">
        <f>Calculations!F56</f>
        <v>0</v>
      </c>
      <c r="H56" s="6" t="str">
        <f>_xlfn.XLOOKUP(D56,activities[Activity],activities[% Done],"")</f>
        <v/>
      </c>
      <c r="I56" s="13" t="str">
        <f t="shared" si="64"/>
        <v/>
      </c>
      <c r="J56" s="12" t="b">
        <f t="shared" si="65"/>
        <v>0</v>
      </c>
      <c r="K56" s="12" t="b">
        <f t="shared" si="66"/>
        <v>0</v>
      </c>
      <c r="L56" s="12" t="b">
        <f t="shared" si="67"/>
        <v>0</v>
      </c>
      <c r="M56" s="12" t="b">
        <f t="shared" si="68"/>
        <v>1</v>
      </c>
      <c r="N56" s="12" t="b">
        <f t="shared" si="69"/>
        <v>1</v>
      </c>
      <c r="O56" s="12" t="b">
        <f t="shared" si="70"/>
        <v>1</v>
      </c>
      <c r="P56" s="12" t="b">
        <f t="shared" si="71"/>
        <v>1</v>
      </c>
      <c r="Q56" s="12" t="b">
        <f t="shared" si="72"/>
        <v>1</v>
      </c>
      <c r="R56" s="12" t="b">
        <f t="shared" si="73"/>
        <v>1</v>
      </c>
      <c r="S56" s="12" t="b">
        <f t="shared" si="74"/>
        <v>1</v>
      </c>
      <c r="T56" s="12" t="b">
        <f t="shared" si="75"/>
        <v>1</v>
      </c>
      <c r="U56" s="12" t="b">
        <f t="shared" si="76"/>
        <v>1</v>
      </c>
      <c r="V56" s="12" t="b">
        <f t="shared" si="77"/>
        <v>1</v>
      </c>
      <c r="W56" s="12" t="b">
        <f t="shared" si="78"/>
        <v>1</v>
      </c>
      <c r="X56" s="12" t="b">
        <f t="shared" si="79"/>
        <v>1</v>
      </c>
      <c r="Y56" s="12" t="b">
        <f t="shared" si="80"/>
        <v>1</v>
      </c>
      <c r="Z56" s="12" t="b">
        <f t="shared" si="81"/>
        <v>1</v>
      </c>
      <c r="AA56" s="12" t="b">
        <f t="shared" si="82"/>
        <v>1</v>
      </c>
      <c r="AB56" s="12" t="b">
        <f t="shared" si="83"/>
        <v>1</v>
      </c>
      <c r="AC56" s="12" t="b">
        <f t="shared" si="84"/>
        <v>1</v>
      </c>
      <c r="AD56" s="12" t="b">
        <f t="shared" si="85"/>
        <v>1</v>
      </c>
      <c r="AE56" s="12" t="b">
        <f t="shared" si="86"/>
        <v>1</v>
      </c>
      <c r="AF56" s="12" t="b">
        <f t="shared" si="87"/>
        <v>1</v>
      </c>
      <c r="AG56" s="12" t="b">
        <f t="shared" si="88"/>
        <v>1</v>
      </c>
      <c r="AH56" s="12" t="b">
        <f t="shared" si="89"/>
        <v>1</v>
      </c>
      <c r="AI56" s="12" t="b">
        <f t="shared" si="90"/>
        <v>1</v>
      </c>
      <c r="AJ56" s="12" t="b">
        <f t="shared" si="91"/>
        <v>1</v>
      </c>
      <c r="AK56" s="12" t="b">
        <f t="shared" si="92"/>
        <v>1</v>
      </c>
      <c r="AL56" s="12" t="b">
        <f t="shared" si="93"/>
        <v>1</v>
      </c>
      <c r="AM56" s="12" t="b">
        <f t="shared" si="94"/>
        <v>1</v>
      </c>
      <c r="AN56" s="12" t="b">
        <f t="shared" si="95"/>
        <v>1</v>
      </c>
      <c r="AO56" s="12" t="b">
        <f t="shared" si="96"/>
        <v>1</v>
      </c>
      <c r="AP56" s="12" t="b">
        <f t="shared" si="97"/>
        <v>1</v>
      </c>
      <c r="AQ56" s="12" t="b">
        <f t="shared" si="98"/>
        <v>1</v>
      </c>
      <c r="AR56" s="12" t="b">
        <f t="shared" si="99"/>
        <v>1</v>
      </c>
      <c r="AS56" s="12" t="b">
        <f t="shared" si="100"/>
        <v>1</v>
      </c>
      <c r="AT56" s="12" t="b">
        <f t="shared" si="101"/>
        <v>1</v>
      </c>
      <c r="AU56" s="12" t="b">
        <f t="shared" si="102"/>
        <v>1</v>
      </c>
      <c r="AV56" s="12" t="b">
        <f t="shared" si="103"/>
        <v>1</v>
      </c>
      <c r="AW56" s="12" t="b">
        <f t="shared" si="104"/>
        <v>1</v>
      </c>
      <c r="AX56" s="12" t="b">
        <f t="shared" si="105"/>
        <v>1</v>
      </c>
      <c r="AY56" s="12" t="b">
        <f t="shared" si="106"/>
        <v>1</v>
      </c>
      <c r="AZ56" s="12" t="b">
        <f t="shared" si="107"/>
        <v>1</v>
      </c>
      <c r="BA56" s="12" t="b">
        <f t="shared" si="108"/>
        <v>1</v>
      </c>
      <c r="BB56" s="12" t="b">
        <f t="shared" si="109"/>
        <v>1</v>
      </c>
      <c r="BC56" s="12" t="b">
        <f t="shared" si="110"/>
        <v>1</v>
      </c>
      <c r="BD56" s="12" t="b">
        <f t="shared" si="111"/>
        <v>1</v>
      </c>
      <c r="BE56" s="12" t="b">
        <f t="shared" si="112"/>
        <v>1</v>
      </c>
      <c r="BF56" s="12" t="b">
        <f t="shared" si="113"/>
        <v>1</v>
      </c>
      <c r="BG56" s="12" t="b">
        <f t="shared" si="114"/>
        <v>1</v>
      </c>
      <c r="BH56" s="12" t="b">
        <f t="shared" si="115"/>
        <v>1</v>
      </c>
      <c r="BI56" s="12" t="b">
        <f t="shared" si="116"/>
        <v>1</v>
      </c>
      <c r="BJ56" s="12" t="b">
        <f t="shared" si="117"/>
        <v>1</v>
      </c>
      <c r="BK56" s="12" t="b">
        <f t="shared" si="118"/>
        <v>1</v>
      </c>
      <c r="BL56" s="12" t="b">
        <f t="shared" si="119"/>
        <v>1</v>
      </c>
      <c r="BM56" s="12" t="b">
        <f t="shared" si="120"/>
        <v>1</v>
      </c>
      <c r="BN56" s="12" t="b">
        <f t="shared" si="121"/>
        <v>1</v>
      </c>
      <c r="BO56" s="12" t="b">
        <f t="shared" si="122"/>
        <v>1</v>
      </c>
      <c r="BP56" s="12" t="b">
        <f t="shared" si="123"/>
        <v>1</v>
      </c>
      <c r="BQ56" s="12" t="b">
        <f t="shared" si="124"/>
        <v>1</v>
      </c>
    </row>
    <row r="57" spans="3:69" x14ac:dyDescent="0.25">
      <c r="C57" t="str">
        <f>IF(Calculations!C57=0,"",Calculations!C57)</f>
        <v/>
      </c>
      <c r="D57">
        <f>Calculations!D57</f>
        <v>0</v>
      </c>
      <c r="E57" t="str">
        <f>_xlfn.XLOOKUP(D57,activities[Activity],activities[Owner],"")</f>
        <v/>
      </c>
      <c r="F57" s="11">
        <f>Calculations!E57</f>
        <v>0</v>
      </c>
      <c r="G57" s="11">
        <f>Calculations!F57</f>
        <v>0</v>
      </c>
      <c r="H57" s="6" t="str">
        <f>_xlfn.XLOOKUP(D57,activities[Activity],activities[% Done],"")</f>
        <v/>
      </c>
      <c r="I57" s="13" t="str">
        <f t="shared" si="64"/>
        <v/>
      </c>
      <c r="J57" s="12" t="b">
        <f t="shared" si="65"/>
        <v>0</v>
      </c>
      <c r="K57" s="12" t="b">
        <f t="shared" si="66"/>
        <v>0</v>
      </c>
      <c r="L57" s="12" t="b">
        <f t="shared" si="67"/>
        <v>0</v>
      </c>
      <c r="M57" s="12" t="b">
        <f t="shared" si="68"/>
        <v>1</v>
      </c>
      <c r="N57" s="12" t="b">
        <f t="shared" si="69"/>
        <v>1</v>
      </c>
      <c r="O57" s="12" t="b">
        <f t="shared" si="70"/>
        <v>1</v>
      </c>
      <c r="P57" s="12" t="b">
        <f t="shared" si="71"/>
        <v>1</v>
      </c>
      <c r="Q57" s="12" t="b">
        <f t="shared" si="72"/>
        <v>1</v>
      </c>
      <c r="R57" s="12" t="b">
        <f t="shared" si="73"/>
        <v>1</v>
      </c>
      <c r="S57" s="12" t="b">
        <f t="shared" si="74"/>
        <v>1</v>
      </c>
      <c r="T57" s="12" t="b">
        <f t="shared" si="75"/>
        <v>1</v>
      </c>
      <c r="U57" s="12" t="b">
        <f t="shared" si="76"/>
        <v>1</v>
      </c>
      <c r="V57" s="12" t="b">
        <f t="shared" si="77"/>
        <v>1</v>
      </c>
      <c r="W57" s="12" t="b">
        <f t="shared" si="78"/>
        <v>1</v>
      </c>
      <c r="X57" s="12" t="b">
        <f t="shared" si="79"/>
        <v>1</v>
      </c>
      <c r="Y57" s="12" t="b">
        <f t="shared" si="80"/>
        <v>1</v>
      </c>
      <c r="Z57" s="12" t="b">
        <f t="shared" si="81"/>
        <v>1</v>
      </c>
      <c r="AA57" s="12" t="b">
        <f t="shared" si="82"/>
        <v>1</v>
      </c>
      <c r="AB57" s="12" t="b">
        <f t="shared" si="83"/>
        <v>1</v>
      </c>
      <c r="AC57" s="12" t="b">
        <f t="shared" si="84"/>
        <v>1</v>
      </c>
      <c r="AD57" s="12" t="b">
        <f t="shared" si="85"/>
        <v>1</v>
      </c>
      <c r="AE57" s="12" t="b">
        <f t="shared" si="86"/>
        <v>1</v>
      </c>
      <c r="AF57" s="12" t="b">
        <f t="shared" si="87"/>
        <v>1</v>
      </c>
      <c r="AG57" s="12" t="b">
        <f t="shared" si="88"/>
        <v>1</v>
      </c>
      <c r="AH57" s="12" t="b">
        <f t="shared" si="89"/>
        <v>1</v>
      </c>
      <c r="AI57" s="12" t="b">
        <f t="shared" si="90"/>
        <v>1</v>
      </c>
      <c r="AJ57" s="12" t="b">
        <f t="shared" si="91"/>
        <v>1</v>
      </c>
      <c r="AK57" s="12" t="b">
        <f t="shared" si="92"/>
        <v>1</v>
      </c>
      <c r="AL57" s="12" t="b">
        <f t="shared" si="93"/>
        <v>1</v>
      </c>
      <c r="AM57" s="12" t="b">
        <f t="shared" si="94"/>
        <v>1</v>
      </c>
      <c r="AN57" s="12" t="b">
        <f t="shared" si="95"/>
        <v>1</v>
      </c>
      <c r="AO57" s="12" t="b">
        <f t="shared" si="96"/>
        <v>1</v>
      </c>
      <c r="AP57" s="12" t="b">
        <f t="shared" si="97"/>
        <v>1</v>
      </c>
      <c r="AQ57" s="12" t="b">
        <f t="shared" si="98"/>
        <v>1</v>
      </c>
      <c r="AR57" s="12" t="b">
        <f t="shared" si="99"/>
        <v>1</v>
      </c>
      <c r="AS57" s="12" t="b">
        <f t="shared" si="100"/>
        <v>1</v>
      </c>
      <c r="AT57" s="12" t="b">
        <f t="shared" si="101"/>
        <v>1</v>
      </c>
      <c r="AU57" s="12" t="b">
        <f t="shared" si="102"/>
        <v>1</v>
      </c>
      <c r="AV57" s="12" t="b">
        <f t="shared" si="103"/>
        <v>1</v>
      </c>
      <c r="AW57" s="12" t="b">
        <f t="shared" si="104"/>
        <v>1</v>
      </c>
      <c r="AX57" s="12" t="b">
        <f t="shared" si="105"/>
        <v>1</v>
      </c>
      <c r="AY57" s="12" t="b">
        <f t="shared" si="106"/>
        <v>1</v>
      </c>
      <c r="AZ57" s="12" t="b">
        <f t="shared" si="107"/>
        <v>1</v>
      </c>
      <c r="BA57" s="12" t="b">
        <f t="shared" si="108"/>
        <v>1</v>
      </c>
      <c r="BB57" s="12" t="b">
        <f t="shared" si="109"/>
        <v>1</v>
      </c>
      <c r="BC57" s="12" t="b">
        <f t="shared" si="110"/>
        <v>1</v>
      </c>
      <c r="BD57" s="12" t="b">
        <f t="shared" si="111"/>
        <v>1</v>
      </c>
      <c r="BE57" s="12" t="b">
        <f t="shared" si="112"/>
        <v>1</v>
      </c>
      <c r="BF57" s="12" t="b">
        <f t="shared" si="113"/>
        <v>1</v>
      </c>
      <c r="BG57" s="12" t="b">
        <f t="shared" si="114"/>
        <v>1</v>
      </c>
      <c r="BH57" s="12" t="b">
        <f t="shared" si="115"/>
        <v>1</v>
      </c>
      <c r="BI57" s="12" t="b">
        <f t="shared" si="116"/>
        <v>1</v>
      </c>
      <c r="BJ57" s="12" t="b">
        <f t="shared" si="117"/>
        <v>1</v>
      </c>
      <c r="BK57" s="12" t="b">
        <f t="shared" si="118"/>
        <v>1</v>
      </c>
      <c r="BL57" s="12" t="b">
        <f t="shared" si="119"/>
        <v>1</v>
      </c>
      <c r="BM57" s="12" t="b">
        <f t="shared" si="120"/>
        <v>1</v>
      </c>
      <c r="BN57" s="12" t="b">
        <f t="shared" si="121"/>
        <v>1</v>
      </c>
      <c r="BO57" s="12" t="b">
        <f t="shared" si="122"/>
        <v>1</v>
      </c>
      <c r="BP57" s="12" t="b">
        <f t="shared" si="123"/>
        <v>1</v>
      </c>
      <c r="BQ57" s="12" t="b">
        <f t="shared" si="124"/>
        <v>1</v>
      </c>
    </row>
    <row r="58" spans="3:69" x14ac:dyDescent="0.25">
      <c r="C58" t="str">
        <f>IF(Calculations!C58=0,"",Calculations!C58)</f>
        <v/>
      </c>
      <c r="D58">
        <f>Calculations!D58</f>
        <v>0</v>
      </c>
      <c r="E58" t="str">
        <f>_xlfn.XLOOKUP(D58,activities[Activity],activities[Owner],"")</f>
        <v/>
      </c>
      <c r="F58" s="11">
        <f>Calculations!E58</f>
        <v>0</v>
      </c>
      <c r="G58" s="11">
        <f>Calculations!F58</f>
        <v>0</v>
      </c>
      <c r="H58" s="6" t="str">
        <f>_xlfn.XLOOKUP(D58,activities[Activity],activities[% Done],"")</f>
        <v/>
      </c>
      <c r="I58" s="13" t="str">
        <f t="shared" si="64"/>
        <v/>
      </c>
      <c r="J58" s="12" t="b">
        <f t="shared" si="65"/>
        <v>0</v>
      </c>
      <c r="K58" s="12" t="b">
        <f t="shared" si="66"/>
        <v>0</v>
      </c>
      <c r="L58" s="12" t="b">
        <f t="shared" si="67"/>
        <v>0</v>
      </c>
      <c r="M58" s="12" t="b">
        <f t="shared" si="68"/>
        <v>1</v>
      </c>
      <c r="N58" s="12" t="b">
        <f t="shared" si="69"/>
        <v>1</v>
      </c>
      <c r="O58" s="12" t="b">
        <f t="shared" si="70"/>
        <v>1</v>
      </c>
      <c r="P58" s="12" t="b">
        <f t="shared" si="71"/>
        <v>1</v>
      </c>
      <c r="Q58" s="12" t="b">
        <f t="shared" si="72"/>
        <v>1</v>
      </c>
      <c r="R58" s="12" t="b">
        <f t="shared" si="73"/>
        <v>1</v>
      </c>
      <c r="S58" s="12" t="b">
        <f t="shared" si="74"/>
        <v>1</v>
      </c>
      <c r="T58" s="12" t="b">
        <f t="shared" si="75"/>
        <v>1</v>
      </c>
      <c r="U58" s="12" t="b">
        <f t="shared" si="76"/>
        <v>1</v>
      </c>
      <c r="V58" s="12" t="b">
        <f t="shared" si="77"/>
        <v>1</v>
      </c>
      <c r="W58" s="12" t="b">
        <f t="shared" si="78"/>
        <v>1</v>
      </c>
      <c r="X58" s="12" t="b">
        <f t="shared" si="79"/>
        <v>1</v>
      </c>
      <c r="Y58" s="12" t="b">
        <f t="shared" si="80"/>
        <v>1</v>
      </c>
      <c r="Z58" s="12" t="b">
        <f t="shared" si="81"/>
        <v>1</v>
      </c>
      <c r="AA58" s="12" t="b">
        <f t="shared" si="82"/>
        <v>1</v>
      </c>
      <c r="AB58" s="12" t="b">
        <f t="shared" si="83"/>
        <v>1</v>
      </c>
      <c r="AC58" s="12" t="b">
        <f t="shared" si="84"/>
        <v>1</v>
      </c>
      <c r="AD58" s="12" t="b">
        <f t="shared" si="85"/>
        <v>1</v>
      </c>
      <c r="AE58" s="12" t="b">
        <f t="shared" si="86"/>
        <v>1</v>
      </c>
      <c r="AF58" s="12" t="b">
        <f t="shared" si="87"/>
        <v>1</v>
      </c>
      <c r="AG58" s="12" t="b">
        <f t="shared" si="88"/>
        <v>1</v>
      </c>
      <c r="AH58" s="12" t="b">
        <f t="shared" si="89"/>
        <v>1</v>
      </c>
      <c r="AI58" s="12" t="b">
        <f t="shared" si="90"/>
        <v>1</v>
      </c>
      <c r="AJ58" s="12" t="b">
        <f t="shared" si="91"/>
        <v>1</v>
      </c>
      <c r="AK58" s="12" t="b">
        <f t="shared" si="92"/>
        <v>1</v>
      </c>
      <c r="AL58" s="12" t="b">
        <f t="shared" si="93"/>
        <v>1</v>
      </c>
      <c r="AM58" s="12" t="b">
        <f t="shared" si="94"/>
        <v>1</v>
      </c>
      <c r="AN58" s="12" t="b">
        <f t="shared" si="95"/>
        <v>1</v>
      </c>
      <c r="AO58" s="12" t="b">
        <f t="shared" si="96"/>
        <v>1</v>
      </c>
      <c r="AP58" s="12" t="b">
        <f t="shared" si="97"/>
        <v>1</v>
      </c>
      <c r="AQ58" s="12" t="b">
        <f t="shared" si="98"/>
        <v>1</v>
      </c>
      <c r="AR58" s="12" t="b">
        <f t="shared" si="99"/>
        <v>1</v>
      </c>
      <c r="AS58" s="12" t="b">
        <f t="shared" si="100"/>
        <v>1</v>
      </c>
      <c r="AT58" s="12" t="b">
        <f t="shared" si="101"/>
        <v>1</v>
      </c>
      <c r="AU58" s="12" t="b">
        <f t="shared" si="102"/>
        <v>1</v>
      </c>
      <c r="AV58" s="12" t="b">
        <f t="shared" si="103"/>
        <v>1</v>
      </c>
      <c r="AW58" s="12" t="b">
        <f t="shared" si="104"/>
        <v>1</v>
      </c>
      <c r="AX58" s="12" t="b">
        <f t="shared" si="105"/>
        <v>1</v>
      </c>
      <c r="AY58" s="12" t="b">
        <f t="shared" si="106"/>
        <v>1</v>
      </c>
      <c r="AZ58" s="12" t="b">
        <f t="shared" si="107"/>
        <v>1</v>
      </c>
      <c r="BA58" s="12" t="b">
        <f t="shared" si="108"/>
        <v>1</v>
      </c>
      <c r="BB58" s="12" t="b">
        <f t="shared" si="109"/>
        <v>1</v>
      </c>
      <c r="BC58" s="12" t="b">
        <f t="shared" si="110"/>
        <v>1</v>
      </c>
      <c r="BD58" s="12" t="b">
        <f t="shared" si="111"/>
        <v>1</v>
      </c>
      <c r="BE58" s="12" t="b">
        <f t="shared" si="112"/>
        <v>1</v>
      </c>
      <c r="BF58" s="12" t="b">
        <f t="shared" si="113"/>
        <v>1</v>
      </c>
      <c r="BG58" s="12" t="b">
        <f t="shared" si="114"/>
        <v>1</v>
      </c>
      <c r="BH58" s="12" t="b">
        <f t="shared" si="115"/>
        <v>1</v>
      </c>
      <c r="BI58" s="12" t="b">
        <f t="shared" si="116"/>
        <v>1</v>
      </c>
      <c r="BJ58" s="12" t="b">
        <f t="shared" si="117"/>
        <v>1</v>
      </c>
      <c r="BK58" s="12" t="b">
        <f t="shared" si="118"/>
        <v>1</v>
      </c>
      <c r="BL58" s="12" t="b">
        <f t="shared" si="119"/>
        <v>1</v>
      </c>
      <c r="BM58" s="12" t="b">
        <f t="shared" si="120"/>
        <v>1</v>
      </c>
      <c r="BN58" s="12" t="b">
        <f t="shared" si="121"/>
        <v>1</v>
      </c>
      <c r="BO58" s="12" t="b">
        <f t="shared" si="122"/>
        <v>1</v>
      </c>
      <c r="BP58" s="12" t="b">
        <f t="shared" si="123"/>
        <v>1</v>
      </c>
      <c r="BQ58" s="12" t="b">
        <f t="shared" si="124"/>
        <v>1</v>
      </c>
    </row>
    <row r="59" spans="3:69" x14ac:dyDescent="0.25">
      <c r="C59" t="str">
        <f>IF(Calculations!C59=0,"",Calculations!C59)</f>
        <v/>
      </c>
      <c r="D59">
        <f>Calculations!D59</f>
        <v>0</v>
      </c>
      <c r="E59" t="str">
        <f>_xlfn.XLOOKUP(D59,activities[Activity],activities[Owner],"")</f>
        <v/>
      </c>
      <c r="F59" s="11">
        <f>Calculations!E59</f>
        <v>0</v>
      </c>
      <c r="G59" s="11">
        <f>Calculations!F59</f>
        <v>0</v>
      </c>
      <c r="H59" s="6" t="str">
        <f>_xlfn.XLOOKUP(D59,activities[Activity],activities[% Done],"")</f>
        <v/>
      </c>
      <c r="I59" s="13" t="str">
        <f t="shared" si="64"/>
        <v/>
      </c>
      <c r="J59" s="12" t="b">
        <f t="shared" si="65"/>
        <v>0</v>
      </c>
      <c r="K59" s="12" t="b">
        <f t="shared" si="66"/>
        <v>0</v>
      </c>
      <c r="L59" s="12" t="b">
        <f t="shared" si="67"/>
        <v>0</v>
      </c>
      <c r="M59" s="12" t="b">
        <f t="shared" si="68"/>
        <v>0</v>
      </c>
      <c r="N59" s="12" t="b">
        <f t="shared" si="69"/>
        <v>0</v>
      </c>
      <c r="O59" s="12" t="b">
        <f t="shared" si="70"/>
        <v>0</v>
      </c>
      <c r="P59" s="12" t="b">
        <f t="shared" si="71"/>
        <v>0</v>
      </c>
      <c r="Q59" s="12" t="b">
        <f t="shared" si="72"/>
        <v>0</v>
      </c>
      <c r="R59" s="12" t="b">
        <f t="shared" si="73"/>
        <v>0</v>
      </c>
      <c r="S59" s="12" t="b">
        <f t="shared" si="74"/>
        <v>0</v>
      </c>
      <c r="T59" s="12" t="b">
        <f t="shared" si="75"/>
        <v>0</v>
      </c>
      <c r="U59" s="12" t="b">
        <f t="shared" si="76"/>
        <v>0</v>
      </c>
      <c r="V59" s="12" t="b">
        <f t="shared" si="77"/>
        <v>0</v>
      </c>
      <c r="W59" s="12" t="b">
        <f t="shared" si="78"/>
        <v>0</v>
      </c>
      <c r="X59" s="12" t="b">
        <f t="shared" si="79"/>
        <v>0</v>
      </c>
      <c r="Y59" s="12" t="b">
        <f t="shared" si="80"/>
        <v>0</v>
      </c>
      <c r="Z59" s="12" t="b">
        <f t="shared" si="81"/>
        <v>0</v>
      </c>
      <c r="AA59" s="12" t="b">
        <f t="shared" si="82"/>
        <v>0</v>
      </c>
      <c r="AB59" s="12" t="b">
        <f t="shared" si="83"/>
        <v>0</v>
      </c>
      <c r="AC59" s="12" t="b">
        <f t="shared" si="84"/>
        <v>0</v>
      </c>
      <c r="AD59" s="12" t="b">
        <f t="shared" si="85"/>
        <v>0</v>
      </c>
      <c r="AE59" s="12" t="b">
        <f t="shared" si="86"/>
        <v>0</v>
      </c>
      <c r="AF59" s="12" t="b">
        <f t="shared" si="87"/>
        <v>0</v>
      </c>
      <c r="AG59" s="12" t="b">
        <f t="shared" si="88"/>
        <v>0</v>
      </c>
      <c r="AH59" s="12" t="b">
        <f t="shared" si="89"/>
        <v>0</v>
      </c>
      <c r="AI59" s="12" t="b">
        <f t="shared" si="90"/>
        <v>0</v>
      </c>
      <c r="AJ59" s="12" t="b">
        <f t="shared" si="91"/>
        <v>0</v>
      </c>
      <c r="AK59" s="12" t="b">
        <f t="shared" si="92"/>
        <v>0</v>
      </c>
      <c r="AL59" s="12" t="b">
        <f t="shared" si="93"/>
        <v>0</v>
      </c>
      <c r="AM59" s="12" t="b">
        <f t="shared" si="94"/>
        <v>0</v>
      </c>
      <c r="AN59" s="12" t="b">
        <f t="shared" si="95"/>
        <v>0</v>
      </c>
      <c r="AO59" s="12" t="b">
        <f t="shared" si="96"/>
        <v>0</v>
      </c>
      <c r="AP59" s="12" t="b">
        <f t="shared" si="97"/>
        <v>0</v>
      </c>
      <c r="AQ59" s="12" t="b">
        <f t="shared" si="98"/>
        <v>0</v>
      </c>
      <c r="AR59" s="12" t="b">
        <f t="shared" si="99"/>
        <v>0</v>
      </c>
      <c r="AS59" s="12" t="b">
        <f t="shared" si="100"/>
        <v>0</v>
      </c>
      <c r="AT59" s="12" t="b">
        <f t="shared" si="101"/>
        <v>0</v>
      </c>
      <c r="AU59" s="12" t="b">
        <f t="shared" si="102"/>
        <v>0</v>
      </c>
      <c r="AV59" s="12" t="b">
        <f t="shared" si="103"/>
        <v>0</v>
      </c>
      <c r="AW59" s="12" t="b">
        <f t="shared" si="104"/>
        <v>0</v>
      </c>
      <c r="AX59" s="12" t="b">
        <f t="shared" si="105"/>
        <v>0</v>
      </c>
      <c r="AY59" s="12" t="b">
        <f t="shared" si="106"/>
        <v>0</v>
      </c>
      <c r="AZ59" s="12" t="b">
        <f t="shared" si="107"/>
        <v>0</v>
      </c>
      <c r="BA59" s="12" t="b">
        <f t="shared" si="108"/>
        <v>0</v>
      </c>
      <c r="BB59" s="12" t="b">
        <f t="shared" si="109"/>
        <v>0</v>
      </c>
      <c r="BC59" s="12" t="b">
        <f t="shared" si="110"/>
        <v>0</v>
      </c>
      <c r="BD59" s="12" t="b">
        <f t="shared" si="111"/>
        <v>0</v>
      </c>
      <c r="BE59" s="12" t="b">
        <f t="shared" si="112"/>
        <v>0</v>
      </c>
      <c r="BF59" s="12" t="b">
        <f t="shared" si="113"/>
        <v>0</v>
      </c>
      <c r="BG59" s="12" t="b">
        <f t="shared" si="114"/>
        <v>0</v>
      </c>
      <c r="BH59" s="12" t="b">
        <f t="shared" si="115"/>
        <v>0</v>
      </c>
      <c r="BI59" s="12" t="b">
        <f t="shared" si="116"/>
        <v>0</v>
      </c>
      <c r="BJ59" s="12" t="b">
        <f t="shared" si="117"/>
        <v>0</v>
      </c>
      <c r="BK59" s="12" t="b">
        <f t="shared" si="118"/>
        <v>0</v>
      </c>
      <c r="BL59" s="12" t="b">
        <f t="shared" si="119"/>
        <v>0</v>
      </c>
      <c r="BM59" s="12" t="b">
        <f t="shared" si="120"/>
        <v>0</v>
      </c>
      <c r="BN59" s="12" t="b">
        <f t="shared" si="121"/>
        <v>0</v>
      </c>
      <c r="BO59" s="12" t="b">
        <f t="shared" si="122"/>
        <v>0</v>
      </c>
      <c r="BP59" s="12" t="b">
        <f t="shared" si="123"/>
        <v>0</v>
      </c>
      <c r="BQ59" s="12" t="b">
        <f t="shared" si="124"/>
        <v>0</v>
      </c>
    </row>
    <row r="60" spans="3:69" x14ac:dyDescent="0.25">
      <c r="C60" t="str">
        <f>IF(Calculations!C60=0,"",Calculations!C60)</f>
        <v/>
      </c>
      <c r="D60">
        <f>Calculations!D60</f>
        <v>0</v>
      </c>
      <c r="E60" t="str">
        <f>_xlfn.XLOOKUP(D60,activities[Activity],activities[Owner],"")</f>
        <v/>
      </c>
      <c r="F60" s="11">
        <f>Calculations!E60</f>
        <v>0</v>
      </c>
      <c r="G60" s="11">
        <f>Calculations!F60</f>
        <v>0</v>
      </c>
      <c r="H60" s="6" t="str">
        <f>_xlfn.XLOOKUP(D60,activities[Activity],activities[% Done],"")</f>
        <v/>
      </c>
      <c r="I60" s="13" t="str">
        <f t="shared" si="64"/>
        <v/>
      </c>
      <c r="J60" s="12" t="b">
        <f t="shared" si="65"/>
        <v>0</v>
      </c>
      <c r="K60" s="12" t="b">
        <f t="shared" si="66"/>
        <v>0</v>
      </c>
      <c r="L60" s="12" t="b">
        <f t="shared" si="67"/>
        <v>0</v>
      </c>
      <c r="M60" s="12" t="b">
        <f t="shared" si="68"/>
        <v>0</v>
      </c>
      <c r="N60" s="12" t="b">
        <f t="shared" si="69"/>
        <v>0</v>
      </c>
      <c r="O60" s="12" t="b">
        <f t="shared" si="70"/>
        <v>0</v>
      </c>
      <c r="P60" s="12" t="b">
        <f t="shared" si="71"/>
        <v>0</v>
      </c>
      <c r="Q60" s="12" t="b">
        <f t="shared" si="72"/>
        <v>0</v>
      </c>
      <c r="R60" s="12" t="b">
        <f t="shared" si="73"/>
        <v>0</v>
      </c>
      <c r="S60" s="12" t="b">
        <f t="shared" si="74"/>
        <v>0</v>
      </c>
      <c r="T60" s="12" t="b">
        <f t="shared" si="75"/>
        <v>0</v>
      </c>
      <c r="U60" s="12" t="b">
        <f t="shared" si="76"/>
        <v>0</v>
      </c>
      <c r="V60" s="12" t="b">
        <f t="shared" si="77"/>
        <v>0</v>
      </c>
      <c r="W60" s="12" t="b">
        <f t="shared" si="78"/>
        <v>0</v>
      </c>
      <c r="X60" s="12" t="b">
        <f t="shared" si="79"/>
        <v>0</v>
      </c>
      <c r="Y60" s="12" t="b">
        <f t="shared" si="80"/>
        <v>0</v>
      </c>
      <c r="Z60" s="12" t="b">
        <f t="shared" si="81"/>
        <v>0</v>
      </c>
      <c r="AA60" s="12" t="b">
        <f t="shared" si="82"/>
        <v>0</v>
      </c>
      <c r="AB60" s="12" t="b">
        <f t="shared" si="83"/>
        <v>0</v>
      </c>
      <c r="AC60" s="12" t="b">
        <f t="shared" si="84"/>
        <v>0</v>
      </c>
      <c r="AD60" s="12" t="b">
        <f t="shared" si="85"/>
        <v>0</v>
      </c>
      <c r="AE60" s="12" t="b">
        <f t="shared" si="86"/>
        <v>0</v>
      </c>
      <c r="AF60" s="12" t="b">
        <f t="shared" si="87"/>
        <v>0</v>
      </c>
      <c r="AG60" s="12" t="b">
        <f t="shared" si="88"/>
        <v>0</v>
      </c>
      <c r="AH60" s="12" t="b">
        <f t="shared" si="89"/>
        <v>0</v>
      </c>
      <c r="AI60" s="12" t="b">
        <f t="shared" si="90"/>
        <v>0</v>
      </c>
      <c r="AJ60" s="12" t="b">
        <f t="shared" si="91"/>
        <v>0</v>
      </c>
      <c r="AK60" s="12" t="b">
        <f t="shared" si="92"/>
        <v>0</v>
      </c>
      <c r="AL60" s="12" t="b">
        <f t="shared" si="93"/>
        <v>0</v>
      </c>
      <c r="AM60" s="12" t="b">
        <f t="shared" si="94"/>
        <v>0</v>
      </c>
      <c r="AN60" s="12" t="b">
        <f t="shared" si="95"/>
        <v>0</v>
      </c>
      <c r="AO60" s="12" t="b">
        <f t="shared" si="96"/>
        <v>0</v>
      </c>
      <c r="AP60" s="12" t="b">
        <f t="shared" si="97"/>
        <v>0</v>
      </c>
      <c r="AQ60" s="12" t="b">
        <f t="shared" si="98"/>
        <v>0</v>
      </c>
      <c r="AR60" s="12" t="b">
        <f t="shared" si="99"/>
        <v>0</v>
      </c>
      <c r="AS60" s="12" t="b">
        <f t="shared" si="100"/>
        <v>0</v>
      </c>
      <c r="AT60" s="12" t="b">
        <f t="shared" si="101"/>
        <v>0</v>
      </c>
      <c r="AU60" s="12" t="b">
        <f t="shared" si="102"/>
        <v>0</v>
      </c>
      <c r="AV60" s="12" t="b">
        <f t="shared" si="103"/>
        <v>0</v>
      </c>
      <c r="AW60" s="12" t="b">
        <f t="shared" si="104"/>
        <v>0</v>
      </c>
      <c r="AX60" s="12" t="b">
        <f t="shared" si="105"/>
        <v>0</v>
      </c>
      <c r="AY60" s="12" t="b">
        <f t="shared" si="106"/>
        <v>0</v>
      </c>
      <c r="AZ60" s="12" t="b">
        <f t="shared" si="107"/>
        <v>0</v>
      </c>
      <c r="BA60" s="12" t="b">
        <f t="shared" si="108"/>
        <v>0</v>
      </c>
      <c r="BB60" s="12" t="b">
        <f t="shared" si="109"/>
        <v>0</v>
      </c>
      <c r="BC60" s="12" t="b">
        <f t="shared" si="110"/>
        <v>0</v>
      </c>
      <c r="BD60" s="12" t="b">
        <f t="shared" si="111"/>
        <v>0</v>
      </c>
      <c r="BE60" s="12" t="b">
        <f t="shared" si="112"/>
        <v>0</v>
      </c>
      <c r="BF60" s="12" t="b">
        <f t="shared" si="113"/>
        <v>0</v>
      </c>
      <c r="BG60" s="12" t="b">
        <f t="shared" si="114"/>
        <v>0</v>
      </c>
      <c r="BH60" s="12" t="b">
        <f t="shared" si="115"/>
        <v>0</v>
      </c>
      <c r="BI60" s="12" t="b">
        <f t="shared" si="116"/>
        <v>0</v>
      </c>
      <c r="BJ60" s="12" t="b">
        <f t="shared" si="117"/>
        <v>0</v>
      </c>
      <c r="BK60" s="12" t="b">
        <f t="shared" si="118"/>
        <v>0</v>
      </c>
      <c r="BL60" s="12" t="b">
        <f t="shared" si="119"/>
        <v>0</v>
      </c>
      <c r="BM60" s="12" t="b">
        <f t="shared" si="120"/>
        <v>0</v>
      </c>
      <c r="BN60" s="12" t="b">
        <f t="shared" si="121"/>
        <v>0</v>
      </c>
      <c r="BO60" s="12" t="b">
        <f t="shared" si="122"/>
        <v>0</v>
      </c>
      <c r="BP60" s="12" t="b">
        <f t="shared" si="123"/>
        <v>0</v>
      </c>
      <c r="BQ60" s="12" t="b">
        <f t="shared" si="124"/>
        <v>0</v>
      </c>
    </row>
    <row r="61" spans="3:69" x14ac:dyDescent="0.25">
      <c r="C61" t="str">
        <f>IF(Calculations!C61=0,"",Calculations!C61)</f>
        <v/>
      </c>
      <c r="D61">
        <f>Calculations!D61</f>
        <v>0</v>
      </c>
      <c r="E61" t="str">
        <f>_xlfn.XLOOKUP(D61,activities[Activity],activities[Owner],"")</f>
        <v/>
      </c>
      <c r="F61" s="11">
        <f>Calculations!E61</f>
        <v>0</v>
      </c>
      <c r="G61" s="11">
        <f>Calculations!F61</f>
        <v>0</v>
      </c>
      <c r="H61" s="6" t="str">
        <f>_xlfn.XLOOKUP(D61,activities[Activity],activities[% Done],"")</f>
        <v/>
      </c>
      <c r="I61" s="13" t="str">
        <f t="shared" si="64"/>
        <v/>
      </c>
      <c r="J61" s="12" t="b">
        <f t="shared" si="65"/>
        <v>0</v>
      </c>
      <c r="K61" s="12" t="b">
        <f t="shared" si="66"/>
        <v>0</v>
      </c>
      <c r="L61" s="12" t="b">
        <f t="shared" si="67"/>
        <v>0</v>
      </c>
      <c r="M61" s="12" t="b">
        <f t="shared" si="68"/>
        <v>0</v>
      </c>
      <c r="N61" s="12" t="b">
        <f t="shared" si="69"/>
        <v>0</v>
      </c>
      <c r="O61" s="12" t="b">
        <f t="shared" si="70"/>
        <v>0</v>
      </c>
      <c r="P61" s="12" t="b">
        <f t="shared" si="71"/>
        <v>0</v>
      </c>
      <c r="Q61" s="12" t="b">
        <f t="shared" si="72"/>
        <v>0</v>
      </c>
      <c r="R61" s="12" t="b">
        <f t="shared" si="73"/>
        <v>0</v>
      </c>
      <c r="S61" s="12" t="b">
        <f t="shared" si="74"/>
        <v>0</v>
      </c>
      <c r="T61" s="12" t="b">
        <f t="shared" si="75"/>
        <v>0</v>
      </c>
      <c r="U61" s="12" t="b">
        <f t="shared" si="76"/>
        <v>0</v>
      </c>
      <c r="V61" s="12" t="b">
        <f t="shared" si="77"/>
        <v>0</v>
      </c>
      <c r="W61" s="12" t="b">
        <f t="shared" si="78"/>
        <v>0</v>
      </c>
      <c r="X61" s="12" t="b">
        <f t="shared" si="79"/>
        <v>0</v>
      </c>
      <c r="Y61" s="12" t="b">
        <f t="shared" si="80"/>
        <v>0</v>
      </c>
      <c r="Z61" s="12" t="b">
        <f t="shared" si="81"/>
        <v>0</v>
      </c>
      <c r="AA61" s="12" t="b">
        <f t="shared" si="82"/>
        <v>0</v>
      </c>
      <c r="AB61" s="12" t="b">
        <f t="shared" si="83"/>
        <v>0</v>
      </c>
      <c r="AC61" s="12" t="b">
        <f t="shared" si="84"/>
        <v>0</v>
      </c>
      <c r="AD61" s="12" t="b">
        <f t="shared" si="85"/>
        <v>0</v>
      </c>
      <c r="AE61" s="12" t="b">
        <f t="shared" si="86"/>
        <v>0</v>
      </c>
      <c r="AF61" s="12" t="b">
        <f t="shared" si="87"/>
        <v>0</v>
      </c>
      <c r="AG61" s="12" t="b">
        <f t="shared" si="88"/>
        <v>0</v>
      </c>
      <c r="AH61" s="12" t="b">
        <f t="shared" si="89"/>
        <v>0</v>
      </c>
      <c r="AI61" s="12" t="b">
        <f t="shared" si="90"/>
        <v>0</v>
      </c>
      <c r="AJ61" s="12" t="b">
        <f t="shared" si="91"/>
        <v>0</v>
      </c>
      <c r="AK61" s="12" t="b">
        <f t="shared" si="92"/>
        <v>0</v>
      </c>
      <c r="AL61" s="12" t="b">
        <f t="shared" si="93"/>
        <v>0</v>
      </c>
      <c r="AM61" s="12" t="b">
        <f t="shared" si="94"/>
        <v>0</v>
      </c>
      <c r="AN61" s="12" t="b">
        <f t="shared" si="95"/>
        <v>0</v>
      </c>
      <c r="AO61" s="12" t="b">
        <f t="shared" si="96"/>
        <v>0</v>
      </c>
      <c r="AP61" s="12" t="b">
        <f t="shared" si="97"/>
        <v>0</v>
      </c>
      <c r="AQ61" s="12" t="b">
        <f t="shared" si="98"/>
        <v>0</v>
      </c>
      <c r="AR61" s="12" t="b">
        <f t="shared" si="99"/>
        <v>0</v>
      </c>
      <c r="AS61" s="12" t="b">
        <f t="shared" si="100"/>
        <v>0</v>
      </c>
      <c r="AT61" s="12" t="b">
        <f t="shared" si="101"/>
        <v>0</v>
      </c>
      <c r="AU61" s="12" t="b">
        <f t="shared" si="102"/>
        <v>0</v>
      </c>
      <c r="AV61" s="12" t="b">
        <f t="shared" si="103"/>
        <v>0</v>
      </c>
      <c r="AW61" s="12" t="b">
        <f t="shared" si="104"/>
        <v>0</v>
      </c>
      <c r="AX61" s="12" t="b">
        <f t="shared" si="105"/>
        <v>0</v>
      </c>
      <c r="AY61" s="12" t="b">
        <f t="shared" si="106"/>
        <v>0</v>
      </c>
      <c r="AZ61" s="12" t="b">
        <f t="shared" si="107"/>
        <v>0</v>
      </c>
      <c r="BA61" s="12" t="b">
        <f t="shared" si="108"/>
        <v>0</v>
      </c>
      <c r="BB61" s="12" t="b">
        <f t="shared" si="109"/>
        <v>0</v>
      </c>
      <c r="BC61" s="12" t="b">
        <f t="shared" si="110"/>
        <v>0</v>
      </c>
      <c r="BD61" s="12" t="b">
        <f t="shared" si="111"/>
        <v>0</v>
      </c>
      <c r="BE61" s="12" t="b">
        <f t="shared" si="112"/>
        <v>0</v>
      </c>
      <c r="BF61" s="12" t="b">
        <f t="shared" si="113"/>
        <v>0</v>
      </c>
      <c r="BG61" s="12" t="b">
        <f t="shared" si="114"/>
        <v>0</v>
      </c>
      <c r="BH61" s="12" t="b">
        <f t="shared" si="115"/>
        <v>0</v>
      </c>
      <c r="BI61" s="12" t="b">
        <f t="shared" si="116"/>
        <v>0</v>
      </c>
      <c r="BJ61" s="12" t="b">
        <f t="shared" si="117"/>
        <v>0</v>
      </c>
      <c r="BK61" s="12" t="b">
        <f t="shared" si="118"/>
        <v>0</v>
      </c>
      <c r="BL61" s="12" t="b">
        <f t="shared" si="119"/>
        <v>0</v>
      </c>
      <c r="BM61" s="12" t="b">
        <f t="shared" si="120"/>
        <v>0</v>
      </c>
      <c r="BN61" s="12" t="b">
        <f t="shared" si="121"/>
        <v>0</v>
      </c>
      <c r="BO61" s="12" t="b">
        <f t="shared" si="122"/>
        <v>0</v>
      </c>
      <c r="BP61" s="12" t="b">
        <f t="shared" si="123"/>
        <v>0</v>
      </c>
      <c r="BQ61" s="12" t="b">
        <f t="shared" si="124"/>
        <v>0</v>
      </c>
    </row>
    <row r="62" spans="3:69" x14ac:dyDescent="0.25">
      <c r="C62" t="str">
        <f>IF(Calculations!C62=0,"",Calculations!C62)</f>
        <v/>
      </c>
      <c r="D62">
        <f>Calculations!D62</f>
        <v>0</v>
      </c>
      <c r="E62" t="str">
        <f>_xlfn.XLOOKUP(D62,activities[Activity],activities[Owner],"")</f>
        <v/>
      </c>
      <c r="F62" s="11">
        <f>Calculations!E62</f>
        <v>0</v>
      </c>
      <c r="G62" s="11">
        <f>Calculations!F62</f>
        <v>0</v>
      </c>
      <c r="H62" s="6" t="str">
        <f>_xlfn.XLOOKUP(D62,activities[Activity],activities[% Done],"")</f>
        <v/>
      </c>
      <c r="I62" s="13" t="str">
        <f t="shared" si="64"/>
        <v/>
      </c>
      <c r="J62" s="12" t="b">
        <f t="shared" si="65"/>
        <v>0</v>
      </c>
      <c r="K62" s="12" t="b">
        <f t="shared" si="66"/>
        <v>0</v>
      </c>
      <c r="L62" s="12" t="b">
        <f t="shared" si="67"/>
        <v>0</v>
      </c>
      <c r="M62" s="12" t="b">
        <f t="shared" si="68"/>
        <v>0</v>
      </c>
      <c r="N62" s="12" t="b">
        <f t="shared" si="69"/>
        <v>0</v>
      </c>
      <c r="O62" s="12" t="b">
        <f t="shared" si="70"/>
        <v>0</v>
      </c>
      <c r="P62" s="12" t="b">
        <f t="shared" si="71"/>
        <v>0</v>
      </c>
      <c r="Q62" s="12" t="b">
        <f t="shared" si="72"/>
        <v>0</v>
      </c>
      <c r="R62" s="12" t="b">
        <f t="shared" si="73"/>
        <v>0</v>
      </c>
      <c r="S62" s="12" t="b">
        <f t="shared" si="74"/>
        <v>0</v>
      </c>
      <c r="T62" s="12" t="b">
        <f t="shared" si="75"/>
        <v>0</v>
      </c>
      <c r="U62" s="12" t="b">
        <f t="shared" si="76"/>
        <v>0</v>
      </c>
      <c r="V62" s="12" t="b">
        <f t="shared" si="77"/>
        <v>0</v>
      </c>
      <c r="W62" s="12" t="b">
        <f t="shared" si="78"/>
        <v>0</v>
      </c>
      <c r="X62" s="12" t="b">
        <f t="shared" si="79"/>
        <v>0</v>
      </c>
      <c r="Y62" s="12" t="b">
        <f t="shared" si="80"/>
        <v>0</v>
      </c>
      <c r="Z62" s="12" t="b">
        <f t="shared" si="81"/>
        <v>0</v>
      </c>
      <c r="AA62" s="12" t="b">
        <f t="shared" si="82"/>
        <v>0</v>
      </c>
      <c r="AB62" s="12" t="b">
        <f t="shared" si="83"/>
        <v>0</v>
      </c>
      <c r="AC62" s="12" t="b">
        <f t="shared" si="84"/>
        <v>0</v>
      </c>
      <c r="AD62" s="12" t="b">
        <f t="shared" si="85"/>
        <v>0</v>
      </c>
      <c r="AE62" s="12" t="b">
        <f t="shared" si="86"/>
        <v>0</v>
      </c>
      <c r="AF62" s="12" t="b">
        <f t="shared" si="87"/>
        <v>0</v>
      </c>
      <c r="AG62" s="12" t="b">
        <f t="shared" si="88"/>
        <v>0</v>
      </c>
      <c r="AH62" s="12" t="b">
        <f t="shared" si="89"/>
        <v>0</v>
      </c>
      <c r="AI62" s="12" t="b">
        <f t="shared" si="90"/>
        <v>0</v>
      </c>
      <c r="AJ62" s="12" t="b">
        <f t="shared" si="91"/>
        <v>0</v>
      </c>
      <c r="AK62" s="12" t="b">
        <f t="shared" si="92"/>
        <v>0</v>
      </c>
      <c r="AL62" s="12" t="b">
        <f t="shared" si="93"/>
        <v>0</v>
      </c>
      <c r="AM62" s="12" t="b">
        <f t="shared" si="94"/>
        <v>0</v>
      </c>
      <c r="AN62" s="12" t="b">
        <f t="shared" si="95"/>
        <v>0</v>
      </c>
      <c r="AO62" s="12" t="b">
        <f t="shared" si="96"/>
        <v>0</v>
      </c>
      <c r="AP62" s="12" t="b">
        <f t="shared" si="97"/>
        <v>0</v>
      </c>
      <c r="AQ62" s="12" t="b">
        <f t="shared" si="98"/>
        <v>0</v>
      </c>
      <c r="AR62" s="12" t="b">
        <f t="shared" si="99"/>
        <v>0</v>
      </c>
      <c r="AS62" s="12" t="b">
        <f t="shared" si="100"/>
        <v>0</v>
      </c>
      <c r="AT62" s="12" t="b">
        <f t="shared" si="101"/>
        <v>0</v>
      </c>
      <c r="AU62" s="12" t="b">
        <f t="shared" si="102"/>
        <v>0</v>
      </c>
      <c r="AV62" s="12" t="b">
        <f t="shared" si="103"/>
        <v>0</v>
      </c>
      <c r="AW62" s="12" t="b">
        <f t="shared" si="104"/>
        <v>0</v>
      </c>
      <c r="AX62" s="12" t="b">
        <f t="shared" si="105"/>
        <v>0</v>
      </c>
      <c r="AY62" s="12" t="b">
        <f t="shared" si="106"/>
        <v>0</v>
      </c>
      <c r="AZ62" s="12" t="b">
        <f t="shared" si="107"/>
        <v>0</v>
      </c>
      <c r="BA62" s="12" t="b">
        <f t="shared" si="108"/>
        <v>0</v>
      </c>
      <c r="BB62" s="12" t="b">
        <f t="shared" si="109"/>
        <v>0</v>
      </c>
      <c r="BC62" s="12" t="b">
        <f t="shared" si="110"/>
        <v>0</v>
      </c>
      <c r="BD62" s="12" t="b">
        <f t="shared" si="111"/>
        <v>0</v>
      </c>
      <c r="BE62" s="12" t="b">
        <f t="shared" si="112"/>
        <v>0</v>
      </c>
      <c r="BF62" s="12" t="b">
        <f t="shared" si="113"/>
        <v>0</v>
      </c>
      <c r="BG62" s="12" t="b">
        <f t="shared" si="114"/>
        <v>0</v>
      </c>
      <c r="BH62" s="12" t="b">
        <f t="shared" si="115"/>
        <v>0</v>
      </c>
      <c r="BI62" s="12" t="b">
        <f t="shared" si="116"/>
        <v>0</v>
      </c>
      <c r="BJ62" s="12" t="b">
        <f t="shared" si="117"/>
        <v>0</v>
      </c>
      <c r="BK62" s="12" t="b">
        <f t="shared" si="118"/>
        <v>0</v>
      </c>
      <c r="BL62" s="12" t="b">
        <f t="shared" si="119"/>
        <v>0</v>
      </c>
      <c r="BM62" s="12" t="b">
        <f t="shared" si="120"/>
        <v>0</v>
      </c>
      <c r="BN62" s="12" t="b">
        <f t="shared" si="121"/>
        <v>0</v>
      </c>
      <c r="BO62" s="12" t="b">
        <f t="shared" si="122"/>
        <v>0</v>
      </c>
      <c r="BP62" s="12" t="b">
        <f t="shared" si="123"/>
        <v>0</v>
      </c>
      <c r="BQ62" s="12" t="b">
        <f t="shared" si="124"/>
        <v>0</v>
      </c>
    </row>
    <row r="63" spans="3:69" x14ac:dyDescent="0.25">
      <c r="C63" t="str">
        <f>IF(Calculations!C63=0,"",Calculations!C63)</f>
        <v/>
      </c>
      <c r="D63">
        <f>Calculations!D63</f>
        <v>0</v>
      </c>
      <c r="E63" t="str">
        <f>_xlfn.XLOOKUP(D63,activities[Activity],activities[Owner],"")</f>
        <v/>
      </c>
      <c r="F63" s="11">
        <f>Calculations!E63</f>
        <v>0</v>
      </c>
      <c r="G63" s="11">
        <f>Calculations!F63</f>
        <v>0</v>
      </c>
      <c r="H63" s="6" t="str">
        <f>_xlfn.XLOOKUP(D63,activities[Activity],activities[% Done],"")</f>
        <v/>
      </c>
      <c r="I63" s="13" t="str">
        <f t="shared" si="64"/>
        <v/>
      </c>
      <c r="J63" s="12" t="b">
        <f t="shared" si="65"/>
        <v>0</v>
      </c>
      <c r="K63" s="12" t="b">
        <f t="shared" si="66"/>
        <v>0</v>
      </c>
      <c r="L63" s="12" t="b">
        <f t="shared" si="67"/>
        <v>0</v>
      </c>
      <c r="M63" s="12" t="b">
        <f t="shared" si="68"/>
        <v>1</v>
      </c>
      <c r="N63" s="12" t="b">
        <f t="shared" si="69"/>
        <v>1</v>
      </c>
      <c r="O63" s="12" t="b">
        <f t="shared" si="70"/>
        <v>1</v>
      </c>
      <c r="P63" s="12" t="b">
        <f t="shared" si="71"/>
        <v>1</v>
      </c>
      <c r="Q63" s="12" t="b">
        <f t="shared" si="72"/>
        <v>1</v>
      </c>
      <c r="R63" s="12" t="b">
        <f t="shared" si="73"/>
        <v>1</v>
      </c>
      <c r="S63" s="12" t="b">
        <f t="shared" si="74"/>
        <v>1</v>
      </c>
      <c r="T63" s="12" t="b">
        <f t="shared" si="75"/>
        <v>1</v>
      </c>
      <c r="U63" s="12" t="b">
        <f t="shared" si="76"/>
        <v>1</v>
      </c>
      <c r="V63" s="12" t="b">
        <f t="shared" si="77"/>
        <v>1</v>
      </c>
      <c r="W63" s="12" t="b">
        <f t="shared" si="78"/>
        <v>1</v>
      </c>
      <c r="X63" s="12" t="b">
        <f t="shared" si="79"/>
        <v>1</v>
      </c>
      <c r="Y63" s="12" t="b">
        <f t="shared" si="80"/>
        <v>1</v>
      </c>
      <c r="Z63" s="12" t="b">
        <f t="shared" si="81"/>
        <v>1</v>
      </c>
      <c r="AA63" s="12" t="b">
        <f t="shared" si="82"/>
        <v>1</v>
      </c>
      <c r="AB63" s="12" t="b">
        <f t="shared" si="83"/>
        <v>1</v>
      </c>
      <c r="AC63" s="12" t="b">
        <f t="shared" si="84"/>
        <v>1</v>
      </c>
      <c r="AD63" s="12" t="b">
        <f t="shared" si="85"/>
        <v>1</v>
      </c>
      <c r="AE63" s="12" t="b">
        <f t="shared" si="86"/>
        <v>1</v>
      </c>
      <c r="AF63" s="12" t="b">
        <f t="shared" si="87"/>
        <v>1</v>
      </c>
      <c r="AG63" s="12" t="b">
        <f t="shared" si="88"/>
        <v>1</v>
      </c>
      <c r="AH63" s="12" t="b">
        <f t="shared" si="89"/>
        <v>1</v>
      </c>
      <c r="AI63" s="12" t="b">
        <f t="shared" si="90"/>
        <v>1</v>
      </c>
      <c r="AJ63" s="12" t="b">
        <f t="shared" si="91"/>
        <v>1</v>
      </c>
      <c r="AK63" s="12" t="b">
        <f t="shared" si="92"/>
        <v>1</v>
      </c>
      <c r="AL63" s="12" t="b">
        <f t="shared" si="93"/>
        <v>1</v>
      </c>
      <c r="AM63" s="12" t="b">
        <f t="shared" si="94"/>
        <v>1</v>
      </c>
      <c r="AN63" s="12" t="b">
        <f t="shared" si="95"/>
        <v>1</v>
      </c>
      <c r="AO63" s="12" t="b">
        <f t="shared" si="96"/>
        <v>1</v>
      </c>
      <c r="AP63" s="12" t="b">
        <f t="shared" si="97"/>
        <v>1</v>
      </c>
      <c r="AQ63" s="12" t="b">
        <f t="shared" si="98"/>
        <v>1</v>
      </c>
      <c r="AR63" s="12" t="b">
        <f t="shared" si="99"/>
        <v>1</v>
      </c>
      <c r="AS63" s="12" t="b">
        <f t="shared" si="100"/>
        <v>1</v>
      </c>
      <c r="AT63" s="12" t="b">
        <f t="shared" si="101"/>
        <v>1</v>
      </c>
      <c r="AU63" s="12" t="b">
        <f t="shared" si="102"/>
        <v>1</v>
      </c>
      <c r="AV63" s="12" t="b">
        <f t="shared" si="103"/>
        <v>1</v>
      </c>
      <c r="AW63" s="12" t="b">
        <f t="shared" si="104"/>
        <v>1</v>
      </c>
      <c r="AX63" s="12" t="b">
        <f t="shared" si="105"/>
        <v>1</v>
      </c>
      <c r="AY63" s="12" t="b">
        <f t="shared" si="106"/>
        <v>1</v>
      </c>
      <c r="AZ63" s="12" t="b">
        <f t="shared" si="107"/>
        <v>1</v>
      </c>
      <c r="BA63" s="12" t="b">
        <f t="shared" si="108"/>
        <v>1</v>
      </c>
      <c r="BB63" s="12" t="b">
        <f t="shared" si="109"/>
        <v>1</v>
      </c>
      <c r="BC63" s="12" t="b">
        <f t="shared" si="110"/>
        <v>1</v>
      </c>
      <c r="BD63" s="12" t="b">
        <f t="shared" si="111"/>
        <v>1</v>
      </c>
      <c r="BE63" s="12" t="b">
        <f t="shared" si="112"/>
        <v>1</v>
      </c>
      <c r="BF63" s="12" t="b">
        <f t="shared" si="113"/>
        <v>1</v>
      </c>
      <c r="BG63" s="12" t="b">
        <f t="shared" si="114"/>
        <v>1</v>
      </c>
      <c r="BH63" s="12" t="b">
        <f t="shared" si="115"/>
        <v>1</v>
      </c>
      <c r="BI63" s="12" t="b">
        <f t="shared" si="116"/>
        <v>1</v>
      </c>
      <c r="BJ63" s="12" t="b">
        <f t="shared" si="117"/>
        <v>1</v>
      </c>
      <c r="BK63" s="12" t="b">
        <f t="shared" si="118"/>
        <v>1</v>
      </c>
      <c r="BL63" s="12" t="b">
        <f t="shared" si="119"/>
        <v>1</v>
      </c>
      <c r="BM63" s="12" t="b">
        <f t="shared" si="120"/>
        <v>1</v>
      </c>
      <c r="BN63" s="12" t="b">
        <f t="shared" si="121"/>
        <v>1</v>
      </c>
      <c r="BO63" s="12" t="b">
        <f t="shared" si="122"/>
        <v>1</v>
      </c>
      <c r="BP63" s="12" t="b">
        <f t="shared" si="123"/>
        <v>1</v>
      </c>
      <c r="BQ63" s="12" t="b">
        <f t="shared" si="124"/>
        <v>1</v>
      </c>
    </row>
    <row r="64" spans="3:69" x14ac:dyDescent="0.25">
      <c r="C64" t="str">
        <f>IF(Calculations!C64=0,"",Calculations!C64)</f>
        <v/>
      </c>
      <c r="D64">
        <f>Calculations!D64</f>
        <v>0</v>
      </c>
      <c r="E64" t="str">
        <f>_xlfn.XLOOKUP(D64,activities[Activity],activities[Owner],"")</f>
        <v/>
      </c>
      <c r="F64" s="11">
        <f>Calculations!E64</f>
        <v>0</v>
      </c>
      <c r="G64" s="11">
        <f>Calculations!F64</f>
        <v>0</v>
      </c>
      <c r="H64" s="6" t="str">
        <f>_xlfn.XLOOKUP(D64,activities[Activity],activities[% Done],"")</f>
        <v/>
      </c>
      <c r="I64" s="13" t="str">
        <f t="shared" si="64"/>
        <v/>
      </c>
      <c r="J64" s="12" t="b">
        <f t="shared" si="65"/>
        <v>0</v>
      </c>
      <c r="K64" s="12" t="b">
        <f t="shared" si="66"/>
        <v>0</v>
      </c>
      <c r="L64" s="12" t="b">
        <f t="shared" si="67"/>
        <v>0</v>
      </c>
      <c r="M64" s="12" t="b">
        <f t="shared" si="68"/>
        <v>1</v>
      </c>
      <c r="N64" s="12" t="b">
        <f t="shared" si="69"/>
        <v>1</v>
      </c>
      <c r="O64" s="12" t="b">
        <f t="shared" si="70"/>
        <v>1</v>
      </c>
      <c r="P64" s="12" t="b">
        <f t="shared" si="71"/>
        <v>1</v>
      </c>
      <c r="Q64" s="12" t="b">
        <f t="shared" si="72"/>
        <v>1</v>
      </c>
      <c r="R64" s="12" t="b">
        <f t="shared" si="73"/>
        <v>1</v>
      </c>
      <c r="S64" s="12" t="b">
        <f t="shared" si="74"/>
        <v>1</v>
      </c>
      <c r="T64" s="12" t="b">
        <f t="shared" si="75"/>
        <v>1</v>
      </c>
      <c r="U64" s="12" t="b">
        <f t="shared" si="76"/>
        <v>1</v>
      </c>
      <c r="V64" s="12" t="b">
        <f t="shared" si="77"/>
        <v>1</v>
      </c>
      <c r="W64" s="12" t="b">
        <f t="shared" si="78"/>
        <v>1</v>
      </c>
      <c r="X64" s="12" t="b">
        <f t="shared" si="79"/>
        <v>1</v>
      </c>
      <c r="Y64" s="12" t="b">
        <f t="shared" si="80"/>
        <v>1</v>
      </c>
      <c r="Z64" s="12" t="b">
        <f t="shared" si="81"/>
        <v>1</v>
      </c>
      <c r="AA64" s="12" t="b">
        <f t="shared" si="82"/>
        <v>1</v>
      </c>
      <c r="AB64" s="12" t="b">
        <f t="shared" si="83"/>
        <v>1</v>
      </c>
      <c r="AC64" s="12" t="b">
        <f t="shared" si="84"/>
        <v>1</v>
      </c>
      <c r="AD64" s="12" t="b">
        <f t="shared" si="85"/>
        <v>1</v>
      </c>
      <c r="AE64" s="12" t="b">
        <f t="shared" si="86"/>
        <v>1</v>
      </c>
      <c r="AF64" s="12" t="b">
        <f t="shared" si="87"/>
        <v>1</v>
      </c>
      <c r="AG64" s="12" t="b">
        <f t="shared" si="88"/>
        <v>1</v>
      </c>
      <c r="AH64" s="12" t="b">
        <f t="shared" si="89"/>
        <v>1</v>
      </c>
      <c r="AI64" s="12" t="b">
        <f t="shared" si="90"/>
        <v>1</v>
      </c>
      <c r="AJ64" s="12" t="b">
        <f t="shared" si="91"/>
        <v>1</v>
      </c>
      <c r="AK64" s="12" t="b">
        <f t="shared" si="92"/>
        <v>1</v>
      </c>
      <c r="AL64" s="12" t="b">
        <f t="shared" si="93"/>
        <v>1</v>
      </c>
      <c r="AM64" s="12" t="b">
        <f t="shared" si="94"/>
        <v>1</v>
      </c>
      <c r="AN64" s="12" t="b">
        <f t="shared" si="95"/>
        <v>1</v>
      </c>
      <c r="AO64" s="12" t="b">
        <f t="shared" si="96"/>
        <v>1</v>
      </c>
      <c r="AP64" s="12" t="b">
        <f t="shared" si="97"/>
        <v>1</v>
      </c>
      <c r="AQ64" s="12" t="b">
        <f t="shared" si="98"/>
        <v>1</v>
      </c>
      <c r="AR64" s="12" t="b">
        <f t="shared" si="99"/>
        <v>1</v>
      </c>
      <c r="AS64" s="12" t="b">
        <f t="shared" si="100"/>
        <v>1</v>
      </c>
      <c r="AT64" s="12" t="b">
        <f t="shared" si="101"/>
        <v>1</v>
      </c>
      <c r="AU64" s="12" t="b">
        <f t="shared" si="102"/>
        <v>1</v>
      </c>
      <c r="AV64" s="12" t="b">
        <f t="shared" si="103"/>
        <v>1</v>
      </c>
      <c r="AW64" s="12" t="b">
        <f t="shared" si="104"/>
        <v>1</v>
      </c>
      <c r="AX64" s="12" t="b">
        <f t="shared" si="105"/>
        <v>1</v>
      </c>
      <c r="AY64" s="12" t="b">
        <f t="shared" si="106"/>
        <v>1</v>
      </c>
      <c r="AZ64" s="12" t="b">
        <f t="shared" si="107"/>
        <v>1</v>
      </c>
      <c r="BA64" s="12" t="b">
        <f t="shared" si="108"/>
        <v>1</v>
      </c>
      <c r="BB64" s="12" t="b">
        <f t="shared" si="109"/>
        <v>1</v>
      </c>
      <c r="BC64" s="12" t="b">
        <f t="shared" si="110"/>
        <v>1</v>
      </c>
      <c r="BD64" s="12" t="b">
        <f t="shared" si="111"/>
        <v>1</v>
      </c>
      <c r="BE64" s="12" t="b">
        <f t="shared" si="112"/>
        <v>1</v>
      </c>
      <c r="BF64" s="12" t="b">
        <f t="shared" si="113"/>
        <v>1</v>
      </c>
      <c r="BG64" s="12" t="b">
        <f t="shared" si="114"/>
        <v>1</v>
      </c>
      <c r="BH64" s="12" t="b">
        <f t="shared" si="115"/>
        <v>1</v>
      </c>
      <c r="BI64" s="12" t="b">
        <f t="shared" si="116"/>
        <v>1</v>
      </c>
      <c r="BJ64" s="12" t="b">
        <f t="shared" si="117"/>
        <v>1</v>
      </c>
      <c r="BK64" s="12" t="b">
        <f t="shared" si="118"/>
        <v>1</v>
      </c>
      <c r="BL64" s="12" t="b">
        <f t="shared" si="119"/>
        <v>1</v>
      </c>
      <c r="BM64" s="12" t="b">
        <f t="shared" si="120"/>
        <v>1</v>
      </c>
      <c r="BN64" s="12" t="b">
        <f t="shared" si="121"/>
        <v>1</v>
      </c>
      <c r="BO64" s="12" t="b">
        <f t="shared" si="122"/>
        <v>1</v>
      </c>
      <c r="BP64" s="12" t="b">
        <f t="shared" si="123"/>
        <v>1</v>
      </c>
      <c r="BQ64" s="12" t="b">
        <f t="shared" si="124"/>
        <v>1</v>
      </c>
    </row>
    <row r="65" spans="3:69" x14ac:dyDescent="0.25">
      <c r="C65" t="str">
        <f>IF(Calculations!C65=0,"",Calculations!C65)</f>
        <v/>
      </c>
      <c r="D65">
        <f>Calculations!D65</f>
        <v>0</v>
      </c>
      <c r="E65" t="str">
        <f>_xlfn.XLOOKUP(D65,activities[Activity],activities[Owner],"")</f>
        <v/>
      </c>
      <c r="F65" s="11">
        <f>Calculations!E65</f>
        <v>0</v>
      </c>
      <c r="G65" s="11">
        <f>Calculations!F65</f>
        <v>0</v>
      </c>
      <c r="H65" s="6" t="str">
        <f>_xlfn.XLOOKUP(D65,activities[Activity],activities[% Done],"")</f>
        <v/>
      </c>
      <c r="I65" s="13" t="str">
        <f t="shared" si="64"/>
        <v/>
      </c>
      <c r="J65" s="12" t="b">
        <f t="shared" si="65"/>
        <v>0</v>
      </c>
      <c r="K65" s="12" t="b">
        <f t="shared" si="66"/>
        <v>0</v>
      </c>
      <c r="L65" s="12" t="b">
        <f t="shared" si="67"/>
        <v>0</v>
      </c>
      <c r="M65" s="12" t="b">
        <f t="shared" si="68"/>
        <v>1</v>
      </c>
      <c r="N65" s="12" t="b">
        <f t="shared" si="69"/>
        <v>1</v>
      </c>
      <c r="O65" s="12" t="b">
        <f t="shared" si="70"/>
        <v>1</v>
      </c>
      <c r="P65" s="12" t="b">
        <f t="shared" si="71"/>
        <v>1</v>
      </c>
      <c r="Q65" s="12" t="b">
        <f t="shared" si="72"/>
        <v>1</v>
      </c>
      <c r="R65" s="12" t="b">
        <f t="shared" si="73"/>
        <v>1</v>
      </c>
      <c r="S65" s="12" t="b">
        <f t="shared" si="74"/>
        <v>1</v>
      </c>
      <c r="T65" s="12" t="b">
        <f t="shared" si="75"/>
        <v>1</v>
      </c>
      <c r="U65" s="12" t="b">
        <f t="shared" si="76"/>
        <v>1</v>
      </c>
      <c r="V65" s="12" t="b">
        <f t="shared" si="77"/>
        <v>1</v>
      </c>
      <c r="W65" s="12" t="b">
        <f t="shared" si="78"/>
        <v>1</v>
      </c>
      <c r="X65" s="12" t="b">
        <f t="shared" si="79"/>
        <v>1</v>
      </c>
      <c r="Y65" s="12" t="b">
        <f t="shared" si="80"/>
        <v>1</v>
      </c>
      <c r="Z65" s="12" t="b">
        <f t="shared" si="81"/>
        <v>1</v>
      </c>
      <c r="AA65" s="12" t="b">
        <f t="shared" si="82"/>
        <v>1</v>
      </c>
      <c r="AB65" s="12" t="b">
        <f t="shared" si="83"/>
        <v>1</v>
      </c>
      <c r="AC65" s="12" t="b">
        <f t="shared" si="84"/>
        <v>1</v>
      </c>
      <c r="AD65" s="12" t="b">
        <f t="shared" si="85"/>
        <v>1</v>
      </c>
      <c r="AE65" s="12" t="b">
        <f t="shared" si="86"/>
        <v>1</v>
      </c>
      <c r="AF65" s="12" t="b">
        <f t="shared" si="87"/>
        <v>1</v>
      </c>
      <c r="AG65" s="12" t="b">
        <f t="shared" si="88"/>
        <v>1</v>
      </c>
      <c r="AH65" s="12" t="b">
        <f t="shared" si="89"/>
        <v>1</v>
      </c>
      <c r="AI65" s="12" t="b">
        <f t="shared" si="90"/>
        <v>1</v>
      </c>
      <c r="AJ65" s="12" t="b">
        <f t="shared" si="91"/>
        <v>1</v>
      </c>
      <c r="AK65" s="12" t="b">
        <f t="shared" si="92"/>
        <v>1</v>
      </c>
      <c r="AL65" s="12" t="b">
        <f t="shared" si="93"/>
        <v>1</v>
      </c>
      <c r="AM65" s="12" t="b">
        <f t="shared" si="94"/>
        <v>1</v>
      </c>
      <c r="AN65" s="12" t="b">
        <f t="shared" si="95"/>
        <v>1</v>
      </c>
      <c r="AO65" s="12" t="b">
        <f t="shared" si="96"/>
        <v>1</v>
      </c>
      <c r="AP65" s="12" t="b">
        <f t="shared" si="97"/>
        <v>1</v>
      </c>
      <c r="AQ65" s="12" t="b">
        <f t="shared" si="98"/>
        <v>1</v>
      </c>
      <c r="AR65" s="12" t="b">
        <f t="shared" si="99"/>
        <v>1</v>
      </c>
      <c r="AS65" s="12" t="b">
        <f t="shared" si="100"/>
        <v>1</v>
      </c>
      <c r="AT65" s="12" t="b">
        <f t="shared" si="101"/>
        <v>1</v>
      </c>
      <c r="AU65" s="12" t="b">
        <f t="shared" si="102"/>
        <v>1</v>
      </c>
      <c r="AV65" s="12" t="b">
        <f t="shared" si="103"/>
        <v>1</v>
      </c>
      <c r="AW65" s="12" t="b">
        <f t="shared" si="104"/>
        <v>1</v>
      </c>
      <c r="AX65" s="12" t="b">
        <f t="shared" si="105"/>
        <v>1</v>
      </c>
      <c r="AY65" s="12" t="b">
        <f t="shared" si="106"/>
        <v>1</v>
      </c>
      <c r="AZ65" s="12" t="b">
        <f t="shared" si="107"/>
        <v>1</v>
      </c>
      <c r="BA65" s="12" t="b">
        <f t="shared" si="108"/>
        <v>1</v>
      </c>
      <c r="BB65" s="12" t="b">
        <f t="shared" si="109"/>
        <v>1</v>
      </c>
      <c r="BC65" s="12" t="b">
        <f t="shared" si="110"/>
        <v>1</v>
      </c>
      <c r="BD65" s="12" t="b">
        <f t="shared" si="111"/>
        <v>1</v>
      </c>
      <c r="BE65" s="12" t="b">
        <f t="shared" si="112"/>
        <v>1</v>
      </c>
      <c r="BF65" s="12" t="b">
        <f t="shared" si="113"/>
        <v>1</v>
      </c>
      <c r="BG65" s="12" t="b">
        <f t="shared" si="114"/>
        <v>1</v>
      </c>
      <c r="BH65" s="12" t="b">
        <f t="shared" si="115"/>
        <v>1</v>
      </c>
      <c r="BI65" s="12" t="b">
        <f t="shared" si="116"/>
        <v>1</v>
      </c>
      <c r="BJ65" s="12" t="b">
        <f t="shared" si="117"/>
        <v>1</v>
      </c>
      <c r="BK65" s="12" t="b">
        <f t="shared" si="118"/>
        <v>1</v>
      </c>
      <c r="BL65" s="12" t="b">
        <f t="shared" si="119"/>
        <v>1</v>
      </c>
      <c r="BM65" s="12" t="b">
        <f t="shared" si="120"/>
        <v>1</v>
      </c>
      <c r="BN65" s="12" t="b">
        <f t="shared" si="121"/>
        <v>1</v>
      </c>
      <c r="BO65" s="12" t="b">
        <f t="shared" si="122"/>
        <v>1</v>
      </c>
      <c r="BP65" s="12" t="b">
        <f t="shared" si="123"/>
        <v>1</v>
      </c>
      <c r="BQ65" s="12" t="b">
        <f t="shared" si="124"/>
        <v>1</v>
      </c>
    </row>
    <row r="66" spans="3:69" x14ac:dyDescent="0.25">
      <c r="C66" t="str">
        <f>IF(Calculations!C66=0,"",Calculations!C66)</f>
        <v/>
      </c>
      <c r="D66">
        <f>Calculations!D66</f>
        <v>0</v>
      </c>
      <c r="E66" t="str">
        <f>_xlfn.XLOOKUP(D66,activities[Activity],activities[Owner],"")</f>
        <v/>
      </c>
      <c r="F66" s="11">
        <f>Calculations!E66</f>
        <v>0</v>
      </c>
      <c r="G66" s="11">
        <f>Calculations!F66</f>
        <v>0</v>
      </c>
      <c r="H66" s="6" t="str">
        <f>_xlfn.XLOOKUP(D66,activities[Activity],activities[% Done],"")</f>
        <v/>
      </c>
      <c r="I66" s="13" t="str">
        <f t="shared" si="64"/>
        <v/>
      </c>
      <c r="J66" s="12" t="b">
        <f t="shared" si="65"/>
        <v>0</v>
      </c>
      <c r="K66" s="12" t="b">
        <f t="shared" si="66"/>
        <v>0</v>
      </c>
      <c r="L66" s="12" t="b">
        <f t="shared" si="67"/>
        <v>0</v>
      </c>
      <c r="M66" s="12" t="b">
        <f t="shared" si="68"/>
        <v>1</v>
      </c>
      <c r="N66" s="12" t="b">
        <f t="shared" si="69"/>
        <v>1</v>
      </c>
      <c r="O66" s="12" t="b">
        <f t="shared" si="70"/>
        <v>1</v>
      </c>
      <c r="P66" s="12" t="b">
        <f t="shared" si="71"/>
        <v>1</v>
      </c>
      <c r="Q66" s="12" t="b">
        <f t="shared" si="72"/>
        <v>1</v>
      </c>
      <c r="R66" s="12" t="b">
        <f t="shared" si="73"/>
        <v>1</v>
      </c>
      <c r="S66" s="12" t="b">
        <f t="shared" si="74"/>
        <v>1</v>
      </c>
      <c r="T66" s="12" t="b">
        <f t="shared" si="75"/>
        <v>1</v>
      </c>
      <c r="U66" s="12" t="b">
        <f t="shared" si="76"/>
        <v>1</v>
      </c>
      <c r="V66" s="12" t="b">
        <f t="shared" si="77"/>
        <v>1</v>
      </c>
      <c r="W66" s="12" t="b">
        <f t="shared" si="78"/>
        <v>1</v>
      </c>
      <c r="X66" s="12" t="b">
        <f t="shared" si="79"/>
        <v>1</v>
      </c>
      <c r="Y66" s="12" t="b">
        <f t="shared" si="80"/>
        <v>1</v>
      </c>
      <c r="Z66" s="12" t="b">
        <f t="shared" si="81"/>
        <v>1</v>
      </c>
      <c r="AA66" s="12" t="b">
        <f t="shared" si="82"/>
        <v>1</v>
      </c>
      <c r="AB66" s="12" t="b">
        <f t="shared" si="83"/>
        <v>1</v>
      </c>
      <c r="AC66" s="12" t="b">
        <f t="shared" si="84"/>
        <v>1</v>
      </c>
      <c r="AD66" s="12" t="b">
        <f t="shared" si="85"/>
        <v>1</v>
      </c>
      <c r="AE66" s="12" t="b">
        <f t="shared" si="86"/>
        <v>1</v>
      </c>
      <c r="AF66" s="12" t="b">
        <f t="shared" si="87"/>
        <v>1</v>
      </c>
      <c r="AG66" s="12" t="b">
        <f t="shared" si="88"/>
        <v>1</v>
      </c>
      <c r="AH66" s="12" t="b">
        <f t="shared" si="89"/>
        <v>1</v>
      </c>
      <c r="AI66" s="12" t="b">
        <f t="shared" si="90"/>
        <v>1</v>
      </c>
      <c r="AJ66" s="12" t="b">
        <f t="shared" si="91"/>
        <v>1</v>
      </c>
      <c r="AK66" s="12" t="b">
        <f t="shared" si="92"/>
        <v>1</v>
      </c>
      <c r="AL66" s="12" t="b">
        <f t="shared" si="93"/>
        <v>1</v>
      </c>
      <c r="AM66" s="12" t="b">
        <f t="shared" si="94"/>
        <v>1</v>
      </c>
      <c r="AN66" s="12" t="b">
        <f t="shared" si="95"/>
        <v>1</v>
      </c>
      <c r="AO66" s="12" t="b">
        <f t="shared" si="96"/>
        <v>1</v>
      </c>
      <c r="AP66" s="12" t="b">
        <f t="shared" si="97"/>
        <v>1</v>
      </c>
      <c r="AQ66" s="12" t="b">
        <f t="shared" si="98"/>
        <v>1</v>
      </c>
      <c r="AR66" s="12" t="b">
        <f t="shared" si="99"/>
        <v>1</v>
      </c>
      <c r="AS66" s="12" t="b">
        <f t="shared" si="100"/>
        <v>1</v>
      </c>
      <c r="AT66" s="12" t="b">
        <f t="shared" si="101"/>
        <v>1</v>
      </c>
      <c r="AU66" s="12" t="b">
        <f t="shared" si="102"/>
        <v>1</v>
      </c>
      <c r="AV66" s="12" t="b">
        <f t="shared" si="103"/>
        <v>1</v>
      </c>
      <c r="AW66" s="12" t="b">
        <f t="shared" si="104"/>
        <v>1</v>
      </c>
      <c r="AX66" s="12" t="b">
        <f t="shared" si="105"/>
        <v>1</v>
      </c>
      <c r="AY66" s="12" t="b">
        <f t="shared" si="106"/>
        <v>1</v>
      </c>
      <c r="AZ66" s="12" t="b">
        <f t="shared" si="107"/>
        <v>1</v>
      </c>
      <c r="BA66" s="12" t="b">
        <f t="shared" si="108"/>
        <v>1</v>
      </c>
      <c r="BB66" s="12" t="b">
        <f t="shared" si="109"/>
        <v>1</v>
      </c>
      <c r="BC66" s="12" t="b">
        <f t="shared" si="110"/>
        <v>1</v>
      </c>
      <c r="BD66" s="12" t="b">
        <f t="shared" si="111"/>
        <v>1</v>
      </c>
      <c r="BE66" s="12" t="b">
        <f t="shared" si="112"/>
        <v>1</v>
      </c>
      <c r="BF66" s="12" t="b">
        <f t="shared" si="113"/>
        <v>1</v>
      </c>
      <c r="BG66" s="12" t="b">
        <f t="shared" si="114"/>
        <v>1</v>
      </c>
      <c r="BH66" s="12" t="b">
        <f t="shared" si="115"/>
        <v>1</v>
      </c>
      <c r="BI66" s="12" t="b">
        <f t="shared" si="116"/>
        <v>1</v>
      </c>
      <c r="BJ66" s="12" t="b">
        <f t="shared" si="117"/>
        <v>1</v>
      </c>
      <c r="BK66" s="12" t="b">
        <f t="shared" si="118"/>
        <v>1</v>
      </c>
      <c r="BL66" s="12" t="b">
        <f t="shared" si="119"/>
        <v>1</v>
      </c>
      <c r="BM66" s="12" t="b">
        <f t="shared" si="120"/>
        <v>1</v>
      </c>
      <c r="BN66" s="12" t="b">
        <f t="shared" si="121"/>
        <v>1</v>
      </c>
      <c r="BO66" s="12" t="b">
        <f t="shared" si="122"/>
        <v>1</v>
      </c>
      <c r="BP66" s="12" t="b">
        <f t="shared" si="123"/>
        <v>1</v>
      </c>
      <c r="BQ66" s="12" t="b">
        <f t="shared" si="124"/>
        <v>1</v>
      </c>
    </row>
    <row r="67" spans="3:69" x14ac:dyDescent="0.25">
      <c r="C67" t="str">
        <f>IF(Calculations!C67=0,"",Calculations!C67)</f>
        <v/>
      </c>
      <c r="D67" t="str">
        <f>IF(Calculations!D67=0,"",Calculations!D67)</f>
        <v/>
      </c>
      <c r="E67" t="str">
        <f>_xlfn.XLOOKUP(D67,activities[Activity],activities[Owner],"")</f>
        <v/>
      </c>
      <c r="F67" s="11">
        <f>Calculations!E67</f>
        <v>0</v>
      </c>
      <c r="G67" s="11">
        <f>Calculations!F67</f>
        <v>0</v>
      </c>
      <c r="H67" s="6" t="str">
        <f>_xlfn.XLOOKUP(D67,activities[Activity],activities[% Done],"")</f>
        <v/>
      </c>
      <c r="I67" s="13" t="str">
        <f t="shared" si="64"/>
        <v/>
      </c>
      <c r="J67" s="12" t="b">
        <f t="shared" si="65"/>
        <v>0</v>
      </c>
      <c r="K67" s="12" t="b">
        <f t="shared" si="66"/>
        <v>0</v>
      </c>
      <c r="L67" s="12" t="b">
        <f t="shared" si="67"/>
        <v>0</v>
      </c>
      <c r="M67" s="12" t="b">
        <f t="shared" si="68"/>
        <v>0</v>
      </c>
      <c r="N67" s="12" t="b">
        <f t="shared" si="69"/>
        <v>0</v>
      </c>
      <c r="O67" s="12" t="b">
        <f t="shared" si="70"/>
        <v>0</v>
      </c>
      <c r="P67" s="12" t="b">
        <f t="shared" si="71"/>
        <v>0</v>
      </c>
      <c r="Q67" s="12" t="b">
        <f t="shared" si="72"/>
        <v>0</v>
      </c>
      <c r="R67" s="12" t="b">
        <f t="shared" si="73"/>
        <v>0</v>
      </c>
      <c r="S67" s="12" t="b">
        <f t="shared" si="74"/>
        <v>0</v>
      </c>
      <c r="T67" s="12" t="b">
        <f t="shared" si="75"/>
        <v>0</v>
      </c>
      <c r="U67" s="12" t="b">
        <f t="shared" si="76"/>
        <v>0</v>
      </c>
      <c r="V67" s="12" t="b">
        <f t="shared" si="77"/>
        <v>0</v>
      </c>
      <c r="W67" s="12" t="b">
        <f t="shared" si="78"/>
        <v>0</v>
      </c>
      <c r="X67" s="12" t="b">
        <f t="shared" si="79"/>
        <v>0</v>
      </c>
      <c r="Y67" s="12" t="b">
        <f t="shared" si="80"/>
        <v>0</v>
      </c>
      <c r="Z67" s="12" t="b">
        <f t="shared" si="81"/>
        <v>0</v>
      </c>
      <c r="AA67" s="12" t="b">
        <f t="shared" si="82"/>
        <v>0</v>
      </c>
      <c r="AB67" s="12" t="b">
        <f t="shared" si="83"/>
        <v>0</v>
      </c>
      <c r="AC67" s="12" t="b">
        <f t="shared" si="84"/>
        <v>0</v>
      </c>
      <c r="AD67" s="12" t="b">
        <f t="shared" si="85"/>
        <v>0</v>
      </c>
      <c r="AE67" s="12" t="b">
        <f t="shared" si="86"/>
        <v>0</v>
      </c>
      <c r="AF67" s="12" t="b">
        <f t="shared" si="87"/>
        <v>0</v>
      </c>
      <c r="AG67" s="12" t="b">
        <f t="shared" si="88"/>
        <v>0</v>
      </c>
      <c r="AH67" s="12" t="b">
        <f t="shared" si="89"/>
        <v>0</v>
      </c>
      <c r="AI67" s="12" t="b">
        <f t="shared" si="90"/>
        <v>0</v>
      </c>
      <c r="AJ67" s="12" t="b">
        <f t="shared" si="91"/>
        <v>0</v>
      </c>
      <c r="AK67" s="12" t="b">
        <f t="shared" si="92"/>
        <v>0</v>
      </c>
      <c r="AL67" s="12" t="b">
        <f t="shared" si="93"/>
        <v>0</v>
      </c>
      <c r="AM67" s="12" t="b">
        <f t="shared" si="94"/>
        <v>0</v>
      </c>
      <c r="AN67" s="12" t="b">
        <f t="shared" si="95"/>
        <v>0</v>
      </c>
      <c r="AO67" s="12" t="b">
        <f t="shared" si="96"/>
        <v>0</v>
      </c>
      <c r="AP67" s="12" t="b">
        <f t="shared" si="97"/>
        <v>0</v>
      </c>
      <c r="AQ67" s="12" t="b">
        <f t="shared" si="98"/>
        <v>0</v>
      </c>
      <c r="AR67" s="12" t="b">
        <f t="shared" si="99"/>
        <v>0</v>
      </c>
      <c r="AS67" s="12" t="b">
        <f t="shared" si="100"/>
        <v>0</v>
      </c>
      <c r="AT67" s="12" t="b">
        <f t="shared" si="101"/>
        <v>0</v>
      </c>
      <c r="AU67" s="12" t="b">
        <f t="shared" si="102"/>
        <v>0</v>
      </c>
      <c r="AV67" s="12" t="b">
        <f t="shared" si="103"/>
        <v>0</v>
      </c>
      <c r="AW67" s="12" t="b">
        <f t="shared" si="104"/>
        <v>0</v>
      </c>
      <c r="AX67" s="12" t="b">
        <f t="shared" si="105"/>
        <v>0</v>
      </c>
      <c r="AY67" s="12" t="b">
        <f t="shared" si="106"/>
        <v>0</v>
      </c>
      <c r="AZ67" s="12" t="b">
        <f t="shared" si="107"/>
        <v>0</v>
      </c>
      <c r="BA67" s="12" t="b">
        <f t="shared" si="108"/>
        <v>0</v>
      </c>
      <c r="BB67" s="12" t="b">
        <f t="shared" si="109"/>
        <v>0</v>
      </c>
      <c r="BC67" s="12" t="b">
        <f t="shared" si="110"/>
        <v>0</v>
      </c>
      <c r="BD67" s="12" t="b">
        <f t="shared" si="111"/>
        <v>0</v>
      </c>
      <c r="BE67" s="12" t="b">
        <f t="shared" si="112"/>
        <v>0</v>
      </c>
      <c r="BF67" s="12" t="b">
        <f t="shared" si="113"/>
        <v>0</v>
      </c>
      <c r="BG67" s="12" t="b">
        <f t="shared" si="114"/>
        <v>0</v>
      </c>
      <c r="BH67" s="12" t="b">
        <f t="shared" si="115"/>
        <v>0</v>
      </c>
      <c r="BI67" s="12" t="b">
        <f t="shared" si="116"/>
        <v>0</v>
      </c>
      <c r="BJ67" s="12" t="b">
        <f t="shared" si="117"/>
        <v>0</v>
      </c>
      <c r="BK67" s="12" t="b">
        <f t="shared" si="118"/>
        <v>0</v>
      </c>
      <c r="BL67" s="12" t="b">
        <f t="shared" si="119"/>
        <v>0</v>
      </c>
      <c r="BM67" s="12" t="b">
        <f t="shared" si="120"/>
        <v>0</v>
      </c>
      <c r="BN67" s="12" t="b">
        <f t="shared" si="121"/>
        <v>0</v>
      </c>
      <c r="BO67" s="12" t="b">
        <f t="shared" si="122"/>
        <v>0</v>
      </c>
      <c r="BP67" s="12" t="b">
        <f t="shared" si="123"/>
        <v>0</v>
      </c>
      <c r="BQ67" s="12" t="b">
        <f t="shared" si="124"/>
        <v>0</v>
      </c>
    </row>
    <row r="68" spans="3:69" x14ac:dyDescent="0.25">
      <c r="C68" t="str">
        <f>IF(Calculations!C68=0,"",Calculations!C68)</f>
        <v/>
      </c>
      <c r="D68">
        <f>Calculations!D68</f>
        <v>0</v>
      </c>
      <c r="E68" t="str">
        <f>_xlfn.XLOOKUP(D68,activities[Activity],activities[Owner],"")</f>
        <v/>
      </c>
      <c r="F68" s="11">
        <f>Calculations!E68</f>
        <v>0</v>
      </c>
      <c r="G68" s="11">
        <f>Calculations!F68</f>
        <v>0</v>
      </c>
      <c r="H68" s="6" t="str">
        <f>_xlfn.XLOOKUP(D68,activities[Activity],activities[% Done],"")</f>
        <v/>
      </c>
      <c r="I68" s="13" t="str">
        <f t="shared" si="64"/>
        <v/>
      </c>
      <c r="J68" s="12" t="b">
        <f t="shared" si="65"/>
        <v>0</v>
      </c>
      <c r="K68" s="12" t="b">
        <f t="shared" si="66"/>
        <v>0</v>
      </c>
      <c r="L68" s="12" t="b">
        <f t="shared" si="67"/>
        <v>0</v>
      </c>
      <c r="M68" s="12" t="b">
        <f t="shared" si="68"/>
        <v>0</v>
      </c>
      <c r="N68" s="12" t="b">
        <f t="shared" si="69"/>
        <v>0</v>
      </c>
      <c r="O68" s="12" t="b">
        <f t="shared" si="70"/>
        <v>0</v>
      </c>
      <c r="P68" s="12" t="b">
        <f t="shared" si="71"/>
        <v>0</v>
      </c>
      <c r="Q68" s="12" t="b">
        <f t="shared" si="72"/>
        <v>0</v>
      </c>
      <c r="R68" s="12" t="b">
        <f t="shared" si="73"/>
        <v>0</v>
      </c>
      <c r="S68" s="12" t="b">
        <f t="shared" si="74"/>
        <v>0</v>
      </c>
      <c r="T68" s="12" t="b">
        <f t="shared" si="75"/>
        <v>0</v>
      </c>
      <c r="U68" s="12" t="b">
        <f t="shared" si="76"/>
        <v>0</v>
      </c>
      <c r="V68" s="12" t="b">
        <f t="shared" si="77"/>
        <v>0</v>
      </c>
      <c r="W68" s="12" t="b">
        <f t="shared" si="78"/>
        <v>0</v>
      </c>
      <c r="X68" s="12" t="b">
        <f t="shared" si="79"/>
        <v>0</v>
      </c>
      <c r="Y68" s="12" t="b">
        <f t="shared" si="80"/>
        <v>0</v>
      </c>
      <c r="Z68" s="12" t="b">
        <f t="shared" si="81"/>
        <v>0</v>
      </c>
      <c r="AA68" s="12" t="b">
        <f t="shared" si="82"/>
        <v>0</v>
      </c>
      <c r="AB68" s="12" t="b">
        <f t="shared" si="83"/>
        <v>0</v>
      </c>
      <c r="AC68" s="12" t="b">
        <f t="shared" si="84"/>
        <v>0</v>
      </c>
      <c r="AD68" s="12" t="b">
        <f t="shared" si="85"/>
        <v>0</v>
      </c>
      <c r="AE68" s="12" t="b">
        <f t="shared" si="86"/>
        <v>0</v>
      </c>
      <c r="AF68" s="12" t="b">
        <f t="shared" si="87"/>
        <v>0</v>
      </c>
      <c r="AG68" s="12" t="b">
        <f t="shared" si="88"/>
        <v>0</v>
      </c>
      <c r="AH68" s="12" t="b">
        <f t="shared" si="89"/>
        <v>0</v>
      </c>
      <c r="AI68" s="12" t="b">
        <f t="shared" si="90"/>
        <v>0</v>
      </c>
      <c r="AJ68" s="12" t="b">
        <f t="shared" si="91"/>
        <v>0</v>
      </c>
      <c r="AK68" s="12" t="b">
        <f t="shared" si="92"/>
        <v>0</v>
      </c>
      <c r="AL68" s="12" t="b">
        <f t="shared" si="93"/>
        <v>0</v>
      </c>
      <c r="AM68" s="12" t="b">
        <f t="shared" si="94"/>
        <v>0</v>
      </c>
      <c r="AN68" s="12" t="b">
        <f t="shared" si="95"/>
        <v>0</v>
      </c>
      <c r="AO68" s="12" t="b">
        <f t="shared" si="96"/>
        <v>0</v>
      </c>
      <c r="AP68" s="12" t="b">
        <f t="shared" si="97"/>
        <v>0</v>
      </c>
      <c r="AQ68" s="12" t="b">
        <f t="shared" si="98"/>
        <v>0</v>
      </c>
      <c r="AR68" s="12" t="b">
        <f t="shared" si="99"/>
        <v>0</v>
      </c>
      <c r="AS68" s="12" t="b">
        <f t="shared" si="100"/>
        <v>0</v>
      </c>
      <c r="AT68" s="12" t="b">
        <f t="shared" si="101"/>
        <v>0</v>
      </c>
      <c r="AU68" s="12" t="b">
        <f t="shared" si="102"/>
        <v>0</v>
      </c>
      <c r="AV68" s="12" t="b">
        <f t="shared" si="103"/>
        <v>0</v>
      </c>
      <c r="AW68" s="12" t="b">
        <f t="shared" si="104"/>
        <v>0</v>
      </c>
      <c r="AX68" s="12" t="b">
        <f t="shared" si="105"/>
        <v>0</v>
      </c>
      <c r="AY68" s="12" t="b">
        <f t="shared" si="106"/>
        <v>0</v>
      </c>
      <c r="AZ68" s="12" t="b">
        <f t="shared" si="107"/>
        <v>0</v>
      </c>
      <c r="BA68" s="12" t="b">
        <f t="shared" si="108"/>
        <v>0</v>
      </c>
      <c r="BB68" s="12" t="b">
        <f t="shared" si="109"/>
        <v>0</v>
      </c>
      <c r="BC68" s="12" t="b">
        <f t="shared" si="110"/>
        <v>0</v>
      </c>
      <c r="BD68" s="12" t="b">
        <f t="shared" si="111"/>
        <v>0</v>
      </c>
      <c r="BE68" s="12" t="b">
        <f t="shared" si="112"/>
        <v>0</v>
      </c>
      <c r="BF68" s="12" t="b">
        <f t="shared" si="113"/>
        <v>0</v>
      </c>
      <c r="BG68" s="12" t="b">
        <f t="shared" si="114"/>
        <v>0</v>
      </c>
      <c r="BH68" s="12" t="b">
        <f t="shared" si="115"/>
        <v>0</v>
      </c>
      <c r="BI68" s="12" t="b">
        <f t="shared" si="116"/>
        <v>0</v>
      </c>
      <c r="BJ68" s="12" t="b">
        <f t="shared" si="117"/>
        <v>0</v>
      </c>
      <c r="BK68" s="12" t="b">
        <f t="shared" si="118"/>
        <v>0</v>
      </c>
      <c r="BL68" s="12" t="b">
        <f t="shared" si="119"/>
        <v>0</v>
      </c>
      <c r="BM68" s="12" t="b">
        <f t="shared" si="120"/>
        <v>0</v>
      </c>
      <c r="BN68" s="12" t="b">
        <f t="shared" si="121"/>
        <v>0</v>
      </c>
      <c r="BO68" s="12" t="b">
        <f t="shared" si="122"/>
        <v>0</v>
      </c>
      <c r="BP68" s="12" t="b">
        <f t="shared" si="123"/>
        <v>0</v>
      </c>
      <c r="BQ68" s="12" t="b">
        <f t="shared" si="124"/>
        <v>0</v>
      </c>
    </row>
    <row r="69" spans="3:69" x14ac:dyDescent="0.25">
      <c r="C69" t="str">
        <f>IF(Calculations!C69=0,"",Calculations!C69)</f>
        <v/>
      </c>
      <c r="D69">
        <f>Calculations!D69</f>
        <v>0</v>
      </c>
      <c r="E69" t="str">
        <f>_xlfn.XLOOKUP(D69,activities[Activity],activities[Owner],"")</f>
        <v/>
      </c>
      <c r="F69" s="11">
        <f>Calculations!E69</f>
        <v>0</v>
      </c>
      <c r="G69" s="11">
        <f>Calculations!F69</f>
        <v>0</v>
      </c>
      <c r="H69" s="6" t="str">
        <f>_xlfn.XLOOKUP(D69,activities[Activity],activities[% Done],"")</f>
        <v/>
      </c>
      <c r="I69" s="13" t="str">
        <f t="shared" si="64"/>
        <v/>
      </c>
      <c r="J69" s="12" t="b">
        <f t="shared" si="65"/>
        <v>0</v>
      </c>
      <c r="K69" s="12" t="b">
        <f t="shared" si="66"/>
        <v>0</v>
      </c>
      <c r="L69" s="12" t="b">
        <f t="shared" si="67"/>
        <v>0</v>
      </c>
      <c r="M69" s="12" t="b">
        <f t="shared" si="68"/>
        <v>0</v>
      </c>
      <c r="N69" s="12" t="b">
        <f t="shared" si="69"/>
        <v>0</v>
      </c>
      <c r="O69" s="12" t="b">
        <f t="shared" si="70"/>
        <v>0</v>
      </c>
      <c r="P69" s="12" t="b">
        <f t="shared" si="71"/>
        <v>0</v>
      </c>
      <c r="Q69" s="12" t="b">
        <f t="shared" si="72"/>
        <v>0</v>
      </c>
      <c r="R69" s="12" t="b">
        <f t="shared" si="73"/>
        <v>0</v>
      </c>
      <c r="S69" s="12" t="b">
        <f t="shared" si="74"/>
        <v>0</v>
      </c>
      <c r="T69" s="12" t="b">
        <f t="shared" si="75"/>
        <v>0</v>
      </c>
      <c r="U69" s="12" t="b">
        <f t="shared" si="76"/>
        <v>0</v>
      </c>
      <c r="V69" s="12" t="b">
        <f t="shared" si="77"/>
        <v>0</v>
      </c>
      <c r="W69" s="12" t="b">
        <f t="shared" si="78"/>
        <v>0</v>
      </c>
      <c r="X69" s="12" t="b">
        <f t="shared" si="79"/>
        <v>0</v>
      </c>
      <c r="Y69" s="12" t="b">
        <f t="shared" si="80"/>
        <v>0</v>
      </c>
      <c r="Z69" s="12" t="b">
        <f t="shared" si="81"/>
        <v>0</v>
      </c>
      <c r="AA69" s="12" t="b">
        <f t="shared" si="82"/>
        <v>0</v>
      </c>
      <c r="AB69" s="12" t="b">
        <f t="shared" si="83"/>
        <v>0</v>
      </c>
      <c r="AC69" s="12" t="b">
        <f t="shared" si="84"/>
        <v>0</v>
      </c>
      <c r="AD69" s="12" t="b">
        <f t="shared" si="85"/>
        <v>0</v>
      </c>
      <c r="AE69" s="12" t="b">
        <f t="shared" si="86"/>
        <v>0</v>
      </c>
      <c r="AF69" s="12" t="b">
        <f t="shared" si="87"/>
        <v>0</v>
      </c>
      <c r="AG69" s="12" t="b">
        <f t="shared" si="88"/>
        <v>0</v>
      </c>
      <c r="AH69" s="12" t="b">
        <f t="shared" si="89"/>
        <v>0</v>
      </c>
      <c r="AI69" s="12" t="b">
        <f t="shared" si="90"/>
        <v>0</v>
      </c>
      <c r="AJ69" s="12" t="b">
        <f t="shared" si="91"/>
        <v>0</v>
      </c>
      <c r="AK69" s="12" t="b">
        <f t="shared" si="92"/>
        <v>0</v>
      </c>
      <c r="AL69" s="12" t="b">
        <f t="shared" si="93"/>
        <v>0</v>
      </c>
      <c r="AM69" s="12" t="b">
        <f t="shared" si="94"/>
        <v>0</v>
      </c>
      <c r="AN69" s="12" t="b">
        <f t="shared" si="95"/>
        <v>0</v>
      </c>
      <c r="AO69" s="12" t="b">
        <f t="shared" si="96"/>
        <v>0</v>
      </c>
      <c r="AP69" s="12" t="b">
        <f t="shared" si="97"/>
        <v>0</v>
      </c>
      <c r="AQ69" s="12" t="b">
        <f t="shared" si="98"/>
        <v>0</v>
      </c>
      <c r="AR69" s="12" t="b">
        <f t="shared" si="99"/>
        <v>0</v>
      </c>
      <c r="AS69" s="12" t="b">
        <f t="shared" si="100"/>
        <v>0</v>
      </c>
      <c r="AT69" s="12" t="b">
        <f t="shared" si="101"/>
        <v>0</v>
      </c>
      <c r="AU69" s="12" t="b">
        <f t="shared" si="102"/>
        <v>0</v>
      </c>
      <c r="AV69" s="12" t="b">
        <f t="shared" si="103"/>
        <v>0</v>
      </c>
      <c r="AW69" s="12" t="b">
        <f t="shared" si="104"/>
        <v>0</v>
      </c>
      <c r="AX69" s="12" t="b">
        <f t="shared" si="105"/>
        <v>0</v>
      </c>
      <c r="AY69" s="12" t="b">
        <f t="shared" si="106"/>
        <v>0</v>
      </c>
      <c r="AZ69" s="12" t="b">
        <f t="shared" si="107"/>
        <v>0</v>
      </c>
      <c r="BA69" s="12" t="b">
        <f t="shared" si="108"/>
        <v>0</v>
      </c>
      <c r="BB69" s="12" t="b">
        <f t="shared" si="109"/>
        <v>0</v>
      </c>
      <c r="BC69" s="12" t="b">
        <f t="shared" si="110"/>
        <v>0</v>
      </c>
      <c r="BD69" s="12" t="b">
        <f t="shared" si="111"/>
        <v>0</v>
      </c>
      <c r="BE69" s="12" t="b">
        <f t="shared" si="112"/>
        <v>0</v>
      </c>
      <c r="BF69" s="12" t="b">
        <f t="shared" si="113"/>
        <v>0</v>
      </c>
      <c r="BG69" s="12" t="b">
        <f t="shared" si="114"/>
        <v>0</v>
      </c>
      <c r="BH69" s="12" t="b">
        <f t="shared" si="115"/>
        <v>0</v>
      </c>
      <c r="BI69" s="12" t="b">
        <f t="shared" si="116"/>
        <v>0</v>
      </c>
      <c r="BJ69" s="12" t="b">
        <f t="shared" si="117"/>
        <v>0</v>
      </c>
      <c r="BK69" s="12" t="b">
        <f t="shared" si="118"/>
        <v>0</v>
      </c>
      <c r="BL69" s="12" t="b">
        <f t="shared" si="119"/>
        <v>0</v>
      </c>
      <c r="BM69" s="12" t="b">
        <f t="shared" si="120"/>
        <v>0</v>
      </c>
      <c r="BN69" s="12" t="b">
        <f t="shared" si="121"/>
        <v>0</v>
      </c>
      <c r="BO69" s="12" t="b">
        <f t="shared" si="122"/>
        <v>0</v>
      </c>
      <c r="BP69" s="12" t="b">
        <f t="shared" si="123"/>
        <v>0</v>
      </c>
      <c r="BQ69" s="12" t="b">
        <f t="shared" si="124"/>
        <v>0</v>
      </c>
    </row>
    <row r="70" spans="3:69" x14ac:dyDescent="0.25">
      <c r="C70" t="str">
        <f>IF(Calculations!C70=0,"",Calculations!C70)</f>
        <v/>
      </c>
      <c r="D70">
        <f>Calculations!D70</f>
        <v>0</v>
      </c>
      <c r="E70" t="str">
        <f>_xlfn.XLOOKUP(D70,activities[Activity],activities[Owner],"")</f>
        <v/>
      </c>
      <c r="F70" s="11">
        <f>Calculations!E70</f>
        <v>0</v>
      </c>
      <c r="G70" s="11">
        <f>Calculations!F70</f>
        <v>0</v>
      </c>
      <c r="H70" s="6" t="str">
        <f>_xlfn.XLOOKUP(D70,activities[Activity],activities[% Done],"")</f>
        <v/>
      </c>
      <c r="I70" s="13" t="str">
        <f t="shared" si="64"/>
        <v/>
      </c>
      <c r="J70" s="12" t="b">
        <f t="shared" ref="J70:J101" si="125">AND($F70&lt;=$J$2,G70&gt;=J66)</f>
        <v>0</v>
      </c>
      <c r="K70" s="12" t="b">
        <f t="shared" ref="K70:K101" si="126">AND($F70&lt;=$J$2,H70&gt;=K66)</f>
        <v>0</v>
      </c>
      <c r="L70" s="12" t="b">
        <f t="shared" ref="L70:L101" si="127">AND($F70&lt;=$J$2,I70&gt;=L66)</f>
        <v>0</v>
      </c>
      <c r="M70" s="12" t="b">
        <f t="shared" ref="M70:M101" si="128">AND($F70&lt;=$J$2,J70&gt;=M66)</f>
        <v>0</v>
      </c>
      <c r="N70" s="12" t="b">
        <f t="shared" ref="N70:N101" si="129">AND($F70&lt;=$J$2,K70&gt;=N66)</f>
        <v>0</v>
      </c>
      <c r="O70" s="12" t="b">
        <f t="shared" ref="O70:O101" si="130">AND($F70&lt;=$J$2,L70&gt;=O66)</f>
        <v>0</v>
      </c>
      <c r="P70" s="12" t="b">
        <f t="shared" ref="P70:P101" si="131">AND($F70&lt;=$J$2,M70&gt;=P66)</f>
        <v>0</v>
      </c>
      <c r="Q70" s="12" t="b">
        <f t="shared" ref="Q70:Q101" si="132">AND($F70&lt;=$J$2,N70&gt;=Q66)</f>
        <v>0</v>
      </c>
      <c r="R70" s="12" t="b">
        <f t="shared" ref="R70:R101" si="133">AND($F70&lt;=$J$2,O70&gt;=R66)</f>
        <v>0</v>
      </c>
      <c r="S70" s="12" t="b">
        <f t="shared" ref="S70:S101" si="134">AND($F70&lt;=$J$2,P70&gt;=S66)</f>
        <v>0</v>
      </c>
      <c r="T70" s="12" t="b">
        <f t="shared" ref="T70:T101" si="135">AND($F70&lt;=$J$2,Q70&gt;=T66)</f>
        <v>0</v>
      </c>
      <c r="U70" s="12" t="b">
        <f t="shared" ref="U70:U101" si="136">AND($F70&lt;=$J$2,R70&gt;=U66)</f>
        <v>0</v>
      </c>
      <c r="V70" s="12" t="b">
        <f t="shared" ref="V70:V101" si="137">AND($F70&lt;=$J$2,S70&gt;=V66)</f>
        <v>0</v>
      </c>
      <c r="W70" s="12" t="b">
        <f t="shared" ref="W70:W101" si="138">AND($F70&lt;=$J$2,T70&gt;=W66)</f>
        <v>0</v>
      </c>
      <c r="X70" s="12" t="b">
        <f t="shared" ref="X70:X101" si="139">AND($F70&lt;=$J$2,U70&gt;=X66)</f>
        <v>0</v>
      </c>
      <c r="Y70" s="12" t="b">
        <f t="shared" ref="Y70:Y101" si="140">AND($F70&lt;=$J$2,V70&gt;=Y66)</f>
        <v>0</v>
      </c>
      <c r="Z70" s="12" t="b">
        <f t="shared" ref="Z70:Z101" si="141">AND($F70&lt;=$J$2,W70&gt;=Z66)</f>
        <v>0</v>
      </c>
      <c r="AA70" s="12" t="b">
        <f t="shared" ref="AA70:AA101" si="142">AND($F70&lt;=$J$2,X70&gt;=AA66)</f>
        <v>0</v>
      </c>
      <c r="AB70" s="12" t="b">
        <f t="shared" ref="AB70:AB101" si="143">AND($F70&lt;=$J$2,Y70&gt;=AB66)</f>
        <v>0</v>
      </c>
      <c r="AC70" s="12" t="b">
        <f t="shared" ref="AC70:AC101" si="144">AND($F70&lt;=$J$2,Z70&gt;=AC66)</f>
        <v>0</v>
      </c>
      <c r="AD70" s="12" t="b">
        <f t="shared" ref="AD70:AD101" si="145">AND($F70&lt;=$J$2,AA70&gt;=AD66)</f>
        <v>0</v>
      </c>
      <c r="AE70" s="12" t="b">
        <f t="shared" ref="AE70:AE101" si="146">AND($F70&lt;=$J$2,AB70&gt;=AE66)</f>
        <v>0</v>
      </c>
      <c r="AF70" s="12" t="b">
        <f t="shared" ref="AF70:AF101" si="147">AND($F70&lt;=$J$2,AC70&gt;=AF66)</f>
        <v>0</v>
      </c>
      <c r="AG70" s="12" t="b">
        <f t="shared" ref="AG70:AG101" si="148">AND($F70&lt;=$J$2,AD70&gt;=AG66)</f>
        <v>0</v>
      </c>
      <c r="AH70" s="12" t="b">
        <f t="shared" ref="AH70:AH101" si="149">AND($F70&lt;=$J$2,AE70&gt;=AH66)</f>
        <v>0</v>
      </c>
      <c r="AI70" s="12" t="b">
        <f t="shared" ref="AI70:AI101" si="150">AND($F70&lt;=$J$2,AF70&gt;=AI66)</f>
        <v>0</v>
      </c>
      <c r="AJ70" s="12" t="b">
        <f t="shared" ref="AJ70:AJ101" si="151">AND($F70&lt;=$J$2,AG70&gt;=AJ66)</f>
        <v>0</v>
      </c>
      <c r="AK70" s="12" t="b">
        <f t="shared" ref="AK70:AK101" si="152">AND($F70&lt;=$J$2,AH70&gt;=AK66)</f>
        <v>0</v>
      </c>
      <c r="AL70" s="12" t="b">
        <f t="shared" ref="AL70:AL101" si="153">AND($F70&lt;=$J$2,AI70&gt;=AL66)</f>
        <v>0</v>
      </c>
      <c r="AM70" s="12" t="b">
        <f t="shared" ref="AM70:AM101" si="154">AND($F70&lt;=$J$2,AJ70&gt;=AM66)</f>
        <v>0</v>
      </c>
      <c r="AN70" s="12" t="b">
        <f t="shared" ref="AN70:AN101" si="155">AND($F70&lt;=$J$2,AK70&gt;=AN66)</f>
        <v>0</v>
      </c>
      <c r="AO70" s="12" t="b">
        <f t="shared" ref="AO70:AO101" si="156">AND($F70&lt;=$J$2,AL70&gt;=AO66)</f>
        <v>0</v>
      </c>
      <c r="AP70" s="12" t="b">
        <f t="shared" ref="AP70:AP101" si="157">AND($F70&lt;=$J$2,AM70&gt;=AP66)</f>
        <v>0</v>
      </c>
      <c r="AQ70" s="12" t="b">
        <f t="shared" ref="AQ70:AQ101" si="158">AND($F70&lt;=$J$2,AN70&gt;=AQ66)</f>
        <v>0</v>
      </c>
      <c r="AR70" s="12" t="b">
        <f t="shared" ref="AR70:AR101" si="159">AND($F70&lt;=$J$2,AO70&gt;=AR66)</f>
        <v>0</v>
      </c>
      <c r="AS70" s="12" t="b">
        <f t="shared" ref="AS70:AS101" si="160">AND($F70&lt;=$J$2,AP70&gt;=AS66)</f>
        <v>0</v>
      </c>
      <c r="AT70" s="12" t="b">
        <f t="shared" ref="AT70:AT101" si="161">AND($F70&lt;=$J$2,AQ70&gt;=AT66)</f>
        <v>0</v>
      </c>
      <c r="AU70" s="12" t="b">
        <f t="shared" ref="AU70:AU101" si="162">AND($F70&lt;=$J$2,AR70&gt;=AU66)</f>
        <v>0</v>
      </c>
      <c r="AV70" s="12" t="b">
        <f t="shared" ref="AV70:AV101" si="163">AND($F70&lt;=$J$2,AS70&gt;=AV66)</f>
        <v>0</v>
      </c>
      <c r="AW70" s="12" t="b">
        <f t="shared" ref="AW70:AW101" si="164">AND($F70&lt;=$J$2,AT70&gt;=AW66)</f>
        <v>0</v>
      </c>
      <c r="AX70" s="12" t="b">
        <f t="shared" ref="AX70:AX101" si="165">AND($F70&lt;=$J$2,AU70&gt;=AX66)</f>
        <v>0</v>
      </c>
      <c r="AY70" s="12" t="b">
        <f t="shared" ref="AY70:AY101" si="166">AND($F70&lt;=$J$2,AV70&gt;=AY66)</f>
        <v>0</v>
      </c>
      <c r="AZ70" s="12" t="b">
        <f t="shared" ref="AZ70:AZ101" si="167">AND($F70&lt;=$J$2,AW70&gt;=AZ66)</f>
        <v>0</v>
      </c>
      <c r="BA70" s="12" t="b">
        <f t="shared" ref="BA70:BA101" si="168">AND($F70&lt;=$J$2,AX70&gt;=BA66)</f>
        <v>0</v>
      </c>
      <c r="BB70" s="12" t="b">
        <f t="shared" ref="BB70:BB101" si="169">AND($F70&lt;=$J$2,AY70&gt;=BB66)</f>
        <v>0</v>
      </c>
      <c r="BC70" s="12" t="b">
        <f t="shared" ref="BC70:BC101" si="170">AND($F70&lt;=$J$2,AZ70&gt;=BC66)</f>
        <v>0</v>
      </c>
      <c r="BD70" s="12" t="b">
        <f t="shared" ref="BD70:BD101" si="171">AND($F70&lt;=$J$2,BA70&gt;=BD66)</f>
        <v>0</v>
      </c>
      <c r="BE70" s="12" t="b">
        <f t="shared" ref="BE70:BE101" si="172">AND($F70&lt;=$J$2,BB70&gt;=BE66)</f>
        <v>0</v>
      </c>
      <c r="BF70" s="12" t="b">
        <f t="shared" ref="BF70:BF101" si="173">AND($F70&lt;=$J$2,BC70&gt;=BF66)</f>
        <v>0</v>
      </c>
      <c r="BG70" s="12" t="b">
        <f t="shared" ref="BG70:BG101" si="174">AND($F70&lt;=$J$2,BD70&gt;=BG66)</f>
        <v>0</v>
      </c>
      <c r="BH70" s="12" t="b">
        <f t="shared" ref="BH70:BH101" si="175">AND($F70&lt;=$J$2,BE70&gt;=BH66)</f>
        <v>0</v>
      </c>
      <c r="BI70" s="12" t="b">
        <f t="shared" ref="BI70:BI101" si="176">AND($F70&lt;=$J$2,BF70&gt;=BI66)</f>
        <v>0</v>
      </c>
      <c r="BJ70" s="12" t="b">
        <f t="shared" ref="BJ70:BJ101" si="177">AND($F70&lt;=$J$2,BG70&gt;=BJ66)</f>
        <v>0</v>
      </c>
      <c r="BK70" s="12" t="b">
        <f t="shared" ref="BK70:BK101" si="178">AND($F70&lt;=$J$2,BH70&gt;=BK66)</f>
        <v>0</v>
      </c>
      <c r="BL70" s="12" t="b">
        <f t="shared" ref="BL70:BL101" si="179">AND($F70&lt;=$J$2,BI70&gt;=BL66)</f>
        <v>0</v>
      </c>
      <c r="BM70" s="12" t="b">
        <f t="shared" ref="BM70:BM101" si="180">AND($F70&lt;=$J$2,BJ70&gt;=BM66)</f>
        <v>0</v>
      </c>
      <c r="BN70" s="12" t="b">
        <f t="shared" ref="BN70:BN101" si="181">AND($F70&lt;=$J$2,BK70&gt;=BN66)</f>
        <v>0</v>
      </c>
      <c r="BO70" s="12" t="b">
        <f t="shared" ref="BO70:BO101" si="182">AND($F70&lt;=$J$2,BL70&gt;=BO66)</f>
        <v>0</v>
      </c>
      <c r="BP70" s="12" t="b">
        <f t="shared" ref="BP70:BP101" si="183">AND($F70&lt;=$J$2,BM70&gt;=BP66)</f>
        <v>0</v>
      </c>
      <c r="BQ70" s="12" t="b">
        <f t="shared" ref="BQ70:BQ101" si="184">AND($F70&lt;=$J$2,BN70&gt;=BQ66)</f>
        <v>0</v>
      </c>
    </row>
    <row r="71" spans="3:69" x14ac:dyDescent="0.25">
      <c r="C71" t="str">
        <f>IF(Calculations!C71=0,"",Calculations!C71)</f>
        <v/>
      </c>
      <c r="D71">
        <f>Calculations!D71</f>
        <v>0</v>
      </c>
      <c r="E71" t="str">
        <f>_xlfn.XLOOKUP(D71,activities[Activity],activities[Owner],"")</f>
        <v/>
      </c>
      <c r="F71" s="11">
        <f>Calculations!E71</f>
        <v>0</v>
      </c>
      <c r="G71" s="11">
        <f>Calculations!F71</f>
        <v>0</v>
      </c>
      <c r="H71" s="6" t="str">
        <f>_xlfn.XLOOKUP(D71,activities[Activity],activities[% Done],"")</f>
        <v/>
      </c>
      <c r="I71" s="13" t="str">
        <f t="shared" ref="I71:I111" si="185">H71</f>
        <v/>
      </c>
      <c r="J71" s="12" t="b">
        <f t="shared" si="125"/>
        <v>0</v>
      </c>
      <c r="K71" s="12" t="b">
        <f t="shared" si="126"/>
        <v>0</v>
      </c>
      <c r="L71" s="12" t="b">
        <f t="shared" si="127"/>
        <v>0</v>
      </c>
      <c r="M71" s="12" t="b">
        <f t="shared" si="128"/>
        <v>1</v>
      </c>
      <c r="N71" s="12" t="b">
        <f t="shared" si="129"/>
        <v>1</v>
      </c>
      <c r="O71" s="12" t="b">
        <f t="shared" si="130"/>
        <v>1</v>
      </c>
      <c r="P71" s="12" t="b">
        <f t="shared" si="131"/>
        <v>1</v>
      </c>
      <c r="Q71" s="12" t="b">
        <f t="shared" si="132"/>
        <v>1</v>
      </c>
      <c r="R71" s="12" t="b">
        <f t="shared" si="133"/>
        <v>1</v>
      </c>
      <c r="S71" s="12" t="b">
        <f t="shared" si="134"/>
        <v>1</v>
      </c>
      <c r="T71" s="12" t="b">
        <f t="shared" si="135"/>
        <v>1</v>
      </c>
      <c r="U71" s="12" t="b">
        <f t="shared" si="136"/>
        <v>1</v>
      </c>
      <c r="V71" s="12" t="b">
        <f t="shared" si="137"/>
        <v>1</v>
      </c>
      <c r="W71" s="12" t="b">
        <f t="shared" si="138"/>
        <v>1</v>
      </c>
      <c r="X71" s="12" t="b">
        <f t="shared" si="139"/>
        <v>1</v>
      </c>
      <c r="Y71" s="12" t="b">
        <f t="shared" si="140"/>
        <v>1</v>
      </c>
      <c r="Z71" s="12" t="b">
        <f t="shared" si="141"/>
        <v>1</v>
      </c>
      <c r="AA71" s="12" t="b">
        <f t="shared" si="142"/>
        <v>1</v>
      </c>
      <c r="AB71" s="12" t="b">
        <f t="shared" si="143"/>
        <v>1</v>
      </c>
      <c r="AC71" s="12" t="b">
        <f t="shared" si="144"/>
        <v>1</v>
      </c>
      <c r="AD71" s="12" t="b">
        <f t="shared" si="145"/>
        <v>1</v>
      </c>
      <c r="AE71" s="12" t="b">
        <f t="shared" si="146"/>
        <v>1</v>
      </c>
      <c r="AF71" s="12" t="b">
        <f t="shared" si="147"/>
        <v>1</v>
      </c>
      <c r="AG71" s="12" t="b">
        <f t="shared" si="148"/>
        <v>1</v>
      </c>
      <c r="AH71" s="12" t="b">
        <f t="shared" si="149"/>
        <v>1</v>
      </c>
      <c r="AI71" s="12" t="b">
        <f t="shared" si="150"/>
        <v>1</v>
      </c>
      <c r="AJ71" s="12" t="b">
        <f t="shared" si="151"/>
        <v>1</v>
      </c>
      <c r="AK71" s="12" t="b">
        <f t="shared" si="152"/>
        <v>1</v>
      </c>
      <c r="AL71" s="12" t="b">
        <f t="shared" si="153"/>
        <v>1</v>
      </c>
      <c r="AM71" s="12" t="b">
        <f t="shared" si="154"/>
        <v>1</v>
      </c>
      <c r="AN71" s="12" t="b">
        <f t="shared" si="155"/>
        <v>1</v>
      </c>
      <c r="AO71" s="12" t="b">
        <f t="shared" si="156"/>
        <v>1</v>
      </c>
      <c r="AP71" s="12" t="b">
        <f t="shared" si="157"/>
        <v>1</v>
      </c>
      <c r="AQ71" s="12" t="b">
        <f t="shared" si="158"/>
        <v>1</v>
      </c>
      <c r="AR71" s="12" t="b">
        <f t="shared" si="159"/>
        <v>1</v>
      </c>
      <c r="AS71" s="12" t="b">
        <f t="shared" si="160"/>
        <v>1</v>
      </c>
      <c r="AT71" s="12" t="b">
        <f t="shared" si="161"/>
        <v>1</v>
      </c>
      <c r="AU71" s="12" t="b">
        <f t="shared" si="162"/>
        <v>1</v>
      </c>
      <c r="AV71" s="12" t="b">
        <f t="shared" si="163"/>
        <v>1</v>
      </c>
      <c r="AW71" s="12" t="b">
        <f t="shared" si="164"/>
        <v>1</v>
      </c>
      <c r="AX71" s="12" t="b">
        <f t="shared" si="165"/>
        <v>1</v>
      </c>
      <c r="AY71" s="12" t="b">
        <f t="shared" si="166"/>
        <v>1</v>
      </c>
      <c r="AZ71" s="12" t="b">
        <f t="shared" si="167"/>
        <v>1</v>
      </c>
      <c r="BA71" s="12" t="b">
        <f t="shared" si="168"/>
        <v>1</v>
      </c>
      <c r="BB71" s="12" t="b">
        <f t="shared" si="169"/>
        <v>1</v>
      </c>
      <c r="BC71" s="12" t="b">
        <f t="shared" si="170"/>
        <v>1</v>
      </c>
      <c r="BD71" s="12" t="b">
        <f t="shared" si="171"/>
        <v>1</v>
      </c>
      <c r="BE71" s="12" t="b">
        <f t="shared" si="172"/>
        <v>1</v>
      </c>
      <c r="BF71" s="12" t="b">
        <f t="shared" si="173"/>
        <v>1</v>
      </c>
      <c r="BG71" s="12" t="b">
        <f t="shared" si="174"/>
        <v>1</v>
      </c>
      <c r="BH71" s="12" t="b">
        <f t="shared" si="175"/>
        <v>1</v>
      </c>
      <c r="BI71" s="12" t="b">
        <f t="shared" si="176"/>
        <v>1</v>
      </c>
      <c r="BJ71" s="12" t="b">
        <f t="shared" si="177"/>
        <v>1</v>
      </c>
      <c r="BK71" s="12" t="b">
        <f t="shared" si="178"/>
        <v>1</v>
      </c>
      <c r="BL71" s="12" t="b">
        <f t="shared" si="179"/>
        <v>1</v>
      </c>
      <c r="BM71" s="12" t="b">
        <f t="shared" si="180"/>
        <v>1</v>
      </c>
      <c r="BN71" s="12" t="b">
        <f t="shared" si="181"/>
        <v>1</v>
      </c>
      <c r="BO71" s="12" t="b">
        <f t="shared" si="182"/>
        <v>1</v>
      </c>
      <c r="BP71" s="12" t="b">
        <f t="shared" si="183"/>
        <v>1</v>
      </c>
      <c r="BQ71" s="12" t="b">
        <f t="shared" si="184"/>
        <v>1</v>
      </c>
    </row>
    <row r="72" spans="3:69" x14ac:dyDescent="0.25">
      <c r="C72" t="str">
        <f>IF(Calculations!C72=0,"",Calculations!C72)</f>
        <v/>
      </c>
      <c r="D72">
        <f>Calculations!D72</f>
        <v>0</v>
      </c>
      <c r="E72" t="str">
        <f>_xlfn.XLOOKUP(D72,activities[Activity],activities[Owner],"")</f>
        <v/>
      </c>
      <c r="F72" s="11">
        <f>Calculations!E72</f>
        <v>0</v>
      </c>
      <c r="G72" s="11">
        <f>Calculations!F72</f>
        <v>0</v>
      </c>
      <c r="H72" s="6" t="str">
        <f>_xlfn.XLOOKUP(D72,activities[Activity],activities[% Done],"")</f>
        <v/>
      </c>
      <c r="I72" s="13" t="str">
        <f t="shared" si="185"/>
        <v/>
      </c>
      <c r="J72" s="12" t="b">
        <f t="shared" si="125"/>
        <v>0</v>
      </c>
      <c r="K72" s="12" t="b">
        <f t="shared" si="126"/>
        <v>0</v>
      </c>
      <c r="L72" s="12" t="b">
        <f t="shared" si="127"/>
        <v>0</v>
      </c>
      <c r="M72" s="12" t="b">
        <f t="shared" si="128"/>
        <v>1</v>
      </c>
      <c r="N72" s="12" t="b">
        <f t="shared" si="129"/>
        <v>1</v>
      </c>
      <c r="O72" s="12" t="b">
        <f t="shared" si="130"/>
        <v>1</v>
      </c>
      <c r="P72" s="12" t="b">
        <f t="shared" si="131"/>
        <v>1</v>
      </c>
      <c r="Q72" s="12" t="b">
        <f t="shared" si="132"/>
        <v>1</v>
      </c>
      <c r="R72" s="12" t="b">
        <f t="shared" si="133"/>
        <v>1</v>
      </c>
      <c r="S72" s="12" t="b">
        <f t="shared" si="134"/>
        <v>1</v>
      </c>
      <c r="T72" s="12" t="b">
        <f t="shared" si="135"/>
        <v>1</v>
      </c>
      <c r="U72" s="12" t="b">
        <f t="shared" si="136"/>
        <v>1</v>
      </c>
      <c r="V72" s="12" t="b">
        <f t="shared" si="137"/>
        <v>1</v>
      </c>
      <c r="W72" s="12" t="b">
        <f t="shared" si="138"/>
        <v>1</v>
      </c>
      <c r="X72" s="12" t="b">
        <f t="shared" si="139"/>
        <v>1</v>
      </c>
      <c r="Y72" s="12" t="b">
        <f t="shared" si="140"/>
        <v>1</v>
      </c>
      <c r="Z72" s="12" t="b">
        <f t="shared" si="141"/>
        <v>1</v>
      </c>
      <c r="AA72" s="12" t="b">
        <f t="shared" si="142"/>
        <v>1</v>
      </c>
      <c r="AB72" s="12" t="b">
        <f t="shared" si="143"/>
        <v>1</v>
      </c>
      <c r="AC72" s="12" t="b">
        <f t="shared" si="144"/>
        <v>1</v>
      </c>
      <c r="AD72" s="12" t="b">
        <f t="shared" si="145"/>
        <v>1</v>
      </c>
      <c r="AE72" s="12" t="b">
        <f t="shared" si="146"/>
        <v>1</v>
      </c>
      <c r="AF72" s="12" t="b">
        <f t="shared" si="147"/>
        <v>1</v>
      </c>
      <c r="AG72" s="12" t="b">
        <f t="shared" si="148"/>
        <v>1</v>
      </c>
      <c r="AH72" s="12" t="b">
        <f t="shared" si="149"/>
        <v>1</v>
      </c>
      <c r="AI72" s="12" t="b">
        <f t="shared" si="150"/>
        <v>1</v>
      </c>
      <c r="AJ72" s="12" t="b">
        <f t="shared" si="151"/>
        <v>1</v>
      </c>
      <c r="AK72" s="12" t="b">
        <f t="shared" si="152"/>
        <v>1</v>
      </c>
      <c r="AL72" s="12" t="b">
        <f t="shared" si="153"/>
        <v>1</v>
      </c>
      <c r="AM72" s="12" t="b">
        <f t="shared" si="154"/>
        <v>1</v>
      </c>
      <c r="AN72" s="12" t="b">
        <f t="shared" si="155"/>
        <v>1</v>
      </c>
      <c r="AO72" s="12" t="b">
        <f t="shared" si="156"/>
        <v>1</v>
      </c>
      <c r="AP72" s="12" t="b">
        <f t="shared" si="157"/>
        <v>1</v>
      </c>
      <c r="AQ72" s="12" t="b">
        <f t="shared" si="158"/>
        <v>1</v>
      </c>
      <c r="AR72" s="12" t="b">
        <f t="shared" si="159"/>
        <v>1</v>
      </c>
      <c r="AS72" s="12" t="b">
        <f t="shared" si="160"/>
        <v>1</v>
      </c>
      <c r="AT72" s="12" t="b">
        <f t="shared" si="161"/>
        <v>1</v>
      </c>
      <c r="AU72" s="12" t="b">
        <f t="shared" si="162"/>
        <v>1</v>
      </c>
      <c r="AV72" s="12" t="b">
        <f t="shared" si="163"/>
        <v>1</v>
      </c>
      <c r="AW72" s="12" t="b">
        <f t="shared" si="164"/>
        <v>1</v>
      </c>
      <c r="AX72" s="12" t="b">
        <f t="shared" si="165"/>
        <v>1</v>
      </c>
      <c r="AY72" s="12" t="b">
        <f t="shared" si="166"/>
        <v>1</v>
      </c>
      <c r="AZ72" s="12" t="b">
        <f t="shared" si="167"/>
        <v>1</v>
      </c>
      <c r="BA72" s="12" t="b">
        <f t="shared" si="168"/>
        <v>1</v>
      </c>
      <c r="BB72" s="12" t="b">
        <f t="shared" si="169"/>
        <v>1</v>
      </c>
      <c r="BC72" s="12" t="b">
        <f t="shared" si="170"/>
        <v>1</v>
      </c>
      <c r="BD72" s="12" t="b">
        <f t="shared" si="171"/>
        <v>1</v>
      </c>
      <c r="BE72" s="12" t="b">
        <f t="shared" si="172"/>
        <v>1</v>
      </c>
      <c r="BF72" s="12" t="b">
        <f t="shared" si="173"/>
        <v>1</v>
      </c>
      <c r="BG72" s="12" t="b">
        <f t="shared" si="174"/>
        <v>1</v>
      </c>
      <c r="BH72" s="12" t="b">
        <f t="shared" si="175"/>
        <v>1</v>
      </c>
      <c r="BI72" s="12" t="b">
        <f t="shared" si="176"/>
        <v>1</v>
      </c>
      <c r="BJ72" s="12" t="b">
        <f t="shared" si="177"/>
        <v>1</v>
      </c>
      <c r="BK72" s="12" t="b">
        <f t="shared" si="178"/>
        <v>1</v>
      </c>
      <c r="BL72" s="12" t="b">
        <f t="shared" si="179"/>
        <v>1</v>
      </c>
      <c r="BM72" s="12" t="b">
        <f t="shared" si="180"/>
        <v>1</v>
      </c>
      <c r="BN72" s="12" t="b">
        <f t="shared" si="181"/>
        <v>1</v>
      </c>
      <c r="BO72" s="12" t="b">
        <f t="shared" si="182"/>
        <v>1</v>
      </c>
      <c r="BP72" s="12" t="b">
        <f t="shared" si="183"/>
        <v>1</v>
      </c>
      <c r="BQ72" s="12" t="b">
        <f t="shared" si="184"/>
        <v>1</v>
      </c>
    </row>
    <row r="73" spans="3:69" x14ac:dyDescent="0.25">
      <c r="C73" t="str">
        <f>IF(Calculations!C73=0,"",Calculations!C73)</f>
        <v/>
      </c>
      <c r="D73">
        <f>Calculations!D73</f>
        <v>0</v>
      </c>
      <c r="E73" t="str">
        <f>_xlfn.XLOOKUP(D73,activities[Activity],activities[Owner],"")</f>
        <v/>
      </c>
      <c r="F73" s="11">
        <f>Calculations!E73</f>
        <v>0</v>
      </c>
      <c r="G73" s="11">
        <f>Calculations!F73</f>
        <v>0</v>
      </c>
      <c r="H73" s="6" t="str">
        <f>_xlfn.XLOOKUP(D73,activities[Activity],activities[% Done],"")</f>
        <v/>
      </c>
      <c r="I73" s="13" t="str">
        <f t="shared" si="185"/>
        <v/>
      </c>
      <c r="J73" s="12" t="b">
        <f t="shared" si="125"/>
        <v>0</v>
      </c>
      <c r="K73" s="12" t="b">
        <f t="shared" si="126"/>
        <v>0</v>
      </c>
      <c r="L73" s="12" t="b">
        <f t="shared" si="127"/>
        <v>0</v>
      </c>
      <c r="M73" s="12" t="b">
        <f t="shared" si="128"/>
        <v>1</v>
      </c>
      <c r="N73" s="12" t="b">
        <f t="shared" si="129"/>
        <v>1</v>
      </c>
      <c r="O73" s="12" t="b">
        <f t="shared" si="130"/>
        <v>1</v>
      </c>
      <c r="P73" s="12" t="b">
        <f t="shared" si="131"/>
        <v>1</v>
      </c>
      <c r="Q73" s="12" t="b">
        <f t="shared" si="132"/>
        <v>1</v>
      </c>
      <c r="R73" s="12" t="b">
        <f t="shared" si="133"/>
        <v>1</v>
      </c>
      <c r="S73" s="12" t="b">
        <f t="shared" si="134"/>
        <v>1</v>
      </c>
      <c r="T73" s="12" t="b">
        <f t="shared" si="135"/>
        <v>1</v>
      </c>
      <c r="U73" s="12" t="b">
        <f t="shared" si="136"/>
        <v>1</v>
      </c>
      <c r="V73" s="12" t="b">
        <f t="shared" si="137"/>
        <v>1</v>
      </c>
      <c r="W73" s="12" t="b">
        <f t="shared" si="138"/>
        <v>1</v>
      </c>
      <c r="X73" s="12" t="b">
        <f t="shared" si="139"/>
        <v>1</v>
      </c>
      <c r="Y73" s="12" t="b">
        <f t="shared" si="140"/>
        <v>1</v>
      </c>
      <c r="Z73" s="12" t="b">
        <f t="shared" si="141"/>
        <v>1</v>
      </c>
      <c r="AA73" s="12" t="b">
        <f t="shared" si="142"/>
        <v>1</v>
      </c>
      <c r="AB73" s="12" t="b">
        <f t="shared" si="143"/>
        <v>1</v>
      </c>
      <c r="AC73" s="12" t="b">
        <f t="shared" si="144"/>
        <v>1</v>
      </c>
      <c r="AD73" s="12" t="b">
        <f t="shared" si="145"/>
        <v>1</v>
      </c>
      <c r="AE73" s="12" t="b">
        <f t="shared" si="146"/>
        <v>1</v>
      </c>
      <c r="AF73" s="12" t="b">
        <f t="shared" si="147"/>
        <v>1</v>
      </c>
      <c r="AG73" s="12" t="b">
        <f t="shared" si="148"/>
        <v>1</v>
      </c>
      <c r="AH73" s="12" t="b">
        <f t="shared" si="149"/>
        <v>1</v>
      </c>
      <c r="AI73" s="12" t="b">
        <f t="shared" si="150"/>
        <v>1</v>
      </c>
      <c r="AJ73" s="12" t="b">
        <f t="shared" si="151"/>
        <v>1</v>
      </c>
      <c r="AK73" s="12" t="b">
        <f t="shared" si="152"/>
        <v>1</v>
      </c>
      <c r="AL73" s="12" t="b">
        <f t="shared" si="153"/>
        <v>1</v>
      </c>
      <c r="AM73" s="12" t="b">
        <f t="shared" si="154"/>
        <v>1</v>
      </c>
      <c r="AN73" s="12" t="b">
        <f t="shared" si="155"/>
        <v>1</v>
      </c>
      <c r="AO73" s="12" t="b">
        <f t="shared" si="156"/>
        <v>1</v>
      </c>
      <c r="AP73" s="12" t="b">
        <f t="shared" si="157"/>
        <v>1</v>
      </c>
      <c r="AQ73" s="12" t="b">
        <f t="shared" si="158"/>
        <v>1</v>
      </c>
      <c r="AR73" s="12" t="b">
        <f t="shared" si="159"/>
        <v>1</v>
      </c>
      <c r="AS73" s="12" t="b">
        <f t="shared" si="160"/>
        <v>1</v>
      </c>
      <c r="AT73" s="12" t="b">
        <f t="shared" si="161"/>
        <v>1</v>
      </c>
      <c r="AU73" s="12" t="b">
        <f t="shared" si="162"/>
        <v>1</v>
      </c>
      <c r="AV73" s="12" t="b">
        <f t="shared" si="163"/>
        <v>1</v>
      </c>
      <c r="AW73" s="12" t="b">
        <f t="shared" si="164"/>
        <v>1</v>
      </c>
      <c r="AX73" s="12" t="b">
        <f t="shared" si="165"/>
        <v>1</v>
      </c>
      <c r="AY73" s="12" t="b">
        <f t="shared" si="166"/>
        <v>1</v>
      </c>
      <c r="AZ73" s="12" t="b">
        <f t="shared" si="167"/>
        <v>1</v>
      </c>
      <c r="BA73" s="12" t="b">
        <f t="shared" si="168"/>
        <v>1</v>
      </c>
      <c r="BB73" s="12" t="b">
        <f t="shared" si="169"/>
        <v>1</v>
      </c>
      <c r="BC73" s="12" t="b">
        <f t="shared" si="170"/>
        <v>1</v>
      </c>
      <c r="BD73" s="12" t="b">
        <f t="shared" si="171"/>
        <v>1</v>
      </c>
      <c r="BE73" s="12" t="b">
        <f t="shared" si="172"/>
        <v>1</v>
      </c>
      <c r="BF73" s="12" t="b">
        <f t="shared" si="173"/>
        <v>1</v>
      </c>
      <c r="BG73" s="12" t="b">
        <f t="shared" si="174"/>
        <v>1</v>
      </c>
      <c r="BH73" s="12" t="b">
        <f t="shared" si="175"/>
        <v>1</v>
      </c>
      <c r="BI73" s="12" t="b">
        <f t="shared" si="176"/>
        <v>1</v>
      </c>
      <c r="BJ73" s="12" t="b">
        <f t="shared" si="177"/>
        <v>1</v>
      </c>
      <c r="BK73" s="12" t="b">
        <f t="shared" si="178"/>
        <v>1</v>
      </c>
      <c r="BL73" s="12" t="b">
        <f t="shared" si="179"/>
        <v>1</v>
      </c>
      <c r="BM73" s="12" t="b">
        <f t="shared" si="180"/>
        <v>1</v>
      </c>
      <c r="BN73" s="12" t="b">
        <f t="shared" si="181"/>
        <v>1</v>
      </c>
      <c r="BO73" s="12" t="b">
        <f t="shared" si="182"/>
        <v>1</v>
      </c>
      <c r="BP73" s="12" t="b">
        <f t="shared" si="183"/>
        <v>1</v>
      </c>
      <c r="BQ73" s="12" t="b">
        <f t="shared" si="184"/>
        <v>1</v>
      </c>
    </row>
    <row r="74" spans="3:69" x14ac:dyDescent="0.25">
      <c r="C74" t="str">
        <f>IF(Calculations!C74=0,"",Calculations!C74)</f>
        <v/>
      </c>
      <c r="D74">
        <f>Calculations!D74</f>
        <v>0</v>
      </c>
      <c r="E74" t="str">
        <f>_xlfn.XLOOKUP(D74,activities[Activity],activities[Owner],"")</f>
        <v/>
      </c>
      <c r="F74" s="11">
        <f>Calculations!E74</f>
        <v>0</v>
      </c>
      <c r="G74" s="11">
        <f>Calculations!F74</f>
        <v>0</v>
      </c>
      <c r="H74" s="6" t="str">
        <f>_xlfn.XLOOKUP(D74,activities[Activity],activities[% Done],"")</f>
        <v/>
      </c>
      <c r="I74" s="13" t="str">
        <f t="shared" si="185"/>
        <v/>
      </c>
      <c r="J74" s="12" t="b">
        <f t="shared" si="125"/>
        <v>0</v>
      </c>
      <c r="K74" s="12" t="b">
        <f t="shared" si="126"/>
        <v>0</v>
      </c>
      <c r="L74" s="12" t="b">
        <f t="shared" si="127"/>
        <v>0</v>
      </c>
      <c r="M74" s="12" t="b">
        <f t="shared" si="128"/>
        <v>1</v>
      </c>
      <c r="N74" s="12" t="b">
        <f t="shared" si="129"/>
        <v>1</v>
      </c>
      <c r="O74" s="12" t="b">
        <f t="shared" si="130"/>
        <v>1</v>
      </c>
      <c r="P74" s="12" t="b">
        <f t="shared" si="131"/>
        <v>1</v>
      </c>
      <c r="Q74" s="12" t="b">
        <f t="shared" si="132"/>
        <v>1</v>
      </c>
      <c r="R74" s="12" t="b">
        <f t="shared" si="133"/>
        <v>1</v>
      </c>
      <c r="S74" s="12" t="b">
        <f t="shared" si="134"/>
        <v>1</v>
      </c>
      <c r="T74" s="12" t="b">
        <f t="shared" si="135"/>
        <v>1</v>
      </c>
      <c r="U74" s="12" t="b">
        <f t="shared" si="136"/>
        <v>1</v>
      </c>
      <c r="V74" s="12" t="b">
        <f t="shared" si="137"/>
        <v>1</v>
      </c>
      <c r="W74" s="12" t="b">
        <f t="shared" si="138"/>
        <v>1</v>
      </c>
      <c r="X74" s="12" t="b">
        <f t="shared" si="139"/>
        <v>1</v>
      </c>
      <c r="Y74" s="12" t="b">
        <f t="shared" si="140"/>
        <v>1</v>
      </c>
      <c r="Z74" s="12" t="b">
        <f t="shared" si="141"/>
        <v>1</v>
      </c>
      <c r="AA74" s="12" t="b">
        <f t="shared" si="142"/>
        <v>1</v>
      </c>
      <c r="AB74" s="12" t="b">
        <f t="shared" si="143"/>
        <v>1</v>
      </c>
      <c r="AC74" s="12" t="b">
        <f t="shared" si="144"/>
        <v>1</v>
      </c>
      <c r="AD74" s="12" t="b">
        <f t="shared" si="145"/>
        <v>1</v>
      </c>
      <c r="AE74" s="12" t="b">
        <f t="shared" si="146"/>
        <v>1</v>
      </c>
      <c r="AF74" s="12" t="b">
        <f t="shared" si="147"/>
        <v>1</v>
      </c>
      <c r="AG74" s="12" t="b">
        <f t="shared" si="148"/>
        <v>1</v>
      </c>
      <c r="AH74" s="12" t="b">
        <f t="shared" si="149"/>
        <v>1</v>
      </c>
      <c r="AI74" s="12" t="b">
        <f t="shared" si="150"/>
        <v>1</v>
      </c>
      <c r="AJ74" s="12" t="b">
        <f t="shared" si="151"/>
        <v>1</v>
      </c>
      <c r="AK74" s="12" t="b">
        <f t="shared" si="152"/>
        <v>1</v>
      </c>
      <c r="AL74" s="12" t="b">
        <f t="shared" si="153"/>
        <v>1</v>
      </c>
      <c r="AM74" s="12" t="b">
        <f t="shared" si="154"/>
        <v>1</v>
      </c>
      <c r="AN74" s="12" t="b">
        <f t="shared" si="155"/>
        <v>1</v>
      </c>
      <c r="AO74" s="12" t="b">
        <f t="shared" si="156"/>
        <v>1</v>
      </c>
      <c r="AP74" s="12" t="b">
        <f t="shared" si="157"/>
        <v>1</v>
      </c>
      <c r="AQ74" s="12" t="b">
        <f t="shared" si="158"/>
        <v>1</v>
      </c>
      <c r="AR74" s="12" t="b">
        <f t="shared" si="159"/>
        <v>1</v>
      </c>
      <c r="AS74" s="12" t="b">
        <f t="shared" si="160"/>
        <v>1</v>
      </c>
      <c r="AT74" s="12" t="b">
        <f t="shared" si="161"/>
        <v>1</v>
      </c>
      <c r="AU74" s="12" t="b">
        <f t="shared" si="162"/>
        <v>1</v>
      </c>
      <c r="AV74" s="12" t="b">
        <f t="shared" si="163"/>
        <v>1</v>
      </c>
      <c r="AW74" s="12" t="b">
        <f t="shared" si="164"/>
        <v>1</v>
      </c>
      <c r="AX74" s="12" t="b">
        <f t="shared" si="165"/>
        <v>1</v>
      </c>
      <c r="AY74" s="12" t="b">
        <f t="shared" si="166"/>
        <v>1</v>
      </c>
      <c r="AZ74" s="12" t="b">
        <f t="shared" si="167"/>
        <v>1</v>
      </c>
      <c r="BA74" s="12" t="b">
        <f t="shared" si="168"/>
        <v>1</v>
      </c>
      <c r="BB74" s="12" t="b">
        <f t="shared" si="169"/>
        <v>1</v>
      </c>
      <c r="BC74" s="12" t="b">
        <f t="shared" si="170"/>
        <v>1</v>
      </c>
      <c r="BD74" s="12" t="b">
        <f t="shared" si="171"/>
        <v>1</v>
      </c>
      <c r="BE74" s="12" t="b">
        <f t="shared" si="172"/>
        <v>1</v>
      </c>
      <c r="BF74" s="12" t="b">
        <f t="shared" si="173"/>
        <v>1</v>
      </c>
      <c r="BG74" s="12" t="b">
        <f t="shared" si="174"/>
        <v>1</v>
      </c>
      <c r="BH74" s="12" t="b">
        <f t="shared" si="175"/>
        <v>1</v>
      </c>
      <c r="BI74" s="12" t="b">
        <f t="shared" si="176"/>
        <v>1</v>
      </c>
      <c r="BJ74" s="12" t="b">
        <f t="shared" si="177"/>
        <v>1</v>
      </c>
      <c r="BK74" s="12" t="b">
        <f t="shared" si="178"/>
        <v>1</v>
      </c>
      <c r="BL74" s="12" t="b">
        <f t="shared" si="179"/>
        <v>1</v>
      </c>
      <c r="BM74" s="12" t="b">
        <f t="shared" si="180"/>
        <v>1</v>
      </c>
      <c r="BN74" s="12" t="b">
        <f t="shared" si="181"/>
        <v>1</v>
      </c>
      <c r="BO74" s="12" t="b">
        <f t="shared" si="182"/>
        <v>1</v>
      </c>
      <c r="BP74" s="12" t="b">
        <f t="shared" si="183"/>
        <v>1</v>
      </c>
      <c r="BQ74" s="12" t="b">
        <f t="shared" si="184"/>
        <v>1</v>
      </c>
    </row>
    <row r="75" spans="3:69" x14ac:dyDescent="0.25">
      <c r="C75" t="str">
        <f>IF(Calculations!C75=0,"",Calculations!C75)</f>
        <v/>
      </c>
      <c r="D75">
        <f>Calculations!D75</f>
        <v>0</v>
      </c>
      <c r="E75" t="str">
        <f>_xlfn.XLOOKUP(D75,activities[Activity],activities[Owner],"")</f>
        <v/>
      </c>
      <c r="F75" s="11">
        <f>Calculations!E75</f>
        <v>0</v>
      </c>
      <c r="G75" s="11">
        <f>Calculations!F75</f>
        <v>0</v>
      </c>
      <c r="H75" s="6" t="str">
        <f>_xlfn.XLOOKUP(D75,activities[Activity],activities[% Done],"")</f>
        <v/>
      </c>
      <c r="I75" s="13" t="str">
        <f t="shared" si="185"/>
        <v/>
      </c>
      <c r="J75" s="12" t="b">
        <f t="shared" si="125"/>
        <v>0</v>
      </c>
      <c r="K75" s="12" t="b">
        <f t="shared" si="126"/>
        <v>0</v>
      </c>
      <c r="L75" s="12" t="b">
        <f t="shared" si="127"/>
        <v>0</v>
      </c>
      <c r="M75" s="12" t="b">
        <f t="shared" si="128"/>
        <v>0</v>
      </c>
      <c r="N75" s="12" t="b">
        <f t="shared" si="129"/>
        <v>0</v>
      </c>
      <c r="O75" s="12" t="b">
        <f t="shared" si="130"/>
        <v>0</v>
      </c>
      <c r="P75" s="12" t="b">
        <f t="shared" si="131"/>
        <v>0</v>
      </c>
      <c r="Q75" s="12" t="b">
        <f t="shared" si="132"/>
        <v>0</v>
      </c>
      <c r="R75" s="12" t="b">
        <f t="shared" si="133"/>
        <v>0</v>
      </c>
      <c r="S75" s="12" t="b">
        <f t="shared" si="134"/>
        <v>0</v>
      </c>
      <c r="T75" s="12" t="b">
        <f t="shared" si="135"/>
        <v>0</v>
      </c>
      <c r="U75" s="12" t="b">
        <f t="shared" si="136"/>
        <v>0</v>
      </c>
      <c r="V75" s="12" t="b">
        <f t="shared" si="137"/>
        <v>0</v>
      </c>
      <c r="W75" s="12" t="b">
        <f t="shared" si="138"/>
        <v>0</v>
      </c>
      <c r="X75" s="12" t="b">
        <f t="shared" si="139"/>
        <v>0</v>
      </c>
      <c r="Y75" s="12" t="b">
        <f t="shared" si="140"/>
        <v>0</v>
      </c>
      <c r="Z75" s="12" t="b">
        <f t="shared" si="141"/>
        <v>0</v>
      </c>
      <c r="AA75" s="12" t="b">
        <f t="shared" si="142"/>
        <v>0</v>
      </c>
      <c r="AB75" s="12" t="b">
        <f t="shared" si="143"/>
        <v>0</v>
      </c>
      <c r="AC75" s="12" t="b">
        <f t="shared" si="144"/>
        <v>0</v>
      </c>
      <c r="AD75" s="12" t="b">
        <f t="shared" si="145"/>
        <v>0</v>
      </c>
      <c r="AE75" s="12" t="b">
        <f t="shared" si="146"/>
        <v>0</v>
      </c>
      <c r="AF75" s="12" t="b">
        <f t="shared" si="147"/>
        <v>0</v>
      </c>
      <c r="AG75" s="12" t="b">
        <f t="shared" si="148"/>
        <v>0</v>
      </c>
      <c r="AH75" s="12" t="b">
        <f t="shared" si="149"/>
        <v>0</v>
      </c>
      <c r="AI75" s="12" t="b">
        <f t="shared" si="150"/>
        <v>0</v>
      </c>
      <c r="AJ75" s="12" t="b">
        <f t="shared" si="151"/>
        <v>0</v>
      </c>
      <c r="AK75" s="12" t="b">
        <f t="shared" si="152"/>
        <v>0</v>
      </c>
      <c r="AL75" s="12" t="b">
        <f t="shared" si="153"/>
        <v>0</v>
      </c>
      <c r="AM75" s="12" t="b">
        <f t="shared" si="154"/>
        <v>0</v>
      </c>
      <c r="AN75" s="12" t="b">
        <f t="shared" si="155"/>
        <v>0</v>
      </c>
      <c r="AO75" s="12" t="b">
        <f t="shared" si="156"/>
        <v>0</v>
      </c>
      <c r="AP75" s="12" t="b">
        <f t="shared" si="157"/>
        <v>0</v>
      </c>
      <c r="AQ75" s="12" t="b">
        <f t="shared" si="158"/>
        <v>0</v>
      </c>
      <c r="AR75" s="12" t="b">
        <f t="shared" si="159"/>
        <v>0</v>
      </c>
      <c r="AS75" s="12" t="b">
        <f t="shared" si="160"/>
        <v>0</v>
      </c>
      <c r="AT75" s="12" t="b">
        <f t="shared" si="161"/>
        <v>0</v>
      </c>
      <c r="AU75" s="12" t="b">
        <f t="shared" si="162"/>
        <v>0</v>
      </c>
      <c r="AV75" s="12" t="b">
        <f t="shared" si="163"/>
        <v>0</v>
      </c>
      <c r="AW75" s="12" t="b">
        <f t="shared" si="164"/>
        <v>0</v>
      </c>
      <c r="AX75" s="12" t="b">
        <f t="shared" si="165"/>
        <v>0</v>
      </c>
      <c r="AY75" s="12" t="b">
        <f t="shared" si="166"/>
        <v>0</v>
      </c>
      <c r="AZ75" s="12" t="b">
        <f t="shared" si="167"/>
        <v>0</v>
      </c>
      <c r="BA75" s="12" t="b">
        <f t="shared" si="168"/>
        <v>0</v>
      </c>
      <c r="BB75" s="12" t="b">
        <f t="shared" si="169"/>
        <v>0</v>
      </c>
      <c r="BC75" s="12" t="b">
        <f t="shared" si="170"/>
        <v>0</v>
      </c>
      <c r="BD75" s="12" t="b">
        <f t="shared" si="171"/>
        <v>0</v>
      </c>
      <c r="BE75" s="12" t="b">
        <f t="shared" si="172"/>
        <v>0</v>
      </c>
      <c r="BF75" s="12" t="b">
        <f t="shared" si="173"/>
        <v>0</v>
      </c>
      <c r="BG75" s="12" t="b">
        <f t="shared" si="174"/>
        <v>0</v>
      </c>
      <c r="BH75" s="12" t="b">
        <f t="shared" si="175"/>
        <v>0</v>
      </c>
      <c r="BI75" s="12" t="b">
        <f t="shared" si="176"/>
        <v>0</v>
      </c>
      <c r="BJ75" s="12" t="b">
        <f t="shared" si="177"/>
        <v>0</v>
      </c>
      <c r="BK75" s="12" t="b">
        <f t="shared" si="178"/>
        <v>0</v>
      </c>
      <c r="BL75" s="12" t="b">
        <f t="shared" si="179"/>
        <v>0</v>
      </c>
      <c r="BM75" s="12" t="b">
        <f t="shared" si="180"/>
        <v>0</v>
      </c>
      <c r="BN75" s="12" t="b">
        <f t="shared" si="181"/>
        <v>0</v>
      </c>
      <c r="BO75" s="12" t="b">
        <f t="shared" si="182"/>
        <v>0</v>
      </c>
      <c r="BP75" s="12" t="b">
        <f t="shared" si="183"/>
        <v>0</v>
      </c>
      <c r="BQ75" s="12" t="b">
        <f t="shared" si="184"/>
        <v>0</v>
      </c>
    </row>
    <row r="76" spans="3:69" x14ac:dyDescent="0.25">
      <c r="C76" t="str">
        <f>IF(Calculations!C76=0,"",Calculations!C76)</f>
        <v/>
      </c>
      <c r="D76">
        <f>Calculations!D76</f>
        <v>0</v>
      </c>
      <c r="E76" t="str">
        <f>_xlfn.XLOOKUP(D76,activities[Activity],activities[Owner],"")</f>
        <v/>
      </c>
      <c r="F76" s="11">
        <f>Calculations!E76</f>
        <v>0</v>
      </c>
      <c r="G76" s="11">
        <f>Calculations!F76</f>
        <v>0</v>
      </c>
      <c r="H76" s="6" t="str">
        <f>_xlfn.XLOOKUP(D76,activities[Activity],activities[% Done],"")</f>
        <v/>
      </c>
      <c r="I76" s="13" t="str">
        <f t="shared" si="185"/>
        <v/>
      </c>
      <c r="J76" s="12" t="b">
        <f t="shared" si="125"/>
        <v>0</v>
      </c>
      <c r="K76" s="12" t="b">
        <f t="shared" si="126"/>
        <v>0</v>
      </c>
      <c r="L76" s="12" t="b">
        <f t="shared" si="127"/>
        <v>0</v>
      </c>
      <c r="M76" s="12" t="b">
        <f t="shared" si="128"/>
        <v>0</v>
      </c>
      <c r="N76" s="12" t="b">
        <f t="shared" si="129"/>
        <v>0</v>
      </c>
      <c r="O76" s="12" t="b">
        <f t="shared" si="130"/>
        <v>0</v>
      </c>
      <c r="P76" s="12" t="b">
        <f t="shared" si="131"/>
        <v>0</v>
      </c>
      <c r="Q76" s="12" t="b">
        <f t="shared" si="132"/>
        <v>0</v>
      </c>
      <c r="R76" s="12" t="b">
        <f t="shared" si="133"/>
        <v>0</v>
      </c>
      <c r="S76" s="12" t="b">
        <f t="shared" si="134"/>
        <v>0</v>
      </c>
      <c r="T76" s="12" t="b">
        <f t="shared" si="135"/>
        <v>0</v>
      </c>
      <c r="U76" s="12" t="b">
        <f t="shared" si="136"/>
        <v>0</v>
      </c>
      <c r="V76" s="12" t="b">
        <f t="shared" si="137"/>
        <v>0</v>
      </c>
      <c r="W76" s="12" t="b">
        <f t="shared" si="138"/>
        <v>0</v>
      </c>
      <c r="X76" s="12" t="b">
        <f t="shared" si="139"/>
        <v>0</v>
      </c>
      <c r="Y76" s="12" t="b">
        <f t="shared" si="140"/>
        <v>0</v>
      </c>
      <c r="Z76" s="12" t="b">
        <f t="shared" si="141"/>
        <v>0</v>
      </c>
      <c r="AA76" s="12" t="b">
        <f t="shared" si="142"/>
        <v>0</v>
      </c>
      <c r="AB76" s="12" t="b">
        <f t="shared" si="143"/>
        <v>0</v>
      </c>
      <c r="AC76" s="12" t="b">
        <f t="shared" si="144"/>
        <v>0</v>
      </c>
      <c r="AD76" s="12" t="b">
        <f t="shared" si="145"/>
        <v>0</v>
      </c>
      <c r="AE76" s="12" t="b">
        <f t="shared" si="146"/>
        <v>0</v>
      </c>
      <c r="AF76" s="12" t="b">
        <f t="shared" si="147"/>
        <v>0</v>
      </c>
      <c r="AG76" s="12" t="b">
        <f t="shared" si="148"/>
        <v>0</v>
      </c>
      <c r="AH76" s="12" t="b">
        <f t="shared" si="149"/>
        <v>0</v>
      </c>
      <c r="AI76" s="12" t="b">
        <f t="shared" si="150"/>
        <v>0</v>
      </c>
      <c r="AJ76" s="12" t="b">
        <f t="shared" si="151"/>
        <v>0</v>
      </c>
      <c r="AK76" s="12" t="b">
        <f t="shared" si="152"/>
        <v>0</v>
      </c>
      <c r="AL76" s="12" t="b">
        <f t="shared" si="153"/>
        <v>0</v>
      </c>
      <c r="AM76" s="12" t="b">
        <f t="shared" si="154"/>
        <v>0</v>
      </c>
      <c r="AN76" s="12" t="b">
        <f t="shared" si="155"/>
        <v>0</v>
      </c>
      <c r="AO76" s="12" t="b">
        <f t="shared" si="156"/>
        <v>0</v>
      </c>
      <c r="AP76" s="12" t="b">
        <f t="shared" si="157"/>
        <v>0</v>
      </c>
      <c r="AQ76" s="12" t="b">
        <f t="shared" si="158"/>
        <v>0</v>
      </c>
      <c r="AR76" s="12" t="b">
        <f t="shared" si="159"/>
        <v>0</v>
      </c>
      <c r="AS76" s="12" t="b">
        <f t="shared" si="160"/>
        <v>0</v>
      </c>
      <c r="AT76" s="12" t="b">
        <f t="shared" si="161"/>
        <v>0</v>
      </c>
      <c r="AU76" s="12" t="b">
        <f t="shared" si="162"/>
        <v>0</v>
      </c>
      <c r="AV76" s="12" t="b">
        <f t="shared" si="163"/>
        <v>0</v>
      </c>
      <c r="AW76" s="12" t="b">
        <f t="shared" si="164"/>
        <v>0</v>
      </c>
      <c r="AX76" s="12" t="b">
        <f t="shared" si="165"/>
        <v>0</v>
      </c>
      <c r="AY76" s="12" t="b">
        <f t="shared" si="166"/>
        <v>0</v>
      </c>
      <c r="AZ76" s="12" t="b">
        <f t="shared" si="167"/>
        <v>0</v>
      </c>
      <c r="BA76" s="12" t="b">
        <f t="shared" si="168"/>
        <v>0</v>
      </c>
      <c r="BB76" s="12" t="b">
        <f t="shared" si="169"/>
        <v>0</v>
      </c>
      <c r="BC76" s="12" t="b">
        <f t="shared" si="170"/>
        <v>0</v>
      </c>
      <c r="BD76" s="12" t="b">
        <f t="shared" si="171"/>
        <v>0</v>
      </c>
      <c r="BE76" s="12" t="b">
        <f t="shared" si="172"/>
        <v>0</v>
      </c>
      <c r="BF76" s="12" t="b">
        <f t="shared" si="173"/>
        <v>0</v>
      </c>
      <c r="BG76" s="12" t="b">
        <f t="shared" si="174"/>
        <v>0</v>
      </c>
      <c r="BH76" s="12" t="b">
        <f t="shared" si="175"/>
        <v>0</v>
      </c>
      <c r="BI76" s="12" t="b">
        <f t="shared" si="176"/>
        <v>0</v>
      </c>
      <c r="BJ76" s="12" t="b">
        <f t="shared" si="177"/>
        <v>0</v>
      </c>
      <c r="BK76" s="12" t="b">
        <f t="shared" si="178"/>
        <v>0</v>
      </c>
      <c r="BL76" s="12" t="b">
        <f t="shared" si="179"/>
        <v>0</v>
      </c>
      <c r="BM76" s="12" t="b">
        <f t="shared" si="180"/>
        <v>0</v>
      </c>
      <c r="BN76" s="12" t="b">
        <f t="shared" si="181"/>
        <v>0</v>
      </c>
      <c r="BO76" s="12" t="b">
        <f t="shared" si="182"/>
        <v>0</v>
      </c>
      <c r="BP76" s="12" t="b">
        <f t="shared" si="183"/>
        <v>0</v>
      </c>
      <c r="BQ76" s="12" t="b">
        <f t="shared" si="184"/>
        <v>0</v>
      </c>
    </row>
    <row r="77" spans="3:69" x14ac:dyDescent="0.25">
      <c r="C77" t="str">
        <f>IF(Calculations!C77=0,"",Calculations!C77)</f>
        <v/>
      </c>
      <c r="D77">
        <f>Calculations!D77</f>
        <v>0</v>
      </c>
      <c r="E77" t="str">
        <f>_xlfn.XLOOKUP(D77,activities[Activity],activities[Owner],"")</f>
        <v/>
      </c>
      <c r="F77" s="11">
        <f>Calculations!E77</f>
        <v>0</v>
      </c>
      <c r="G77" s="11">
        <f>Calculations!F77</f>
        <v>0</v>
      </c>
      <c r="H77" s="6" t="str">
        <f>_xlfn.XLOOKUP(D77,activities[Activity],activities[% Done],"")</f>
        <v/>
      </c>
      <c r="I77" s="13" t="str">
        <f t="shared" si="185"/>
        <v/>
      </c>
      <c r="J77" s="12" t="b">
        <f t="shared" si="125"/>
        <v>0</v>
      </c>
      <c r="K77" s="12" t="b">
        <f t="shared" si="126"/>
        <v>0</v>
      </c>
      <c r="L77" s="12" t="b">
        <f t="shared" si="127"/>
        <v>0</v>
      </c>
      <c r="M77" s="12" t="b">
        <f t="shared" si="128"/>
        <v>0</v>
      </c>
      <c r="N77" s="12" t="b">
        <f t="shared" si="129"/>
        <v>0</v>
      </c>
      <c r="O77" s="12" t="b">
        <f t="shared" si="130"/>
        <v>0</v>
      </c>
      <c r="P77" s="12" t="b">
        <f t="shared" si="131"/>
        <v>0</v>
      </c>
      <c r="Q77" s="12" t="b">
        <f t="shared" si="132"/>
        <v>0</v>
      </c>
      <c r="R77" s="12" t="b">
        <f t="shared" si="133"/>
        <v>0</v>
      </c>
      <c r="S77" s="12" t="b">
        <f t="shared" si="134"/>
        <v>0</v>
      </c>
      <c r="T77" s="12" t="b">
        <f t="shared" si="135"/>
        <v>0</v>
      </c>
      <c r="U77" s="12" t="b">
        <f t="shared" si="136"/>
        <v>0</v>
      </c>
      <c r="V77" s="12" t="b">
        <f t="shared" si="137"/>
        <v>0</v>
      </c>
      <c r="W77" s="12" t="b">
        <f t="shared" si="138"/>
        <v>0</v>
      </c>
      <c r="X77" s="12" t="b">
        <f t="shared" si="139"/>
        <v>0</v>
      </c>
      <c r="Y77" s="12" t="b">
        <f t="shared" si="140"/>
        <v>0</v>
      </c>
      <c r="Z77" s="12" t="b">
        <f t="shared" si="141"/>
        <v>0</v>
      </c>
      <c r="AA77" s="12" t="b">
        <f t="shared" si="142"/>
        <v>0</v>
      </c>
      <c r="AB77" s="12" t="b">
        <f t="shared" si="143"/>
        <v>0</v>
      </c>
      <c r="AC77" s="12" t="b">
        <f t="shared" si="144"/>
        <v>0</v>
      </c>
      <c r="AD77" s="12" t="b">
        <f t="shared" si="145"/>
        <v>0</v>
      </c>
      <c r="AE77" s="12" t="b">
        <f t="shared" si="146"/>
        <v>0</v>
      </c>
      <c r="AF77" s="12" t="b">
        <f t="shared" si="147"/>
        <v>0</v>
      </c>
      <c r="AG77" s="12" t="b">
        <f t="shared" si="148"/>
        <v>0</v>
      </c>
      <c r="AH77" s="12" t="b">
        <f t="shared" si="149"/>
        <v>0</v>
      </c>
      <c r="AI77" s="12" t="b">
        <f t="shared" si="150"/>
        <v>0</v>
      </c>
      <c r="AJ77" s="12" t="b">
        <f t="shared" si="151"/>
        <v>0</v>
      </c>
      <c r="AK77" s="12" t="b">
        <f t="shared" si="152"/>
        <v>0</v>
      </c>
      <c r="AL77" s="12" t="b">
        <f t="shared" si="153"/>
        <v>0</v>
      </c>
      <c r="AM77" s="12" t="b">
        <f t="shared" si="154"/>
        <v>0</v>
      </c>
      <c r="AN77" s="12" t="b">
        <f t="shared" si="155"/>
        <v>0</v>
      </c>
      <c r="AO77" s="12" t="b">
        <f t="shared" si="156"/>
        <v>0</v>
      </c>
      <c r="AP77" s="12" t="b">
        <f t="shared" si="157"/>
        <v>0</v>
      </c>
      <c r="AQ77" s="12" t="b">
        <f t="shared" si="158"/>
        <v>0</v>
      </c>
      <c r="AR77" s="12" t="b">
        <f t="shared" si="159"/>
        <v>0</v>
      </c>
      <c r="AS77" s="12" t="b">
        <f t="shared" si="160"/>
        <v>0</v>
      </c>
      <c r="AT77" s="12" t="b">
        <f t="shared" si="161"/>
        <v>0</v>
      </c>
      <c r="AU77" s="12" t="b">
        <f t="shared" si="162"/>
        <v>0</v>
      </c>
      <c r="AV77" s="12" t="b">
        <f t="shared" si="163"/>
        <v>0</v>
      </c>
      <c r="AW77" s="12" t="b">
        <f t="shared" si="164"/>
        <v>0</v>
      </c>
      <c r="AX77" s="12" t="b">
        <f t="shared" si="165"/>
        <v>0</v>
      </c>
      <c r="AY77" s="12" t="b">
        <f t="shared" si="166"/>
        <v>0</v>
      </c>
      <c r="AZ77" s="12" t="b">
        <f t="shared" si="167"/>
        <v>0</v>
      </c>
      <c r="BA77" s="12" t="b">
        <f t="shared" si="168"/>
        <v>0</v>
      </c>
      <c r="BB77" s="12" t="b">
        <f t="shared" si="169"/>
        <v>0</v>
      </c>
      <c r="BC77" s="12" t="b">
        <f t="shared" si="170"/>
        <v>0</v>
      </c>
      <c r="BD77" s="12" t="b">
        <f t="shared" si="171"/>
        <v>0</v>
      </c>
      <c r="BE77" s="12" t="b">
        <f t="shared" si="172"/>
        <v>0</v>
      </c>
      <c r="BF77" s="12" t="b">
        <f t="shared" si="173"/>
        <v>0</v>
      </c>
      <c r="BG77" s="12" t="b">
        <f t="shared" si="174"/>
        <v>0</v>
      </c>
      <c r="BH77" s="12" t="b">
        <f t="shared" si="175"/>
        <v>0</v>
      </c>
      <c r="BI77" s="12" t="b">
        <f t="shared" si="176"/>
        <v>0</v>
      </c>
      <c r="BJ77" s="12" t="b">
        <f t="shared" si="177"/>
        <v>0</v>
      </c>
      <c r="BK77" s="12" t="b">
        <f t="shared" si="178"/>
        <v>0</v>
      </c>
      <c r="BL77" s="12" t="b">
        <f t="shared" si="179"/>
        <v>0</v>
      </c>
      <c r="BM77" s="12" t="b">
        <f t="shared" si="180"/>
        <v>0</v>
      </c>
      <c r="BN77" s="12" t="b">
        <f t="shared" si="181"/>
        <v>0</v>
      </c>
      <c r="BO77" s="12" t="b">
        <f t="shared" si="182"/>
        <v>0</v>
      </c>
      <c r="BP77" s="12" t="b">
        <f t="shared" si="183"/>
        <v>0</v>
      </c>
      <c r="BQ77" s="12" t="b">
        <f t="shared" si="184"/>
        <v>0</v>
      </c>
    </row>
    <row r="78" spans="3:69" x14ac:dyDescent="0.25">
      <c r="C78" t="str">
        <f>IF(Calculations!C78=0,"",Calculations!C78)</f>
        <v/>
      </c>
      <c r="D78">
        <f>Calculations!D78</f>
        <v>0</v>
      </c>
      <c r="E78" t="str">
        <f>_xlfn.XLOOKUP(D78,activities[Activity],activities[Owner],"")</f>
        <v/>
      </c>
      <c r="F78" s="11">
        <f>Calculations!E78</f>
        <v>0</v>
      </c>
      <c r="G78" s="11">
        <f>Calculations!F78</f>
        <v>0</v>
      </c>
      <c r="H78" s="6" t="str">
        <f>_xlfn.XLOOKUP(D78,activities[Activity],activities[% Done],"")</f>
        <v/>
      </c>
      <c r="I78" s="13" t="str">
        <f t="shared" si="185"/>
        <v/>
      </c>
      <c r="J78" s="12" t="b">
        <f t="shared" si="125"/>
        <v>0</v>
      </c>
      <c r="K78" s="12" t="b">
        <f t="shared" si="126"/>
        <v>0</v>
      </c>
      <c r="L78" s="12" t="b">
        <f t="shared" si="127"/>
        <v>0</v>
      </c>
      <c r="M78" s="12" t="b">
        <f t="shared" si="128"/>
        <v>0</v>
      </c>
      <c r="N78" s="12" t="b">
        <f t="shared" si="129"/>
        <v>0</v>
      </c>
      <c r="O78" s="12" t="b">
        <f t="shared" si="130"/>
        <v>0</v>
      </c>
      <c r="P78" s="12" t="b">
        <f t="shared" si="131"/>
        <v>0</v>
      </c>
      <c r="Q78" s="12" t="b">
        <f t="shared" si="132"/>
        <v>0</v>
      </c>
      <c r="R78" s="12" t="b">
        <f t="shared" si="133"/>
        <v>0</v>
      </c>
      <c r="S78" s="12" t="b">
        <f t="shared" si="134"/>
        <v>0</v>
      </c>
      <c r="T78" s="12" t="b">
        <f t="shared" si="135"/>
        <v>0</v>
      </c>
      <c r="U78" s="12" t="b">
        <f t="shared" si="136"/>
        <v>0</v>
      </c>
      <c r="V78" s="12" t="b">
        <f t="shared" si="137"/>
        <v>0</v>
      </c>
      <c r="W78" s="12" t="b">
        <f t="shared" si="138"/>
        <v>0</v>
      </c>
      <c r="X78" s="12" t="b">
        <f t="shared" si="139"/>
        <v>0</v>
      </c>
      <c r="Y78" s="12" t="b">
        <f t="shared" si="140"/>
        <v>0</v>
      </c>
      <c r="Z78" s="12" t="b">
        <f t="shared" si="141"/>
        <v>0</v>
      </c>
      <c r="AA78" s="12" t="b">
        <f t="shared" si="142"/>
        <v>0</v>
      </c>
      <c r="AB78" s="12" t="b">
        <f t="shared" si="143"/>
        <v>0</v>
      </c>
      <c r="AC78" s="12" t="b">
        <f t="shared" si="144"/>
        <v>0</v>
      </c>
      <c r="AD78" s="12" t="b">
        <f t="shared" si="145"/>
        <v>0</v>
      </c>
      <c r="AE78" s="12" t="b">
        <f t="shared" si="146"/>
        <v>0</v>
      </c>
      <c r="AF78" s="12" t="b">
        <f t="shared" si="147"/>
        <v>0</v>
      </c>
      <c r="AG78" s="12" t="b">
        <f t="shared" si="148"/>
        <v>0</v>
      </c>
      <c r="AH78" s="12" t="b">
        <f t="shared" si="149"/>
        <v>0</v>
      </c>
      <c r="AI78" s="12" t="b">
        <f t="shared" si="150"/>
        <v>0</v>
      </c>
      <c r="AJ78" s="12" t="b">
        <f t="shared" si="151"/>
        <v>0</v>
      </c>
      <c r="AK78" s="12" t="b">
        <f t="shared" si="152"/>
        <v>0</v>
      </c>
      <c r="AL78" s="12" t="b">
        <f t="shared" si="153"/>
        <v>0</v>
      </c>
      <c r="AM78" s="12" t="b">
        <f t="shared" si="154"/>
        <v>0</v>
      </c>
      <c r="AN78" s="12" t="b">
        <f t="shared" si="155"/>
        <v>0</v>
      </c>
      <c r="AO78" s="12" t="b">
        <f t="shared" si="156"/>
        <v>0</v>
      </c>
      <c r="AP78" s="12" t="b">
        <f t="shared" si="157"/>
        <v>0</v>
      </c>
      <c r="AQ78" s="12" t="b">
        <f t="shared" si="158"/>
        <v>0</v>
      </c>
      <c r="AR78" s="12" t="b">
        <f t="shared" si="159"/>
        <v>0</v>
      </c>
      <c r="AS78" s="12" t="b">
        <f t="shared" si="160"/>
        <v>0</v>
      </c>
      <c r="AT78" s="12" t="b">
        <f t="shared" si="161"/>
        <v>0</v>
      </c>
      <c r="AU78" s="12" t="b">
        <f t="shared" si="162"/>
        <v>0</v>
      </c>
      <c r="AV78" s="12" t="b">
        <f t="shared" si="163"/>
        <v>0</v>
      </c>
      <c r="AW78" s="12" t="b">
        <f t="shared" si="164"/>
        <v>0</v>
      </c>
      <c r="AX78" s="12" t="b">
        <f t="shared" si="165"/>
        <v>0</v>
      </c>
      <c r="AY78" s="12" t="b">
        <f t="shared" si="166"/>
        <v>0</v>
      </c>
      <c r="AZ78" s="12" t="b">
        <f t="shared" si="167"/>
        <v>0</v>
      </c>
      <c r="BA78" s="12" t="b">
        <f t="shared" si="168"/>
        <v>0</v>
      </c>
      <c r="BB78" s="12" t="b">
        <f t="shared" si="169"/>
        <v>0</v>
      </c>
      <c r="BC78" s="12" t="b">
        <f t="shared" si="170"/>
        <v>0</v>
      </c>
      <c r="BD78" s="12" t="b">
        <f t="shared" si="171"/>
        <v>0</v>
      </c>
      <c r="BE78" s="12" t="b">
        <f t="shared" si="172"/>
        <v>0</v>
      </c>
      <c r="BF78" s="12" t="b">
        <f t="shared" si="173"/>
        <v>0</v>
      </c>
      <c r="BG78" s="12" t="b">
        <f t="shared" si="174"/>
        <v>0</v>
      </c>
      <c r="BH78" s="12" t="b">
        <f t="shared" si="175"/>
        <v>0</v>
      </c>
      <c r="BI78" s="12" t="b">
        <f t="shared" si="176"/>
        <v>0</v>
      </c>
      <c r="BJ78" s="12" t="b">
        <f t="shared" si="177"/>
        <v>0</v>
      </c>
      <c r="BK78" s="12" t="b">
        <f t="shared" si="178"/>
        <v>0</v>
      </c>
      <c r="BL78" s="12" t="b">
        <f t="shared" si="179"/>
        <v>0</v>
      </c>
      <c r="BM78" s="12" t="b">
        <f t="shared" si="180"/>
        <v>0</v>
      </c>
      <c r="BN78" s="12" t="b">
        <f t="shared" si="181"/>
        <v>0</v>
      </c>
      <c r="BO78" s="12" t="b">
        <f t="shared" si="182"/>
        <v>0</v>
      </c>
      <c r="BP78" s="12" t="b">
        <f t="shared" si="183"/>
        <v>0</v>
      </c>
      <c r="BQ78" s="12" t="b">
        <f t="shared" si="184"/>
        <v>0</v>
      </c>
    </row>
    <row r="79" spans="3:69" x14ac:dyDescent="0.25">
      <c r="C79" t="str">
        <f>IF(Calculations!C79=0,"",Calculations!C79)</f>
        <v/>
      </c>
      <c r="D79">
        <f>Calculations!D79</f>
        <v>0</v>
      </c>
      <c r="E79" t="str">
        <f>_xlfn.XLOOKUP(D79,activities[Activity],activities[Owner],"")</f>
        <v/>
      </c>
      <c r="F79" s="11">
        <f>Calculations!E79</f>
        <v>0</v>
      </c>
      <c r="G79" s="11">
        <f>Calculations!F79</f>
        <v>0</v>
      </c>
      <c r="H79" s="6" t="str">
        <f>_xlfn.XLOOKUP(D79,activities[Activity],activities[% Done],"")</f>
        <v/>
      </c>
      <c r="I79" s="13" t="str">
        <f t="shared" si="185"/>
        <v/>
      </c>
      <c r="J79" s="12" t="b">
        <f t="shared" si="125"/>
        <v>0</v>
      </c>
      <c r="K79" s="12" t="b">
        <f t="shared" si="126"/>
        <v>0</v>
      </c>
      <c r="L79" s="12" t="b">
        <f t="shared" si="127"/>
        <v>0</v>
      </c>
      <c r="M79" s="12" t="b">
        <f t="shared" si="128"/>
        <v>1</v>
      </c>
      <c r="N79" s="12" t="b">
        <f t="shared" si="129"/>
        <v>1</v>
      </c>
      <c r="O79" s="12" t="b">
        <f t="shared" si="130"/>
        <v>1</v>
      </c>
      <c r="P79" s="12" t="b">
        <f t="shared" si="131"/>
        <v>1</v>
      </c>
      <c r="Q79" s="12" t="b">
        <f t="shared" si="132"/>
        <v>1</v>
      </c>
      <c r="R79" s="12" t="b">
        <f t="shared" si="133"/>
        <v>1</v>
      </c>
      <c r="S79" s="12" t="b">
        <f t="shared" si="134"/>
        <v>1</v>
      </c>
      <c r="T79" s="12" t="b">
        <f t="shared" si="135"/>
        <v>1</v>
      </c>
      <c r="U79" s="12" t="b">
        <f t="shared" si="136"/>
        <v>1</v>
      </c>
      <c r="V79" s="12" t="b">
        <f t="shared" si="137"/>
        <v>1</v>
      </c>
      <c r="W79" s="12" t="b">
        <f t="shared" si="138"/>
        <v>1</v>
      </c>
      <c r="X79" s="12" t="b">
        <f t="shared" si="139"/>
        <v>1</v>
      </c>
      <c r="Y79" s="12" t="b">
        <f t="shared" si="140"/>
        <v>1</v>
      </c>
      <c r="Z79" s="12" t="b">
        <f t="shared" si="141"/>
        <v>1</v>
      </c>
      <c r="AA79" s="12" t="b">
        <f t="shared" si="142"/>
        <v>1</v>
      </c>
      <c r="AB79" s="12" t="b">
        <f t="shared" si="143"/>
        <v>1</v>
      </c>
      <c r="AC79" s="12" t="b">
        <f t="shared" si="144"/>
        <v>1</v>
      </c>
      <c r="AD79" s="12" t="b">
        <f t="shared" si="145"/>
        <v>1</v>
      </c>
      <c r="AE79" s="12" t="b">
        <f t="shared" si="146"/>
        <v>1</v>
      </c>
      <c r="AF79" s="12" t="b">
        <f t="shared" si="147"/>
        <v>1</v>
      </c>
      <c r="AG79" s="12" t="b">
        <f t="shared" si="148"/>
        <v>1</v>
      </c>
      <c r="AH79" s="12" t="b">
        <f t="shared" si="149"/>
        <v>1</v>
      </c>
      <c r="AI79" s="12" t="b">
        <f t="shared" si="150"/>
        <v>1</v>
      </c>
      <c r="AJ79" s="12" t="b">
        <f t="shared" si="151"/>
        <v>1</v>
      </c>
      <c r="AK79" s="12" t="b">
        <f t="shared" si="152"/>
        <v>1</v>
      </c>
      <c r="AL79" s="12" t="b">
        <f t="shared" si="153"/>
        <v>1</v>
      </c>
      <c r="AM79" s="12" t="b">
        <f t="shared" si="154"/>
        <v>1</v>
      </c>
      <c r="AN79" s="12" t="b">
        <f t="shared" si="155"/>
        <v>1</v>
      </c>
      <c r="AO79" s="12" t="b">
        <f t="shared" si="156"/>
        <v>1</v>
      </c>
      <c r="AP79" s="12" t="b">
        <f t="shared" si="157"/>
        <v>1</v>
      </c>
      <c r="AQ79" s="12" t="b">
        <f t="shared" si="158"/>
        <v>1</v>
      </c>
      <c r="AR79" s="12" t="b">
        <f t="shared" si="159"/>
        <v>1</v>
      </c>
      <c r="AS79" s="12" t="b">
        <f t="shared" si="160"/>
        <v>1</v>
      </c>
      <c r="AT79" s="12" t="b">
        <f t="shared" si="161"/>
        <v>1</v>
      </c>
      <c r="AU79" s="12" t="b">
        <f t="shared" si="162"/>
        <v>1</v>
      </c>
      <c r="AV79" s="12" t="b">
        <f t="shared" si="163"/>
        <v>1</v>
      </c>
      <c r="AW79" s="12" t="b">
        <f t="shared" si="164"/>
        <v>1</v>
      </c>
      <c r="AX79" s="12" t="b">
        <f t="shared" si="165"/>
        <v>1</v>
      </c>
      <c r="AY79" s="12" t="b">
        <f t="shared" si="166"/>
        <v>1</v>
      </c>
      <c r="AZ79" s="12" t="b">
        <f t="shared" si="167"/>
        <v>1</v>
      </c>
      <c r="BA79" s="12" t="b">
        <f t="shared" si="168"/>
        <v>1</v>
      </c>
      <c r="BB79" s="12" t="b">
        <f t="shared" si="169"/>
        <v>1</v>
      </c>
      <c r="BC79" s="12" t="b">
        <f t="shared" si="170"/>
        <v>1</v>
      </c>
      <c r="BD79" s="12" t="b">
        <f t="shared" si="171"/>
        <v>1</v>
      </c>
      <c r="BE79" s="12" t="b">
        <f t="shared" si="172"/>
        <v>1</v>
      </c>
      <c r="BF79" s="12" t="b">
        <f t="shared" si="173"/>
        <v>1</v>
      </c>
      <c r="BG79" s="12" t="b">
        <f t="shared" si="174"/>
        <v>1</v>
      </c>
      <c r="BH79" s="12" t="b">
        <f t="shared" si="175"/>
        <v>1</v>
      </c>
      <c r="BI79" s="12" t="b">
        <f t="shared" si="176"/>
        <v>1</v>
      </c>
      <c r="BJ79" s="12" t="b">
        <f t="shared" si="177"/>
        <v>1</v>
      </c>
      <c r="BK79" s="12" t="b">
        <f t="shared" si="178"/>
        <v>1</v>
      </c>
      <c r="BL79" s="12" t="b">
        <f t="shared" si="179"/>
        <v>1</v>
      </c>
      <c r="BM79" s="12" t="b">
        <f t="shared" si="180"/>
        <v>1</v>
      </c>
      <c r="BN79" s="12" t="b">
        <f t="shared" si="181"/>
        <v>1</v>
      </c>
      <c r="BO79" s="12" t="b">
        <f t="shared" si="182"/>
        <v>1</v>
      </c>
      <c r="BP79" s="12" t="b">
        <f t="shared" si="183"/>
        <v>1</v>
      </c>
      <c r="BQ79" s="12" t="b">
        <f t="shared" si="184"/>
        <v>1</v>
      </c>
    </row>
    <row r="80" spans="3:69" x14ac:dyDescent="0.25">
      <c r="C80" t="str">
        <f>IF(Calculations!C80=0,"",Calculations!C80)</f>
        <v/>
      </c>
      <c r="D80">
        <f>Calculations!D80</f>
        <v>0</v>
      </c>
      <c r="E80" t="str">
        <f>_xlfn.XLOOKUP(D80,activities[Activity],activities[Owner],"")</f>
        <v/>
      </c>
      <c r="F80" s="11">
        <f>Calculations!E80</f>
        <v>0</v>
      </c>
      <c r="G80" s="11">
        <f>Calculations!F80</f>
        <v>0</v>
      </c>
      <c r="H80" s="6" t="str">
        <f>_xlfn.XLOOKUP(D80,activities[Activity],activities[% Done],"")</f>
        <v/>
      </c>
      <c r="I80" s="13" t="str">
        <f t="shared" si="185"/>
        <v/>
      </c>
      <c r="J80" s="12" t="b">
        <f t="shared" si="125"/>
        <v>0</v>
      </c>
      <c r="K80" s="12" t="b">
        <f t="shared" si="126"/>
        <v>0</v>
      </c>
      <c r="L80" s="12" t="b">
        <f t="shared" si="127"/>
        <v>0</v>
      </c>
      <c r="M80" s="12" t="b">
        <f t="shared" si="128"/>
        <v>1</v>
      </c>
      <c r="N80" s="12" t="b">
        <f t="shared" si="129"/>
        <v>1</v>
      </c>
      <c r="O80" s="12" t="b">
        <f t="shared" si="130"/>
        <v>1</v>
      </c>
      <c r="P80" s="12" t="b">
        <f t="shared" si="131"/>
        <v>1</v>
      </c>
      <c r="Q80" s="12" t="b">
        <f t="shared" si="132"/>
        <v>1</v>
      </c>
      <c r="R80" s="12" t="b">
        <f t="shared" si="133"/>
        <v>1</v>
      </c>
      <c r="S80" s="12" t="b">
        <f t="shared" si="134"/>
        <v>1</v>
      </c>
      <c r="T80" s="12" t="b">
        <f t="shared" si="135"/>
        <v>1</v>
      </c>
      <c r="U80" s="12" t="b">
        <f t="shared" si="136"/>
        <v>1</v>
      </c>
      <c r="V80" s="12" t="b">
        <f t="shared" si="137"/>
        <v>1</v>
      </c>
      <c r="W80" s="12" t="b">
        <f t="shared" si="138"/>
        <v>1</v>
      </c>
      <c r="X80" s="12" t="b">
        <f t="shared" si="139"/>
        <v>1</v>
      </c>
      <c r="Y80" s="12" t="b">
        <f t="shared" si="140"/>
        <v>1</v>
      </c>
      <c r="Z80" s="12" t="b">
        <f t="shared" si="141"/>
        <v>1</v>
      </c>
      <c r="AA80" s="12" t="b">
        <f t="shared" si="142"/>
        <v>1</v>
      </c>
      <c r="AB80" s="12" t="b">
        <f t="shared" si="143"/>
        <v>1</v>
      </c>
      <c r="AC80" s="12" t="b">
        <f t="shared" si="144"/>
        <v>1</v>
      </c>
      <c r="AD80" s="12" t="b">
        <f t="shared" si="145"/>
        <v>1</v>
      </c>
      <c r="AE80" s="12" t="b">
        <f t="shared" si="146"/>
        <v>1</v>
      </c>
      <c r="AF80" s="12" t="b">
        <f t="shared" si="147"/>
        <v>1</v>
      </c>
      <c r="AG80" s="12" t="b">
        <f t="shared" si="148"/>
        <v>1</v>
      </c>
      <c r="AH80" s="12" t="b">
        <f t="shared" si="149"/>
        <v>1</v>
      </c>
      <c r="AI80" s="12" t="b">
        <f t="shared" si="150"/>
        <v>1</v>
      </c>
      <c r="AJ80" s="12" t="b">
        <f t="shared" si="151"/>
        <v>1</v>
      </c>
      <c r="AK80" s="12" t="b">
        <f t="shared" si="152"/>
        <v>1</v>
      </c>
      <c r="AL80" s="12" t="b">
        <f t="shared" si="153"/>
        <v>1</v>
      </c>
      <c r="AM80" s="12" t="b">
        <f t="shared" si="154"/>
        <v>1</v>
      </c>
      <c r="AN80" s="12" t="b">
        <f t="shared" si="155"/>
        <v>1</v>
      </c>
      <c r="AO80" s="12" t="b">
        <f t="shared" si="156"/>
        <v>1</v>
      </c>
      <c r="AP80" s="12" t="b">
        <f t="shared" si="157"/>
        <v>1</v>
      </c>
      <c r="AQ80" s="12" t="b">
        <f t="shared" si="158"/>
        <v>1</v>
      </c>
      <c r="AR80" s="12" t="b">
        <f t="shared" si="159"/>
        <v>1</v>
      </c>
      <c r="AS80" s="12" t="b">
        <f t="shared" si="160"/>
        <v>1</v>
      </c>
      <c r="AT80" s="12" t="b">
        <f t="shared" si="161"/>
        <v>1</v>
      </c>
      <c r="AU80" s="12" t="b">
        <f t="shared" si="162"/>
        <v>1</v>
      </c>
      <c r="AV80" s="12" t="b">
        <f t="shared" si="163"/>
        <v>1</v>
      </c>
      <c r="AW80" s="12" t="b">
        <f t="shared" si="164"/>
        <v>1</v>
      </c>
      <c r="AX80" s="12" t="b">
        <f t="shared" si="165"/>
        <v>1</v>
      </c>
      <c r="AY80" s="12" t="b">
        <f t="shared" si="166"/>
        <v>1</v>
      </c>
      <c r="AZ80" s="12" t="b">
        <f t="shared" si="167"/>
        <v>1</v>
      </c>
      <c r="BA80" s="12" t="b">
        <f t="shared" si="168"/>
        <v>1</v>
      </c>
      <c r="BB80" s="12" t="b">
        <f t="shared" si="169"/>
        <v>1</v>
      </c>
      <c r="BC80" s="12" t="b">
        <f t="shared" si="170"/>
        <v>1</v>
      </c>
      <c r="BD80" s="12" t="b">
        <f t="shared" si="171"/>
        <v>1</v>
      </c>
      <c r="BE80" s="12" t="b">
        <f t="shared" si="172"/>
        <v>1</v>
      </c>
      <c r="BF80" s="12" t="b">
        <f t="shared" si="173"/>
        <v>1</v>
      </c>
      <c r="BG80" s="12" t="b">
        <f t="shared" si="174"/>
        <v>1</v>
      </c>
      <c r="BH80" s="12" t="b">
        <f t="shared" si="175"/>
        <v>1</v>
      </c>
      <c r="BI80" s="12" t="b">
        <f t="shared" si="176"/>
        <v>1</v>
      </c>
      <c r="BJ80" s="12" t="b">
        <f t="shared" si="177"/>
        <v>1</v>
      </c>
      <c r="BK80" s="12" t="b">
        <f t="shared" si="178"/>
        <v>1</v>
      </c>
      <c r="BL80" s="12" t="b">
        <f t="shared" si="179"/>
        <v>1</v>
      </c>
      <c r="BM80" s="12" t="b">
        <f t="shared" si="180"/>
        <v>1</v>
      </c>
      <c r="BN80" s="12" t="b">
        <f t="shared" si="181"/>
        <v>1</v>
      </c>
      <c r="BO80" s="12" t="b">
        <f t="shared" si="182"/>
        <v>1</v>
      </c>
      <c r="BP80" s="12" t="b">
        <f t="shared" si="183"/>
        <v>1</v>
      </c>
      <c r="BQ80" s="12" t="b">
        <f t="shared" si="184"/>
        <v>1</v>
      </c>
    </row>
    <row r="81" spans="3:69" x14ac:dyDescent="0.25">
      <c r="C81" t="str">
        <f>IF(Calculations!C81=0,"",Calculations!C81)</f>
        <v/>
      </c>
      <c r="D81">
        <f>Calculations!D81</f>
        <v>0</v>
      </c>
      <c r="E81" t="str">
        <f>_xlfn.XLOOKUP(D81,activities[Activity],activities[Owner],"")</f>
        <v/>
      </c>
      <c r="F81" s="11">
        <f>Calculations!E81</f>
        <v>0</v>
      </c>
      <c r="G81" s="11">
        <f>Calculations!F81</f>
        <v>0</v>
      </c>
      <c r="H81" s="6" t="str">
        <f>_xlfn.XLOOKUP(D81,activities[Activity],activities[% Done],"")</f>
        <v/>
      </c>
      <c r="I81" s="13" t="str">
        <f t="shared" si="185"/>
        <v/>
      </c>
      <c r="J81" s="12" t="b">
        <f t="shared" si="125"/>
        <v>0</v>
      </c>
      <c r="K81" s="12" t="b">
        <f t="shared" si="126"/>
        <v>0</v>
      </c>
      <c r="L81" s="12" t="b">
        <f t="shared" si="127"/>
        <v>0</v>
      </c>
      <c r="M81" s="12" t="b">
        <f t="shared" si="128"/>
        <v>1</v>
      </c>
      <c r="N81" s="12" t="b">
        <f t="shared" si="129"/>
        <v>1</v>
      </c>
      <c r="O81" s="12" t="b">
        <f t="shared" si="130"/>
        <v>1</v>
      </c>
      <c r="P81" s="12" t="b">
        <f t="shared" si="131"/>
        <v>1</v>
      </c>
      <c r="Q81" s="12" t="b">
        <f t="shared" si="132"/>
        <v>1</v>
      </c>
      <c r="R81" s="12" t="b">
        <f t="shared" si="133"/>
        <v>1</v>
      </c>
      <c r="S81" s="12" t="b">
        <f t="shared" si="134"/>
        <v>1</v>
      </c>
      <c r="T81" s="12" t="b">
        <f t="shared" si="135"/>
        <v>1</v>
      </c>
      <c r="U81" s="12" t="b">
        <f t="shared" si="136"/>
        <v>1</v>
      </c>
      <c r="V81" s="12" t="b">
        <f t="shared" si="137"/>
        <v>1</v>
      </c>
      <c r="W81" s="12" t="b">
        <f t="shared" si="138"/>
        <v>1</v>
      </c>
      <c r="X81" s="12" t="b">
        <f t="shared" si="139"/>
        <v>1</v>
      </c>
      <c r="Y81" s="12" t="b">
        <f t="shared" si="140"/>
        <v>1</v>
      </c>
      <c r="Z81" s="12" t="b">
        <f t="shared" si="141"/>
        <v>1</v>
      </c>
      <c r="AA81" s="12" t="b">
        <f t="shared" si="142"/>
        <v>1</v>
      </c>
      <c r="AB81" s="12" t="b">
        <f t="shared" si="143"/>
        <v>1</v>
      </c>
      <c r="AC81" s="12" t="b">
        <f t="shared" si="144"/>
        <v>1</v>
      </c>
      <c r="AD81" s="12" t="b">
        <f t="shared" si="145"/>
        <v>1</v>
      </c>
      <c r="AE81" s="12" t="b">
        <f t="shared" si="146"/>
        <v>1</v>
      </c>
      <c r="AF81" s="12" t="b">
        <f t="shared" si="147"/>
        <v>1</v>
      </c>
      <c r="AG81" s="12" t="b">
        <f t="shared" si="148"/>
        <v>1</v>
      </c>
      <c r="AH81" s="12" t="b">
        <f t="shared" si="149"/>
        <v>1</v>
      </c>
      <c r="AI81" s="12" t="b">
        <f t="shared" si="150"/>
        <v>1</v>
      </c>
      <c r="AJ81" s="12" t="b">
        <f t="shared" si="151"/>
        <v>1</v>
      </c>
      <c r="AK81" s="12" t="b">
        <f t="shared" si="152"/>
        <v>1</v>
      </c>
      <c r="AL81" s="12" t="b">
        <f t="shared" si="153"/>
        <v>1</v>
      </c>
      <c r="AM81" s="12" t="b">
        <f t="shared" si="154"/>
        <v>1</v>
      </c>
      <c r="AN81" s="12" t="b">
        <f t="shared" si="155"/>
        <v>1</v>
      </c>
      <c r="AO81" s="12" t="b">
        <f t="shared" si="156"/>
        <v>1</v>
      </c>
      <c r="AP81" s="12" t="b">
        <f t="shared" si="157"/>
        <v>1</v>
      </c>
      <c r="AQ81" s="12" t="b">
        <f t="shared" si="158"/>
        <v>1</v>
      </c>
      <c r="AR81" s="12" t="b">
        <f t="shared" si="159"/>
        <v>1</v>
      </c>
      <c r="AS81" s="12" t="b">
        <f t="shared" si="160"/>
        <v>1</v>
      </c>
      <c r="AT81" s="12" t="b">
        <f t="shared" si="161"/>
        <v>1</v>
      </c>
      <c r="AU81" s="12" t="b">
        <f t="shared" si="162"/>
        <v>1</v>
      </c>
      <c r="AV81" s="12" t="b">
        <f t="shared" si="163"/>
        <v>1</v>
      </c>
      <c r="AW81" s="12" t="b">
        <f t="shared" si="164"/>
        <v>1</v>
      </c>
      <c r="AX81" s="12" t="b">
        <f t="shared" si="165"/>
        <v>1</v>
      </c>
      <c r="AY81" s="12" t="b">
        <f t="shared" si="166"/>
        <v>1</v>
      </c>
      <c r="AZ81" s="12" t="b">
        <f t="shared" si="167"/>
        <v>1</v>
      </c>
      <c r="BA81" s="12" t="b">
        <f t="shared" si="168"/>
        <v>1</v>
      </c>
      <c r="BB81" s="12" t="b">
        <f t="shared" si="169"/>
        <v>1</v>
      </c>
      <c r="BC81" s="12" t="b">
        <f t="shared" si="170"/>
        <v>1</v>
      </c>
      <c r="BD81" s="12" t="b">
        <f t="shared" si="171"/>
        <v>1</v>
      </c>
      <c r="BE81" s="12" t="b">
        <f t="shared" si="172"/>
        <v>1</v>
      </c>
      <c r="BF81" s="12" t="b">
        <f t="shared" si="173"/>
        <v>1</v>
      </c>
      <c r="BG81" s="12" t="b">
        <f t="shared" si="174"/>
        <v>1</v>
      </c>
      <c r="BH81" s="12" t="b">
        <f t="shared" si="175"/>
        <v>1</v>
      </c>
      <c r="BI81" s="12" t="b">
        <f t="shared" si="176"/>
        <v>1</v>
      </c>
      <c r="BJ81" s="12" t="b">
        <f t="shared" si="177"/>
        <v>1</v>
      </c>
      <c r="BK81" s="12" t="b">
        <f t="shared" si="178"/>
        <v>1</v>
      </c>
      <c r="BL81" s="12" t="b">
        <f t="shared" si="179"/>
        <v>1</v>
      </c>
      <c r="BM81" s="12" t="b">
        <f t="shared" si="180"/>
        <v>1</v>
      </c>
      <c r="BN81" s="12" t="b">
        <f t="shared" si="181"/>
        <v>1</v>
      </c>
      <c r="BO81" s="12" t="b">
        <f t="shared" si="182"/>
        <v>1</v>
      </c>
      <c r="BP81" s="12" t="b">
        <f t="shared" si="183"/>
        <v>1</v>
      </c>
      <c r="BQ81" s="12" t="b">
        <f t="shared" si="184"/>
        <v>1</v>
      </c>
    </row>
    <row r="82" spans="3:69" x14ac:dyDescent="0.25">
      <c r="C82" t="str">
        <f>IF(Calculations!C82=0,"",Calculations!C82)</f>
        <v/>
      </c>
      <c r="D82">
        <f>Calculations!D82</f>
        <v>0</v>
      </c>
      <c r="E82" t="str">
        <f>_xlfn.XLOOKUP(D82,activities[Activity],activities[Owner],"")</f>
        <v/>
      </c>
      <c r="F82" s="11">
        <f>Calculations!E82</f>
        <v>0</v>
      </c>
      <c r="G82" s="11">
        <f>Calculations!F82</f>
        <v>0</v>
      </c>
      <c r="H82" s="6" t="str">
        <f>_xlfn.XLOOKUP(D82,activities[Activity],activities[% Done],"")</f>
        <v/>
      </c>
      <c r="I82" s="13" t="str">
        <f t="shared" si="185"/>
        <v/>
      </c>
      <c r="J82" s="12" t="b">
        <f t="shared" si="125"/>
        <v>0</v>
      </c>
      <c r="K82" s="12" t="b">
        <f t="shared" si="126"/>
        <v>0</v>
      </c>
      <c r="L82" s="12" t="b">
        <f t="shared" si="127"/>
        <v>0</v>
      </c>
      <c r="M82" s="12" t="b">
        <f t="shared" si="128"/>
        <v>1</v>
      </c>
      <c r="N82" s="12" t="b">
        <f t="shared" si="129"/>
        <v>1</v>
      </c>
      <c r="O82" s="12" t="b">
        <f t="shared" si="130"/>
        <v>1</v>
      </c>
      <c r="P82" s="12" t="b">
        <f t="shared" si="131"/>
        <v>1</v>
      </c>
      <c r="Q82" s="12" t="b">
        <f t="shared" si="132"/>
        <v>1</v>
      </c>
      <c r="R82" s="12" t="b">
        <f t="shared" si="133"/>
        <v>1</v>
      </c>
      <c r="S82" s="12" t="b">
        <f t="shared" si="134"/>
        <v>1</v>
      </c>
      <c r="T82" s="12" t="b">
        <f t="shared" si="135"/>
        <v>1</v>
      </c>
      <c r="U82" s="12" t="b">
        <f t="shared" si="136"/>
        <v>1</v>
      </c>
      <c r="V82" s="12" t="b">
        <f t="shared" si="137"/>
        <v>1</v>
      </c>
      <c r="W82" s="12" t="b">
        <f t="shared" si="138"/>
        <v>1</v>
      </c>
      <c r="X82" s="12" t="b">
        <f t="shared" si="139"/>
        <v>1</v>
      </c>
      <c r="Y82" s="12" t="b">
        <f t="shared" si="140"/>
        <v>1</v>
      </c>
      <c r="Z82" s="12" t="b">
        <f t="shared" si="141"/>
        <v>1</v>
      </c>
      <c r="AA82" s="12" t="b">
        <f t="shared" si="142"/>
        <v>1</v>
      </c>
      <c r="AB82" s="12" t="b">
        <f t="shared" si="143"/>
        <v>1</v>
      </c>
      <c r="AC82" s="12" t="b">
        <f t="shared" si="144"/>
        <v>1</v>
      </c>
      <c r="AD82" s="12" t="b">
        <f t="shared" si="145"/>
        <v>1</v>
      </c>
      <c r="AE82" s="12" t="b">
        <f t="shared" si="146"/>
        <v>1</v>
      </c>
      <c r="AF82" s="12" t="b">
        <f t="shared" si="147"/>
        <v>1</v>
      </c>
      <c r="AG82" s="12" t="b">
        <f t="shared" si="148"/>
        <v>1</v>
      </c>
      <c r="AH82" s="12" t="b">
        <f t="shared" si="149"/>
        <v>1</v>
      </c>
      <c r="AI82" s="12" t="b">
        <f t="shared" si="150"/>
        <v>1</v>
      </c>
      <c r="AJ82" s="12" t="b">
        <f t="shared" si="151"/>
        <v>1</v>
      </c>
      <c r="AK82" s="12" t="b">
        <f t="shared" si="152"/>
        <v>1</v>
      </c>
      <c r="AL82" s="12" t="b">
        <f t="shared" si="153"/>
        <v>1</v>
      </c>
      <c r="AM82" s="12" t="b">
        <f t="shared" si="154"/>
        <v>1</v>
      </c>
      <c r="AN82" s="12" t="b">
        <f t="shared" si="155"/>
        <v>1</v>
      </c>
      <c r="AO82" s="12" t="b">
        <f t="shared" si="156"/>
        <v>1</v>
      </c>
      <c r="AP82" s="12" t="b">
        <f t="shared" si="157"/>
        <v>1</v>
      </c>
      <c r="AQ82" s="12" t="b">
        <f t="shared" si="158"/>
        <v>1</v>
      </c>
      <c r="AR82" s="12" t="b">
        <f t="shared" si="159"/>
        <v>1</v>
      </c>
      <c r="AS82" s="12" t="b">
        <f t="shared" si="160"/>
        <v>1</v>
      </c>
      <c r="AT82" s="12" t="b">
        <f t="shared" si="161"/>
        <v>1</v>
      </c>
      <c r="AU82" s="12" t="b">
        <f t="shared" si="162"/>
        <v>1</v>
      </c>
      <c r="AV82" s="12" t="b">
        <f t="shared" si="163"/>
        <v>1</v>
      </c>
      <c r="AW82" s="12" t="b">
        <f t="shared" si="164"/>
        <v>1</v>
      </c>
      <c r="AX82" s="12" t="b">
        <f t="shared" si="165"/>
        <v>1</v>
      </c>
      <c r="AY82" s="12" t="b">
        <f t="shared" si="166"/>
        <v>1</v>
      </c>
      <c r="AZ82" s="12" t="b">
        <f t="shared" si="167"/>
        <v>1</v>
      </c>
      <c r="BA82" s="12" t="b">
        <f t="shared" si="168"/>
        <v>1</v>
      </c>
      <c r="BB82" s="12" t="b">
        <f t="shared" si="169"/>
        <v>1</v>
      </c>
      <c r="BC82" s="12" t="b">
        <f t="shared" si="170"/>
        <v>1</v>
      </c>
      <c r="BD82" s="12" t="b">
        <f t="shared" si="171"/>
        <v>1</v>
      </c>
      <c r="BE82" s="12" t="b">
        <f t="shared" si="172"/>
        <v>1</v>
      </c>
      <c r="BF82" s="12" t="b">
        <f t="shared" si="173"/>
        <v>1</v>
      </c>
      <c r="BG82" s="12" t="b">
        <f t="shared" si="174"/>
        <v>1</v>
      </c>
      <c r="BH82" s="12" t="b">
        <f t="shared" si="175"/>
        <v>1</v>
      </c>
      <c r="BI82" s="12" t="b">
        <f t="shared" si="176"/>
        <v>1</v>
      </c>
      <c r="BJ82" s="12" t="b">
        <f t="shared" si="177"/>
        <v>1</v>
      </c>
      <c r="BK82" s="12" t="b">
        <f t="shared" si="178"/>
        <v>1</v>
      </c>
      <c r="BL82" s="12" t="b">
        <f t="shared" si="179"/>
        <v>1</v>
      </c>
      <c r="BM82" s="12" t="b">
        <f t="shared" si="180"/>
        <v>1</v>
      </c>
      <c r="BN82" s="12" t="b">
        <f t="shared" si="181"/>
        <v>1</v>
      </c>
      <c r="BO82" s="12" t="b">
        <f t="shared" si="182"/>
        <v>1</v>
      </c>
      <c r="BP82" s="12" t="b">
        <f t="shared" si="183"/>
        <v>1</v>
      </c>
      <c r="BQ82" s="12" t="b">
        <f t="shared" si="184"/>
        <v>1</v>
      </c>
    </row>
    <row r="83" spans="3:69" x14ac:dyDescent="0.25">
      <c r="C83" t="str">
        <f>IF(Calculations!C83=0,"",Calculations!C83)</f>
        <v/>
      </c>
      <c r="D83">
        <f>Calculations!D83</f>
        <v>0</v>
      </c>
      <c r="E83" t="str">
        <f>_xlfn.XLOOKUP(D83,activities[Activity],activities[Owner],"")</f>
        <v/>
      </c>
      <c r="F83" s="11">
        <f>Calculations!E83</f>
        <v>0</v>
      </c>
      <c r="G83" s="11">
        <f>Calculations!F83</f>
        <v>0</v>
      </c>
      <c r="H83" s="6" t="str">
        <f>_xlfn.XLOOKUP(D83,activities[Activity],activities[% Done],"")</f>
        <v/>
      </c>
      <c r="I83" s="13" t="str">
        <f t="shared" si="185"/>
        <v/>
      </c>
      <c r="J83" s="12" t="b">
        <f t="shared" si="125"/>
        <v>0</v>
      </c>
      <c r="K83" s="12" t="b">
        <f t="shared" si="126"/>
        <v>0</v>
      </c>
      <c r="L83" s="12" t="b">
        <f t="shared" si="127"/>
        <v>0</v>
      </c>
      <c r="M83" s="12" t="b">
        <f t="shared" si="128"/>
        <v>0</v>
      </c>
      <c r="N83" s="12" t="b">
        <f t="shared" si="129"/>
        <v>0</v>
      </c>
      <c r="O83" s="12" t="b">
        <f t="shared" si="130"/>
        <v>0</v>
      </c>
      <c r="P83" s="12" t="b">
        <f t="shared" si="131"/>
        <v>0</v>
      </c>
      <c r="Q83" s="12" t="b">
        <f t="shared" si="132"/>
        <v>0</v>
      </c>
      <c r="R83" s="12" t="b">
        <f t="shared" si="133"/>
        <v>0</v>
      </c>
      <c r="S83" s="12" t="b">
        <f t="shared" si="134"/>
        <v>0</v>
      </c>
      <c r="T83" s="12" t="b">
        <f t="shared" si="135"/>
        <v>0</v>
      </c>
      <c r="U83" s="12" t="b">
        <f t="shared" si="136"/>
        <v>0</v>
      </c>
      <c r="V83" s="12" t="b">
        <f t="shared" si="137"/>
        <v>0</v>
      </c>
      <c r="W83" s="12" t="b">
        <f t="shared" si="138"/>
        <v>0</v>
      </c>
      <c r="X83" s="12" t="b">
        <f t="shared" si="139"/>
        <v>0</v>
      </c>
      <c r="Y83" s="12" t="b">
        <f t="shared" si="140"/>
        <v>0</v>
      </c>
      <c r="Z83" s="12" t="b">
        <f t="shared" si="141"/>
        <v>0</v>
      </c>
      <c r="AA83" s="12" t="b">
        <f t="shared" si="142"/>
        <v>0</v>
      </c>
      <c r="AB83" s="12" t="b">
        <f t="shared" si="143"/>
        <v>0</v>
      </c>
      <c r="AC83" s="12" t="b">
        <f t="shared" si="144"/>
        <v>0</v>
      </c>
      <c r="AD83" s="12" t="b">
        <f t="shared" si="145"/>
        <v>0</v>
      </c>
      <c r="AE83" s="12" t="b">
        <f t="shared" si="146"/>
        <v>0</v>
      </c>
      <c r="AF83" s="12" t="b">
        <f t="shared" si="147"/>
        <v>0</v>
      </c>
      <c r="AG83" s="12" t="b">
        <f t="shared" si="148"/>
        <v>0</v>
      </c>
      <c r="AH83" s="12" t="b">
        <f t="shared" si="149"/>
        <v>0</v>
      </c>
      <c r="AI83" s="12" t="b">
        <f t="shared" si="150"/>
        <v>0</v>
      </c>
      <c r="AJ83" s="12" t="b">
        <f t="shared" si="151"/>
        <v>0</v>
      </c>
      <c r="AK83" s="12" t="b">
        <f t="shared" si="152"/>
        <v>0</v>
      </c>
      <c r="AL83" s="12" t="b">
        <f t="shared" si="153"/>
        <v>0</v>
      </c>
      <c r="AM83" s="12" t="b">
        <f t="shared" si="154"/>
        <v>0</v>
      </c>
      <c r="AN83" s="12" t="b">
        <f t="shared" si="155"/>
        <v>0</v>
      </c>
      <c r="AO83" s="12" t="b">
        <f t="shared" si="156"/>
        <v>0</v>
      </c>
      <c r="AP83" s="12" t="b">
        <f t="shared" si="157"/>
        <v>0</v>
      </c>
      <c r="AQ83" s="12" t="b">
        <f t="shared" si="158"/>
        <v>0</v>
      </c>
      <c r="AR83" s="12" t="b">
        <f t="shared" si="159"/>
        <v>0</v>
      </c>
      <c r="AS83" s="12" t="b">
        <f t="shared" si="160"/>
        <v>0</v>
      </c>
      <c r="AT83" s="12" t="b">
        <f t="shared" si="161"/>
        <v>0</v>
      </c>
      <c r="AU83" s="12" t="b">
        <f t="shared" si="162"/>
        <v>0</v>
      </c>
      <c r="AV83" s="12" t="b">
        <f t="shared" si="163"/>
        <v>0</v>
      </c>
      <c r="AW83" s="12" t="b">
        <f t="shared" si="164"/>
        <v>0</v>
      </c>
      <c r="AX83" s="12" t="b">
        <f t="shared" si="165"/>
        <v>0</v>
      </c>
      <c r="AY83" s="12" t="b">
        <f t="shared" si="166"/>
        <v>0</v>
      </c>
      <c r="AZ83" s="12" t="b">
        <f t="shared" si="167"/>
        <v>0</v>
      </c>
      <c r="BA83" s="12" t="b">
        <f t="shared" si="168"/>
        <v>0</v>
      </c>
      <c r="BB83" s="12" t="b">
        <f t="shared" si="169"/>
        <v>0</v>
      </c>
      <c r="BC83" s="12" t="b">
        <f t="shared" si="170"/>
        <v>0</v>
      </c>
      <c r="BD83" s="12" t="b">
        <f t="shared" si="171"/>
        <v>0</v>
      </c>
      <c r="BE83" s="12" t="b">
        <f t="shared" si="172"/>
        <v>0</v>
      </c>
      <c r="BF83" s="12" t="b">
        <f t="shared" si="173"/>
        <v>0</v>
      </c>
      <c r="BG83" s="12" t="b">
        <f t="shared" si="174"/>
        <v>0</v>
      </c>
      <c r="BH83" s="12" t="b">
        <f t="shared" si="175"/>
        <v>0</v>
      </c>
      <c r="BI83" s="12" t="b">
        <f t="shared" si="176"/>
        <v>0</v>
      </c>
      <c r="BJ83" s="12" t="b">
        <f t="shared" si="177"/>
        <v>0</v>
      </c>
      <c r="BK83" s="12" t="b">
        <f t="shared" si="178"/>
        <v>0</v>
      </c>
      <c r="BL83" s="12" t="b">
        <f t="shared" si="179"/>
        <v>0</v>
      </c>
      <c r="BM83" s="12" t="b">
        <f t="shared" si="180"/>
        <v>0</v>
      </c>
      <c r="BN83" s="12" t="b">
        <f t="shared" si="181"/>
        <v>0</v>
      </c>
      <c r="BO83" s="12" t="b">
        <f t="shared" si="182"/>
        <v>0</v>
      </c>
      <c r="BP83" s="12" t="b">
        <f t="shared" si="183"/>
        <v>0</v>
      </c>
      <c r="BQ83" s="12" t="b">
        <f t="shared" si="184"/>
        <v>0</v>
      </c>
    </row>
    <row r="84" spans="3:69" x14ac:dyDescent="0.25">
      <c r="C84" t="str">
        <f>IF(Calculations!C84=0,"",Calculations!C84)</f>
        <v/>
      </c>
      <c r="D84">
        <f>Calculations!D84</f>
        <v>0</v>
      </c>
      <c r="E84" t="str">
        <f>_xlfn.XLOOKUP(D84,activities[Activity],activities[Owner],"")</f>
        <v/>
      </c>
      <c r="F84" s="11">
        <f>Calculations!E84</f>
        <v>0</v>
      </c>
      <c r="G84" s="11">
        <f>Calculations!F84</f>
        <v>0</v>
      </c>
      <c r="H84" s="6" t="str">
        <f>_xlfn.XLOOKUP(D84,activities[Activity],activities[% Done],"")</f>
        <v/>
      </c>
      <c r="I84" s="13" t="str">
        <f t="shared" si="185"/>
        <v/>
      </c>
      <c r="J84" s="12" t="b">
        <f t="shared" si="125"/>
        <v>0</v>
      </c>
      <c r="K84" s="12" t="b">
        <f t="shared" si="126"/>
        <v>0</v>
      </c>
      <c r="L84" s="12" t="b">
        <f t="shared" si="127"/>
        <v>0</v>
      </c>
      <c r="M84" s="12" t="b">
        <f t="shared" si="128"/>
        <v>0</v>
      </c>
      <c r="N84" s="12" t="b">
        <f t="shared" si="129"/>
        <v>0</v>
      </c>
      <c r="O84" s="12" t="b">
        <f t="shared" si="130"/>
        <v>0</v>
      </c>
      <c r="P84" s="12" t="b">
        <f t="shared" si="131"/>
        <v>0</v>
      </c>
      <c r="Q84" s="12" t="b">
        <f t="shared" si="132"/>
        <v>0</v>
      </c>
      <c r="R84" s="12" t="b">
        <f t="shared" si="133"/>
        <v>0</v>
      </c>
      <c r="S84" s="12" t="b">
        <f t="shared" si="134"/>
        <v>0</v>
      </c>
      <c r="T84" s="12" t="b">
        <f t="shared" si="135"/>
        <v>0</v>
      </c>
      <c r="U84" s="12" t="b">
        <f t="shared" si="136"/>
        <v>0</v>
      </c>
      <c r="V84" s="12" t="b">
        <f t="shared" si="137"/>
        <v>0</v>
      </c>
      <c r="W84" s="12" t="b">
        <f t="shared" si="138"/>
        <v>0</v>
      </c>
      <c r="X84" s="12" t="b">
        <f t="shared" si="139"/>
        <v>0</v>
      </c>
      <c r="Y84" s="12" t="b">
        <f t="shared" si="140"/>
        <v>0</v>
      </c>
      <c r="Z84" s="12" t="b">
        <f t="shared" si="141"/>
        <v>0</v>
      </c>
      <c r="AA84" s="12" t="b">
        <f t="shared" si="142"/>
        <v>0</v>
      </c>
      <c r="AB84" s="12" t="b">
        <f t="shared" si="143"/>
        <v>0</v>
      </c>
      <c r="AC84" s="12" t="b">
        <f t="shared" si="144"/>
        <v>0</v>
      </c>
      <c r="AD84" s="12" t="b">
        <f t="shared" si="145"/>
        <v>0</v>
      </c>
      <c r="AE84" s="12" t="b">
        <f t="shared" si="146"/>
        <v>0</v>
      </c>
      <c r="AF84" s="12" t="b">
        <f t="shared" si="147"/>
        <v>0</v>
      </c>
      <c r="AG84" s="12" t="b">
        <f t="shared" si="148"/>
        <v>0</v>
      </c>
      <c r="AH84" s="12" t="b">
        <f t="shared" si="149"/>
        <v>0</v>
      </c>
      <c r="AI84" s="12" t="b">
        <f t="shared" si="150"/>
        <v>0</v>
      </c>
      <c r="AJ84" s="12" t="b">
        <f t="shared" si="151"/>
        <v>0</v>
      </c>
      <c r="AK84" s="12" t="b">
        <f t="shared" si="152"/>
        <v>0</v>
      </c>
      <c r="AL84" s="12" t="b">
        <f t="shared" si="153"/>
        <v>0</v>
      </c>
      <c r="AM84" s="12" t="b">
        <f t="shared" si="154"/>
        <v>0</v>
      </c>
      <c r="AN84" s="12" t="b">
        <f t="shared" si="155"/>
        <v>0</v>
      </c>
      <c r="AO84" s="12" t="b">
        <f t="shared" si="156"/>
        <v>0</v>
      </c>
      <c r="AP84" s="12" t="b">
        <f t="shared" si="157"/>
        <v>0</v>
      </c>
      <c r="AQ84" s="12" t="b">
        <f t="shared" si="158"/>
        <v>0</v>
      </c>
      <c r="AR84" s="12" t="b">
        <f t="shared" si="159"/>
        <v>0</v>
      </c>
      <c r="AS84" s="12" t="b">
        <f t="shared" si="160"/>
        <v>0</v>
      </c>
      <c r="AT84" s="12" t="b">
        <f t="shared" si="161"/>
        <v>0</v>
      </c>
      <c r="AU84" s="12" t="b">
        <f t="shared" si="162"/>
        <v>0</v>
      </c>
      <c r="AV84" s="12" t="b">
        <f t="shared" si="163"/>
        <v>0</v>
      </c>
      <c r="AW84" s="12" t="b">
        <f t="shared" si="164"/>
        <v>0</v>
      </c>
      <c r="AX84" s="12" t="b">
        <f t="shared" si="165"/>
        <v>0</v>
      </c>
      <c r="AY84" s="12" t="b">
        <f t="shared" si="166"/>
        <v>0</v>
      </c>
      <c r="AZ84" s="12" t="b">
        <f t="shared" si="167"/>
        <v>0</v>
      </c>
      <c r="BA84" s="12" t="b">
        <f t="shared" si="168"/>
        <v>0</v>
      </c>
      <c r="BB84" s="12" t="b">
        <f t="shared" si="169"/>
        <v>0</v>
      </c>
      <c r="BC84" s="12" t="b">
        <f t="shared" si="170"/>
        <v>0</v>
      </c>
      <c r="BD84" s="12" t="b">
        <f t="shared" si="171"/>
        <v>0</v>
      </c>
      <c r="BE84" s="12" t="b">
        <f t="shared" si="172"/>
        <v>0</v>
      </c>
      <c r="BF84" s="12" t="b">
        <f t="shared" si="173"/>
        <v>0</v>
      </c>
      <c r="BG84" s="12" t="b">
        <f t="shared" si="174"/>
        <v>0</v>
      </c>
      <c r="BH84" s="12" t="b">
        <f t="shared" si="175"/>
        <v>0</v>
      </c>
      <c r="BI84" s="12" t="b">
        <f t="shared" si="176"/>
        <v>0</v>
      </c>
      <c r="BJ84" s="12" t="b">
        <f t="shared" si="177"/>
        <v>0</v>
      </c>
      <c r="BK84" s="12" t="b">
        <f t="shared" si="178"/>
        <v>0</v>
      </c>
      <c r="BL84" s="12" t="b">
        <f t="shared" si="179"/>
        <v>0</v>
      </c>
      <c r="BM84" s="12" t="b">
        <f t="shared" si="180"/>
        <v>0</v>
      </c>
      <c r="BN84" s="12" t="b">
        <f t="shared" si="181"/>
        <v>0</v>
      </c>
      <c r="BO84" s="12" t="b">
        <f t="shared" si="182"/>
        <v>0</v>
      </c>
      <c r="BP84" s="12" t="b">
        <f t="shared" si="183"/>
        <v>0</v>
      </c>
      <c r="BQ84" s="12" t="b">
        <f t="shared" si="184"/>
        <v>0</v>
      </c>
    </row>
    <row r="85" spans="3:69" x14ac:dyDescent="0.25">
      <c r="C85" t="str">
        <f>IF(Calculations!C85=0,"",Calculations!C85)</f>
        <v/>
      </c>
      <c r="D85">
        <f>Calculations!D85</f>
        <v>0</v>
      </c>
      <c r="E85" t="str">
        <f>_xlfn.XLOOKUP(D85,activities[Activity],activities[Owner],"")</f>
        <v/>
      </c>
      <c r="F85" s="11">
        <f>Calculations!E85</f>
        <v>0</v>
      </c>
      <c r="G85" s="11">
        <f>Calculations!F85</f>
        <v>0</v>
      </c>
      <c r="H85" s="6" t="str">
        <f>_xlfn.XLOOKUP(D85,activities[Activity],activities[% Done],"")</f>
        <v/>
      </c>
      <c r="I85" s="13" t="str">
        <f t="shared" si="185"/>
        <v/>
      </c>
      <c r="J85" s="12" t="b">
        <f t="shared" si="125"/>
        <v>0</v>
      </c>
      <c r="K85" s="12" t="b">
        <f t="shared" si="126"/>
        <v>0</v>
      </c>
      <c r="L85" s="12" t="b">
        <f t="shared" si="127"/>
        <v>0</v>
      </c>
      <c r="M85" s="12" t="b">
        <f t="shared" si="128"/>
        <v>0</v>
      </c>
      <c r="N85" s="12" t="b">
        <f t="shared" si="129"/>
        <v>0</v>
      </c>
      <c r="O85" s="12" t="b">
        <f t="shared" si="130"/>
        <v>0</v>
      </c>
      <c r="P85" s="12" t="b">
        <f t="shared" si="131"/>
        <v>0</v>
      </c>
      <c r="Q85" s="12" t="b">
        <f t="shared" si="132"/>
        <v>0</v>
      </c>
      <c r="R85" s="12" t="b">
        <f t="shared" si="133"/>
        <v>0</v>
      </c>
      <c r="S85" s="12" t="b">
        <f t="shared" si="134"/>
        <v>0</v>
      </c>
      <c r="T85" s="12" t="b">
        <f t="shared" si="135"/>
        <v>0</v>
      </c>
      <c r="U85" s="12" t="b">
        <f t="shared" si="136"/>
        <v>0</v>
      </c>
      <c r="V85" s="12" t="b">
        <f t="shared" si="137"/>
        <v>0</v>
      </c>
      <c r="W85" s="12" t="b">
        <f t="shared" si="138"/>
        <v>0</v>
      </c>
      <c r="X85" s="12" t="b">
        <f t="shared" si="139"/>
        <v>0</v>
      </c>
      <c r="Y85" s="12" t="b">
        <f t="shared" si="140"/>
        <v>0</v>
      </c>
      <c r="Z85" s="12" t="b">
        <f t="shared" si="141"/>
        <v>0</v>
      </c>
      <c r="AA85" s="12" t="b">
        <f t="shared" si="142"/>
        <v>0</v>
      </c>
      <c r="AB85" s="12" t="b">
        <f t="shared" si="143"/>
        <v>0</v>
      </c>
      <c r="AC85" s="12" t="b">
        <f t="shared" si="144"/>
        <v>0</v>
      </c>
      <c r="AD85" s="12" t="b">
        <f t="shared" si="145"/>
        <v>0</v>
      </c>
      <c r="AE85" s="12" t="b">
        <f t="shared" si="146"/>
        <v>0</v>
      </c>
      <c r="AF85" s="12" t="b">
        <f t="shared" si="147"/>
        <v>0</v>
      </c>
      <c r="AG85" s="12" t="b">
        <f t="shared" si="148"/>
        <v>0</v>
      </c>
      <c r="AH85" s="12" t="b">
        <f t="shared" si="149"/>
        <v>0</v>
      </c>
      <c r="AI85" s="12" t="b">
        <f t="shared" si="150"/>
        <v>0</v>
      </c>
      <c r="AJ85" s="12" t="b">
        <f t="shared" si="151"/>
        <v>0</v>
      </c>
      <c r="AK85" s="12" t="b">
        <f t="shared" si="152"/>
        <v>0</v>
      </c>
      <c r="AL85" s="12" t="b">
        <f t="shared" si="153"/>
        <v>0</v>
      </c>
      <c r="AM85" s="12" t="b">
        <f t="shared" si="154"/>
        <v>0</v>
      </c>
      <c r="AN85" s="12" t="b">
        <f t="shared" si="155"/>
        <v>0</v>
      </c>
      <c r="AO85" s="12" t="b">
        <f t="shared" si="156"/>
        <v>0</v>
      </c>
      <c r="AP85" s="12" t="b">
        <f t="shared" si="157"/>
        <v>0</v>
      </c>
      <c r="AQ85" s="12" t="b">
        <f t="shared" si="158"/>
        <v>0</v>
      </c>
      <c r="AR85" s="12" t="b">
        <f t="shared" si="159"/>
        <v>0</v>
      </c>
      <c r="AS85" s="12" t="b">
        <f t="shared" si="160"/>
        <v>0</v>
      </c>
      <c r="AT85" s="12" t="b">
        <f t="shared" si="161"/>
        <v>0</v>
      </c>
      <c r="AU85" s="12" t="b">
        <f t="shared" si="162"/>
        <v>0</v>
      </c>
      <c r="AV85" s="12" t="b">
        <f t="shared" si="163"/>
        <v>0</v>
      </c>
      <c r="AW85" s="12" t="b">
        <f t="shared" si="164"/>
        <v>0</v>
      </c>
      <c r="AX85" s="12" t="b">
        <f t="shared" si="165"/>
        <v>0</v>
      </c>
      <c r="AY85" s="12" t="b">
        <f t="shared" si="166"/>
        <v>0</v>
      </c>
      <c r="AZ85" s="12" t="b">
        <f t="shared" si="167"/>
        <v>0</v>
      </c>
      <c r="BA85" s="12" t="b">
        <f t="shared" si="168"/>
        <v>0</v>
      </c>
      <c r="BB85" s="12" t="b">
        <f t="shared" si="169"/>
        <v>0</v>
      </c>
      <c r="BC85" s="12" t="b">
        <f t="shared" si="170"/>
        <v>0</v>
      </c>
      <c r="BD85" s="12" t="b">
        <f t="shared" si="171"/>
        <v>0</v>
      </c>
      <c r="BE85" s="12" t="b">
        <f t="shared" si="172"/>
        <v>0</v>
      </c>
      <c r="BF85" s="12" t="b">
        <f t="shared" si="173"/>
        <v>0</v>
      </c>
      <c r="BG85" s="12" t="b">
        <f t="shared" si="174"/>
        <v>0</v>
      </c>
      <c r="BH85" s="12" t="b">
        <f t="shared" si="175"/>
        <v>0</v>
      </c>
      <c r="BI85" s="12" t="b">
        <f t="shared" si="176"/>
        <v>0</v>
      </c>
      <c r="BJ85" s="12" t="b">
        <f t="shared" si="177"/>
        <v>0</v>
      </c>
      <c r="BK85" s="12" t="b">
        <f t="shared" si="178"/>
        <v>0</v>
      </c>
      <c r="BL85" s="12" t="b">
        <f t="shared" si="179"/>
        <v>0</v>
      </c>
      <c r="BM85" s="12" t="b">
        <f t="shared" si="180"/>
        <v>0</v>
      </c>
      <c r="BN85" s="12" t="b">
        <f t="shared" si="181"/>
        <v>0</v>
      </c>
      <c r="BO85" s="12" t="b">
        <f t="shared" si="182"/>
        <v>0</v>
      </c>
      <c r="BP85" s="12" t="b">
        <f t="shared" si="183"/>
        <v>0</v>
      </c>
      <c r="BQ85" s="12" t="b">
        <f t="shared" si="184"/>
        <v>0</v>
      </c>
    </row>
    <row r="86" spans="3:69" x14ac:dyDescent="0.25">
      <c r="C86" t="str">
        <f>IF(Calculations!C86=0,"",Calculations!C86)</f>
        <v/>
      </c>
      <c r="D86">
        <f>Calculations!D86</f>
        <v>0</v>
      </c>
      <c r="E86" t="str">
        <f>_xlfn.XLOOKUP(D86,activities[Activity],activities[Owner],"")</f>
        <v/>
      </c>
      <c r="F86" s="11">
        <f>Calculations!E86</f>
        <v>0</v>
      </c>
      <c r="G86" s="11">
        <f>Calculations!F86</f>
        <v>0</v>
      </c>
      <c r="H86" s="6" t="str">
        <f>_xlfn.XLOOKUP(D86,activities[Activity],activities[% Done],"")</f>
        <v/>
      </c>
      <c r="I86" s="13" t="str">
        <f t="shared" si="185"/>
        <v/>
      </c>
      <c r="J86" s="12" t="b">
        <f t="shared" si="125"/>
        <v>0</v>
      </c>
      <c r="K86" s="12" t="b">
        <f t="shared" si="126"/>
        <v>0</v>
      </c>
      <c r="L86" s="12" t="b">
        <f t="shared" si="127"/>
        <v>0</v>
      </c>
      <c r="M86" s="12" t="b">
        <f t="shared" si="128"/>
        <v>0</v>
      </c>
      <c r="N86" s="12" t="b">
        <f t="shared" si="129"/>
        <v>0</v>
      </c>
      <c r="O86" s="12" t="b">
        <f t="shared" si="130"/>
        <v>0</v>
      </c>
      <c r="P86" s="12" t="b">
        <f t="shared" si="131"/>
        <v>0</v>
      </c>
      <c r="Q86" s="12" t="b">
        <f t="shared" si="132"/>
        <v>0</v>
      </c>
      <c r="R86" s="12" t="b">
        <f t="shared" si="133"/>
        <v>0</v>
      </c>
      <c r="S86" s="12" t="b">
        <f t="shared" si="134"/>
        <v>0</v>
      </c>
      <c r="T86" s="12" t="b">
        <f t="shared" si="135"/>
        <v>0</v>
      </c>
      <c r="U86" s="12" t="b">
        <f t="shared" si="136"/>
        <v>0</v>
      </c>
      <c r="V86" s="12" t="b">
        <f t="shared" si="137"/>
        <v>0</v>
      </c>
      <c r="W86" s="12" t="b">
        <f t="shared" si="138"/>
        <v>0</v>
      </c>
      <c r="X86" s="12" t="b">
        <f t="shared" si="139"/>
        <v>0</v>
      </c>
      <c r="Y86" s="12" t="b">
        <f t="shared" si="140"/>
        <v>0</v>
      </c>
      <c r="Z86" s="12" t="b">
        <f t="shared" si="141"/>
        <v>0</v>
      </c>
      <c r="AA86" s="12" t="b">
        <f t="shared" si="142"/>
        <v>0</v>
      </c>
      <c r="AB86" s="12" t="b">
        <f t="shared" si="143"/>
        <v>0</v>
      </c>
      <c r="AC86" s="12" t="b">
        <f t="shared" si="144"/>
        <v>0</v>
      </c>
      <c r="AD86" s="12" t="b">
        <f t="shared" si="145"/>
        <v>0</v>
      </c>
      <c r="AE86" s="12" t="b">
        <f t="shared" si="146"/>
        <v>0</v>
      </c>
      <c r="AF86" s="12" t="b">
        <f t="shared" si="147"/>
        <v>0</v>
      </c>
      <c r="AG86" s="12" t="b">
        <f t="shared" si="148"/>
        <v>0</v>
      </c>
      <c r="AH86" s="12" t="b">
        <f t="shared" si="149"/>
        <v>0</v>
      </c>
      <c r="AI86" s="12" t="b">
        <f t="shared" si="150"/>
        <v>0</v>
      </c>
      <c r="AJ86" s="12" t="b">
        <f t="shared" si="151"/>
        <v>0</v>
      </c>
      <c r="AK86" s="12" t="b">
        <f t="shared" si="152"/>
        <v>0</v>
      </c>
      <c r="AL86" s="12" t="b">
        <f t="shared" si="153"/>
        <v>0</v>
      </c>
      <c r="AM86" s="12" t="b">
        <f t="shared" si="154"/>
        <v>0</v>
      </c>
      <c r="AN86" s="12" t="b">
        <f t="shared" si="155"/>
        <v>0</v>
      </c>
      <c r="AO86" s="12" t="b">
        <f t="shared" si="156"/>
        <v>0</v>
      </c>
      <c r="AP86" s="12" t="b">
        <f t="shared" si="157"/>
        <v>0</v>
      </c>
      <c r="AQ86" s="12" t="b">
        <f t="shared" si="158"/>
        <v>0</v>
      </c>
      <c r="AR86" s="12" t="b">
        <f t="shared" si="159"/>
        <v>0</v>
      </c>
      <c r="AS86" s="12" t="b">
        <f t="shared" si="160"/>
        <v>0</v>
      </c>
      <c r="AT86" s="12" t="b">
        <f t="shared" si="161"/>
        <v>0</v>
      </c>
      <c r="AU86" s="12" t="b">
        <f t="shared" si="162"/>
        <v>0</v>
      </c>
      <c r="AV86" s="12" t="b">
        <f t="shared" si="163"/>
        <v>0</v>
      </c>
      <c r="AW86" s="12" t="b">
        <f t="shared" si="164"/>
        <v>0</v>
      </c>
      <c r="AX86" s="12" t="b">
        <f t="shared" si="165"/>
        <v>0</v>
      </c>
      <c r="AY86" s="12" t="b">
        <f t="shared" si="166"/>
        <v>0</v>
      </c>
      <c r="AZ86" s="12" t="b">
        <f t="shared" si="167"/>
        <v>0</v>
      </c>
      <c r="BA86" s="12" t="b">
        <f t="shared" si="168"/>
        <v>0</v>
      </c>
      <c r="BB86" s="12" t="b">
        <f t="shared" si="169"/>
        <v>0</v>
      </c>
      <c r="BC86" s="12" t="b">
        <f t="shared" si="170"/>
        <v>0</v>
      </c>
      <c r="BD86" s="12" t="b">
        <f t="shared" si="171"/>
        <v>0</v>
      </c>
      <c r="BE86" s="12" t="b">
        <f t="shared" si="172"/>
        <v>0</v>
      </c>
      <c r="BF86" s="12" t="b">
        <f t="shared" si="173"/>
        <v>0</v>
      </c>
      <c r="BG86" s="12" t="b">
        <f t="shared" si="174"/>
        <v>0</v>
      </c>
      <c r="BH86" s="12" t="b">
        <f t="shared" si="175"/>
        <v>0</v>
      </c>
      <c r="BI86" s="12" t="b">
        <f t="shared" si="176"/>
        <v>0</v>
      </c>
      <c r="BJ86" s="12" t="b">
        <f t="shared" si="177"/>
        <v>0</v>
      </c>
      <c r="BK86" s="12" t="b">
        <f t="shared" si="178"/>
        <v>0</v>
      </c>
      <c r="BL86" s="12" t="b">
        <f t="shared" si="179"/>
        <v>0</v>
      </c>
      <c r="BM86" s="12" t="b">
        <f t="shared" si="180"/>
        <v>0</v>
      </c>
      <c r="BN86" s="12" t="b">
        <f t="shared" si="181"/>
        <v>0</v>
      </c>
      <c r="BO86" s="12" t="b">
        <f t="shared" si="182"/>
        <v>0</v>
      </c>
      <c r="BP86" s="12" t="b">
        <f t="shared" si="183"/>
        <v>0</v>
      </c>
      <c r="BQ86" s="12" t="b">
        <f t="shared" si="184"/>
        <v>0</v>
      </c>
    </row>
    <row r="87" spans="3:69" x14ac:dyDescent="0.25">
      <c r="C87" t="str">
        <f>IF(Calculations!C87=0,"",Calculations!C87)</f>
        <v/>
      </c>
      <c r="D87">
        <f>Calculations!D87</f>
        <v>0</v>
      </c>
      <c r="E87" t="str">
        <f>_xlfn.XLOOKUP(D87,activities[Activity],activities[Owner],"")</f>
        <v/>
      </c>
      <c r="F87" s="11">
        <f>Calculations!E87</f>
        <v>0</v>
      </c>
      <c r="G87" s="11">
        <f>Calculations!F87</f>
        <v>0</v>
      </c>
      <c r="H87" s="6" t="str">
        <f>_xlfn.XLOOKUP(D87,activities[Activity],activities[% Done],"")</f>
        <v/>
      </c>
      <c r="I87" s="13" t="str">
        <f t="shared" si="185"/>
        <v/>
      </c>
      <c r="J87" s="12" t="b">
        <f t="shared" si="125"/>
        <v>0</v>
      </c>
      <c r="K87" s="12" t="b">
        <f t="shared" si="126"/>
        <v>0</v>
      </c>
      <c r="L87" s="12" t="b">
        <f t="shared" si="127"/>
        <v>0</v>
      </c>
      <c r="M87" s="12" t="b">
        <f t="shared" si="128"/>
        <v>1</v>
      </c>
      <c r="N87" s="12" t="b">
        <f t="shared" si="129"/>
        <v>1</v>
      </c>
      <c r="O87" s="12" t="b">
        <f t="shared" si="130"/>
        <v>1</v>
      </c>
      <c r="P87" s="12" t="b">
        <f t="shared" si="131"/>
        <v>1</v>
      </c>
      <c r="Q87" s="12" t="b">
        <f t="shared" si="132"/>
        <v>1</v>
      </c>
      <c r="R87" s="12" t="b">
        <f t="shared" si="133"/>
        <v>1</v>
      </c>
      <c r="S87" s="12" t="b">
        <f t="shared" si="134"/>
        <v>1</v>
      </c>
      <c r="T87" s="12" t="b">
        <f t="shared" si="135"/>
        <v>1</v>
      </c>
      <c r="U87" s="12" t="b">
        <f t="shared" si="136"/>
        <v>1</v>
      </c>
      <c r="V87" s="12" t="b">
        <f t="shared" si="137"/>
        <v>1</v>
      </c>
      <c r="W87" s="12" t="b">
        <f t="shared" si="138"/>
        <v>1</v>
      </c>
      <c r="X87" s="12" t="b">
        <f t="shared" si="139"/>
        <v>1</v>
      </c>
      <c r="Y87" s="12" t="b">
        <f t="shared" si="140"/>
        <v>1</v>
      </c>
      <c r="Z87" s="12" t="b">
        <f t="shared" si="141"/>
        <v>1</v>
      </c>
      <c r="AA87" s="12" t="b">
        <f t="shared" si="142"/>
        <v>1</v>
      </c>
      <c r="AB87" s="12" t="b">
        <f t="shared" si="143"/>
        <v>1</v>
      </c>
      <c r="AC87" s="12" t="b">
        <f t="shared" si="144"/>
        <v>1</v>
      </c>
      <c r="AD87" s="12" t="b">
        <f t="shared" si="145"/>
        <v>1</v>
      </c>
      <c r="AE87" s="12" t="b">
        <f t="shared" si="146"/>
        <v>1</v>
      </c>
      <c r="AF87" s="12" t="b">
        <f t="shared" si="147"/>
        <v>1</v>
      </c>
      <c r="AG87" s="12" t="b">
        <f t="shared" si="148"/>
        <v>1</v>
      </c>
      <c r="AH87" s="12" t="b">
        <f t="shared" si="149"/>
        <v>1</v>
      </c>
      <c r="AI87" s="12" t="b">
        <f t="shared" si="150"/>
        <v>1</v>
      </c>
      <c r="AJ87" s="12" t="b">
        <f t="shared" si="151"/>
        <v>1</v>
      </c>
      <c r="AK87" s="12" t="b">
        <f t="shared" si="152"/>
        <v>1</v>
      </c>
      <c r="AL87" s="12" t="b">
        <f t="shared" si="153"/>
        <v>1</v>
      </c>
      <c r="AM87" s="12" t="b">
        <f t="shared" si="154"/>
        <v>1</v>
      </c>
      <c r="AN87" s="12" t="b">
        <f t="shared" si="155"/>
        <v>1</v>
      </c>
      <c r="AO87" s="12" t="b">
        <f t="shared" si="156"/>
        <v>1</v>
      </c>
      <c r="AP87" s="12" t="b">
        <f t="shared" si="157"/>
        <v>1</v>
      </c>
      <c r="AQ87" s="12" t="b">
        <f t="shared" si="158"/>
        <v>1</v>
      </c>
      <c r="AR87" s="12" t="b">
        <f t="shared" si="159"/>
        <v>1</v>
      </c>
      <c r="AS87" s="12" t="b">
        <f t="shared" si="160"/>
        <v>1</v>
      </c>
      <c r="AT87" s="12" t="b">
        <f t="shared" si="161"/>
        <v>1</v>
      </c>
      <c r="AU87" s="12" t="b">
        <f t="shared" si="162"/>
        <v>1</v>
      </c>
      <c r="AV87" s="12" t="b">
        <f t="shared" si="163"/>
        <v>1</v>
      </c>
      <c r="AW87" s="12" t="b">
        <f t="shared" si="164"/>
        <v>1</v>
      </c>
      <c r="AX87" s="12" t="b">
        <f t="shared" si="165"/>
        <v>1</v>
      </c>
      <c r="AY87" s="12" t="b">
        <f t="shared" si="166"/>
        <v>1</v>
      </c>
      <c r="AZ87" s="12" t="b">
        <f t="shared" si="167"/>
        <v>1</v>
      </c>
      <c r="BA87" s="12" t="b">
        <f t="shared" si="168"/>
        <v>1</v>
      </c>
      <c r="BB87" s="12" t="b">
        <f t="shared" si="169"/>
        <v>1</v>
      </c>
      <c r="BC87" s="12" t="b">
        <f t="shared" si="170"/>
        <v>1</v>
      </c>
      <c r="BD87" s="12" t="b">
        <f t="shared" si="171"/>
        <v>1</v>
      </c>
      <c r="BE87" s="12" t="b">
        <f t="shared" si="172"/>
        <v>1</v>
      </c>
      <c r="BF87" s="12" t="b">
        <f t="shared" si="173"/>
        <v>1</v>
      </c>
      <c r="BG87" s="12" t="b">
        <f t="shared" si="174"/>
        <v>1</v>
      </c>
      <c r="BH87" s="12" t="b">
        <f t="shared" si="175"/>
        <v>1</v>
      </c>
      <c r="BI87" s="12" t="b">
        <f t="shared" si="176"/>
        <v>1</v>
      </c>
      <c r="BJ87" s="12" t="b">
        <f t="shared" si="177"/>
        <v>1</v>
      </c>
      <c r="BK87" s="12" t="b">
        <f t="shared" si="178"/>
        <v>1</v>
      </c>
      <c r="BL87" s="12" t="b">
        <f t="shared" si="179"/>
        <v>1</v>
      </c>
      <c r="BM87" s="12" t="b">
        <f t="shared" si="180"/>
        <v>1</v>
      </c>
      <c r="BN87" s="12" t="b">
        <f t="shared" si="181"/>
        <v>1</v>
      </c>
      <c r="BO87" s="12" t="b">
        <f t="shared" si="182"/>
        <v>1</v>
      </c>
      <c r="BP87" s="12" t="b">
        <f t="shared" si="183"/>
        <v>1</v>
      </c>
      <c r="BQ87" s="12" t="b">
        <f t="shared" si="184"/>
        <v>1</v>
      </c>
    </row>
    <row r="88" spans="3:69" x14ac:dyDescent="0.25">
      <c r="C88" t="str">
        <f>IF(Calculations!C88=0,"",Calculations!C88)</f>
        <v/>
      </c>
      <c r="D88">
        <f>Calculations!D88</f>
        <v>0</v>
      </c>
      <c r="E88" t="str">
        <f>_xlfn.XLOOKUP(D88,activities[Activity],activities[Owner],"")</f>
        <v/>
      </c>
      <c r="F88" s="11">
        <f>Calculations!E88</f>
        <v>0</v>
      </c>
      <c r="G88" s="11">
        <f>Calculations!F88</f>
        <v>0</v>
      </c>
      <c r="H88" s="6" t="str">
        <f>_xlfn.XLOOKUP(D88,activities[Activity],activities[% Done],"")</f>
        <v/>
      </c>
      <c r="I88" s="13" t="str">
        <f t="shared" si="185"/>
        <v/>
      </c>
      <c r="J88" s="12" t="b">
        <f t="shared" si="125"/>
        <v>0</v>
      </c>
      <c r="K88" s="12" t="b">
        <f t="shared" si="126"/>
        <v>0</v>
      </c>
      <c r="L88" s="12" t="b">
        <f t="shared" si="127"/>
        <v>0</v>
      </c>
      <c r="M88" s="12" t="b">
        <f t="shared" si="128"/>
        <v>1</v>
      </c>
      <c r="N88" s="12" t="b">
        <f t="shared" si="129"/>
        <v>1</v>
      </c>
      <c r="O88" s="12" t="b">
        <f t="shared" si="130"/>
        <v>1</v>
      </c>
      <c r="P88" s="12" t="b">
        <f t="shared" si="131"/>
        <v>1</v>
      </c>
      <c r="Q88" s="12" t="b">
        <f t="shared" si="132"/>
        <v>1</v>
      </c>
      <c r="R88" s="12" t="b">
        <f t="shared" si="133"/>
        <v>1</v>
      </c>
      <c r="S88" s="12" t="b">
        <f t="shared" si="134"/>
        <v>1</v>
      </c>
      <c r="T88" s="12" t="b">
        <f t="shared" si="135"/>
        <v>1</v>
      </c>
      <c r="U88" s="12" t="b">
        <f t="shared" si="136"/>
        <v>1</v>
      </c>
      <c r="V88" s="12" t="b">
        <f t="shared" si="137"/>
        <v>1</v>
      </c>
      <c r="W88" s="12" t="b">
        <f t="shared" si="138"/>
        <v>1</v>
      </c>
      <c r="X88" s="12" t="b">
        <f t="shared" si="139"/>
        <v>1</v>
      </c>
      <c r="Y88" s="12" t="b">
        <f t="shared" si="140"/>
        <v>1</v>
      </c>
      <c r="Z88" s="12" t="b">
        <f t="shared" si="141"/>
        <v>1</v>
      </c>
      <c r="AA88" s="12" t="b">
        <f t="shared" si="142"/>
        <v>1</v>
      </c>
      <c r="AB88" s="12" t="b">
        <f t="shared" si="143"/>
        <v>1</v>
      </c>
      <c r="AC88" s="12" t="b">
        <f t="shared" si="144"/>
        <v>1</v>
      </c>
      <c r="AD88" s="12" t="b">
        <f t="shared" si="145"/>
        <v>1</v>
      </c>
      <c r="AE88" s="12" t="b">
        <f t="shared" si="146"/>
        <v>1</v>
      </c>
      <c r="AF88" s="12" t="b">
        <f t="shared" si="147"/>
        <v>1</v>
      </c>
      <c r="AG88" s="12" t="b">
        <f t="shared" si="148"/>
        <v>1</v>
      </c>
      <c r="AH88" s="12" t="b">
        <f t="shared" si="149"/>
        <v>1</v>
      </c>
      <c r="AI88" s="12" t="b">
        <f t="shared" si="150"/>
        <v>1</v>
      </c>
      <c r="AJ88" s="12" t="b">
        <f t="shared" si="151"/>
        <v>1</v>
      </c>
      <c r="AK88" s="12" t="b">
        <f t="shared" si="152"/>
        <v>1</v>
      </c>
      <c r="AL88" s="12" t="b">
        <f t="shared" si="153"/>
        <v>1</v>
      </c>
      <c r="AM88" s="12" t="b">
        <f t="shared" si="154"/>
        <v>1</v>
      </c>
      <c r="AN88" s="12" t="b">
        <f t="shared" si="155"/>
        <v>1</v>
      </c>
      <c r="AO88" s="12" t="b">
        <f t="shared" si="156"/>
        <v>1</v>
      </c>
      <c r="AP88" s="12" t="b">
        <f t="shared" si="157"/>
        <v>1</v>
      </c>
      <c r="AQ88" s="12" t="b">
        <f t="shared" si="158"/>
        <v>1</v>
      </c>
      <c r="AR88" s="12" t="b">
        <f t="shared" si="159"/>
        <v>1</v>
      </c>
      <c r="AS88" s="12" t="b">
        <f t="shared" si="160"/>
        <v>1</v>
      </c>
      <c r="AT88" s="12" t="b">
        <f t="shared" si="161"/>
        <v>1</v>
      </c>
      <c r="AU88" s="12" t="b">
        <f t="shared" si="162"/>
        <v>1</v>
      </c>
      <c r="AV88" s="12" t="b">
        <f t="shared" si="163"/>
        <v>1</v>
      </c>
      <c r="AW88" s="12" t="b">
        <f t="shared" si="164"/>
        <v>1</v>
      </c>
      <c r="AX88" s="12" t="b">
        <f t="shared" si="165"/>
        <v>1</v>
      </c>
      <c r="AY88" s="12" t="b">
        <f t="shared" si="166"/>
        <v>1</v>
      </c>
      <c r="AZ88" s="12" t="b">
        <f t="shared" si="167"/>
        <v>1</v>
      </c>
      <c r="BA88" s="12" t="b">
        <f t="shared" si="168"/>
        <v>1</v>
      </c>
      <c r="BB88" s="12" t="b">
        <f t="shared" si="169"/>
        <v>1</v>
      </c>
      <c r="BC88" s="12" t="b">
        <f t="shared" si="170"/>
        <v>1</v>
      </c>
      <c r="BD88" s="12" t="b">
        <f t="shared" si="171"/>
        <v>1</v>
      </c>
      <c r="BE88" s="12" t="b">
        <f t="shared" si="172"/>
        <v>1</v>
      </c>
      <c r="BF88" s="12" t="b">
        <f t="shared" si="173"/>
        <v>1</v>
      </c>
      <c r="BG88" s="12" t="b">
        <f t="shared" si="174"/>
        <v>1</v>
      </c>
      <c r="BH88" s="12" t="b">
        <f t="shared" si="175"/>
        <v>1</v>
      </c>
      <c r="BI88" s="12" t="b">
        <f t="shared" si="176"/>
        <v>1</v>
      </c>
      <c r="BJ88" s="12" t="b">
        <f t="shared" si="177"/>
        <v>1</v>
      </c>
      <c r="BK88" s="12" t="b">
        <f t="shared" si="178"/>
        <v>1</v>
      </c>
      <c r="BL88" s="12" t="b">
        <f t="shared" si="179"/>
        <v>1</v>
      </c>
      <c r="BM88" s="12" t="b">
        <f t="shared" si="180"/>
        <v>1</v>
      </c>
      <c r="BN88" s="12" t="b">
        <f t="shared" si="181"/>
        <v>1</v>
      </c>
      <c r="BO88" s="12" t="b">
        <f t="shared" si="182"/>
        <v>1</v>
      </c>
      <c r="BP88" s="12" t="b">
        <f t="shared" si="183"/>
        <v>1</v>
      </c>
      <c r="BQ88" s="12" t="b">
        <f t="shared" si="184"/>
        <v>1</v>
      </c>
    </row>
    <row r="89" spans="3:69" x14ac:dyDescent="0.25">
      <c r="C89" t="str">
        <f>IF(Calculations!C89=0,"",Calculations!C89)</f>
        <v/>
      </c>
      <c r="D89">
        <f>Calculations!D89</f>
        <v>0</v>
      </c>
      <c r="E89" t="str">
        <f>_xlfn.XLOOKUP(D89,activities[Activity],activities[Owner],"")</f>
        <v/>
      </c>
      <c r="F89" s="11">
        <f>Calculations!E89</f>
        <v>0</v>
      </c>
      <c r="G89" s="11">
        <f>Calculations!F89</f>
        <v>0</v>
      </c>
      <c r="H89" s="6" t="str">
        <f>_xlfn.XLOOKUP(D89,activities[Activity],activities[% Done],"")</f>
        <v/>
      </c>
      <c r="I89" s="13" t="str">
        <f t="shared" si="185"/>
        <v/>
      </c>
      <c r="J89" s="12" t="b">
        <f t="shared" si="125"/>
        <v>0</v>
      </c>
      <c r="K89" s="12" t="b">
        <f t="shared" si="126"/>
        <v>0</v>
      </c>
      <c r="L89" s="12" t="b">
        <f t="shared" si="127"/>
        <v>0</v>
      </c>
      <c r="M89" s="12" t="b">
        <f t="shared" si="128"/>
        <v>1</v>
      </c>
      <c r="N89" s="12" t="b">
        <f t="shared" si="129"/>
        <v>1</v>
      </c>
      <c r="O89" s="12" t="b">
        <f t="shared" si="130"/>
        <v>1</v>
      </c>
      <c r="P89" s="12" t="b">
        <f t="shared" si="131"/>
        <v>1</v>
      </c>
      <c r="Q89" s="12" t="b">
        <f t="shared" si="132"/>
        <v>1</v>
      </c>
      <c r="R89" s="12" t="b">
        <f t="shared" si="133"/>
        <v>1</v>
      </c>
      <c r="S89" s="12" t="b">
        <f t="shared" si="134"/>
        <v>1</v>
      </c>
      <c r="T89" s="12" t="b">
        <f t="shared" si="135"/>
        <v>1</v>
      </c>
      <c r="U89" s="12" t="b">
        <f t="shared" si="136"/>
        <v>1</v>
      </c>
      <c r="V89" s="12" t="b">
        <f t="shared" si="137"/>
        <v>1</v>
      </c>
      <c r="W89" s="12" t="b">
        <f t="shared" si="138"/>
        <v>1</v>
      </c>
      <c r="X89" s="12" t="b">
        <f t="shared" si="139"/>
        <v>1</v>
      </c>
      <c r="Y89" s="12" t="b">
        <f t="shared" si="140"/>
        <v>1</v>
      </c>
      <c r="Z89" s="12" t="b">
        <f t="shared" si="141"/>
        <v>1</v>
      </c>
      <c r="AA89" s="12" t="b">
        <f t="shared" si="142"/>
        <v>1</v>
      </c>
      <c r="AB89" s="12" t="b">
        <f t="shared" si="143"/>
        <v>1</v>
      </c>
      <c r="AC89" s="12" t="b">
        <f t="shared" si="144"/>
        <v>1</v>
      </c>
      <c r="AD89" s="12" t="b">
        <f t="shared" si="145"/>
        <v>1</v>
      </c>
      <c r="AE89" s="12" t="b">
        <f t="shared" si="146"/>
        <v>1</v>
      </c>
      <c r="AF89" s="12" t="b">
        <f t="shared" si="147"/>
        <v>1</v>
      </c>
      <c r="AG89" s="12" t="b">
        <f t="shared" si="148"/>
        <v>1</v>
      </c>
      <c r="AH89" s="12" t="b">
        <f t="shared" si="149"/>
        <v>1</v>
      </c>
      <c r="AI89" s="12" t="b">
        <f t="shared" si="150"/>
        <v>1</v>
      </c>
      <c r="AJ89" s="12" t="b">
        <f t="shared" si="151"/>
        <v>1</v>
      </c>
      <c r="AK89" s="12" t="b">
        <f t="shared" si="152"/>
        <v>1</v>
      </c>
      <c r="AL89" s="12" t="b">
        <f t="shared" si="153"/>
        <v>1</v>
      </c>
      <c r="AM89" s="12" t="b">
        <f t="shared" si="154"/>
        <v>1</v>
      </c>
      <c r="AN89" s="12" t="b">
        <f t="shared" si="155"/>
        <v>1</v>
      </c>
      <c r="AO89" s="12" t="b">
        <f t="shared" si="156"/>
        <v>1</v>
      </c>
      <c r="AP89" s="12" t="b">
        <f t="shared" si="157"/>
        <v>1</v>
      </c>
      <c r="AQ89" s="12" t="b">
        <f t="shared" si="158"/>
        <v>1</v>
      </c>
      <c r="AR89" s="12" t="b">
        <f t="shared" si="159"/>
        <v>1</v>
      </c>
      <c r="AS89" s="12" t="b">
        <f t="shared" si="160"/>
        <v>1</v>
      </c>
      <c r="AT89" s="12" t="b">
        <f t="shared" si="161"/>
        <v>1</v>
      </c>
      <c r="AU89" s="12" t="b">
        <f t="shared" si="162"/>
        <v>1</v>
      </c>
      <c r="AV89" s="12" t="b">
        <f t="shared" si="163"/>
        <v>1</v>
      </c>
      <c r="AW89" s="12" t="b">
        <f t="shared" si="164"/>
        <v>1</v>
      </c>
      <c r="AX89" s="12" t="b">
        <f t="shared" si="165"/>
        <v>1</v>
      </c>
      <c r="AY89" s="12" t="b">
        <f t="shared" si="166"/>
        <v>1</v>
      </c>
      <c r="AZ89" s="12" t="b">
        <f t="shared" si="167"/>
        <v>1</v>
      </c>
      <c r="BA89" s="12" t="b">
        <f t="shared" si="168"/>
        <v>1</v>
      </c>
      <c r="BB89" s="12" t="b">
        <f t="shared" si="169"/>
        <v>1</v>
      </c>
      <c r="BC89" s="12" t="b">
        <f t="shared" si="170"/>
        <v>1</v>
      </c>
      <c r="BD89" s="12" t="b">
        <f t="shared" si="171"/>
        <v>1</v>
      </c>
      <c r="BE89" s="12" t="b">
        <f t="shared" si="172"/>
        <v>1</v>
      </c>
      <c r="BF89" s="12" t="b">
        <f t="shared" si="173"/>
        <v>1</v>
      </c>
      <c r="BG89" s="12" t="b">
        <f t="shared" si="174"/>
        <v>1</v>
      </c>
      <c r="BH89" s="12" t="b">
        <f t="shared" si="175"/>
        <v>1</v>
      </c>
      <c r="BI89" s="12" t="b">
        <f t="shared" si="176"/>
        <v>1</v>
      </c>
      <c r="BJ89" s="12" t="b">
        <f t="shared" si="177"/>
        <v>1</v>
      </c>
      <c r="BK89" s="12" t="b">
        <f t="shared" si="178"/>
        <v>1</v>
      </c>
      <c r="BL89" s="12" t="b">
        <f t="shared" si="179"/>
        <v>1</v>
      </c>
      <c r="BM89" s="12" t="b">
        <f t="shared" si="180"/>
        <v>1</v>
      </c>
      <c r="BN89" s="12" t="b">
        <f t="shared" si="181"/>
        <v>1</v>
      </c>
      <c r="BO89" s="12" t="b">
        <f t="shared" si="182"/>
        <v>1</v>
      </c>
      <c r="BP89" s="12" t="b">
        <f t="shared" si="183"/>
        <v>1</v>
      </c>
      <c r="BQ89" s="12" t="b">
        <f t="shared" si="184"/>
        <v>1</v>
      </c>
    </row>
    <row r="90" spans="3:69" x14ac:dyDescent="0.25">
      <c r="C90" t="str">
        <f>IF(Calculations!C90=0,"",Calculations!C90)</f>
        <v/>
      </c>
      <c r="D90">
        <f>Calculations!D90</f>
        <v>0</v>
      </c>
      <c r="E90" t="str">
        <f>_xlfn.XLOOKUP(D90,activities[Activity],activities[Owner],"")</f>
        <v/>
      </c>
      <c r="F90" s="11">
        <f>Calculations!E90</f>
        <v>0</v>
      </c>
      <c r="G90" s="11">
        <f>Calculations!F90</f>
        <v>0</v>
      </c>
      <c r="H90" s="6" t="str">
        <f>_xlfn.XLOOKUP(D90,activities[Activity],activities[% Done],"")</f>
        <v/>
      </c>
      <c r="I90" s="13" t="str">
        <f t="shared" si="185"/>
        <v/>
      </c>
      <c r="J90" s="12" t="b">
        <f t="shared" si="125"/>
        <v>0</v>
      </c>
      <c r="K90" s="12" t="b">
        <f t="shared" si="126"/>
        <v>0</v>
      </c>
      <c r="L90" s="12" t="b">
        <f t="shared" si="127"/>
        <v>0</v>
      </c>
      <c r="M90" s="12" t="b">
        <f t="shared" si="128"/>
        <v>1</v>
      </c>
      <c r="N90" s="12" t="b">
        <f t="shared" si="129"/>
        <v>1</v>
      </c>
      <c r="O90" s="12" t="b">
        <f t="shared" si="130"/>
        <v>1</v>
      </c>
      <c r="P90" s="12" t="b">
        <f t="shared" si="131"/>
        <v>1</v>
      </c>
      <c r="Q90" s="12" t="b">
        <f t="shared" si="132"/>
        <v>1</v>
      </c>
      <c r="R90" s="12" t="b">
        <f t="shared" si="133"/>
        <v>1</v>
      </c>
      <c r="S90" s="12" t="b">
        <f t="shared" si="134"/>
        <v>1</v>
      </c>
      <c r="T90" s="12" t="b">
        <f t="shared" si="135"/>
        <v>1</v>
      </c>
      <c r="U90" s="12" t="b">
        <f t="shared" si="136"/>
        <v>1</v>
      </c>
      <c r="V90" s="12" t="b">
        <f t="shared" si="137"/>
        <v>1</v>
      </c>
      <c r="W90" s="12" t="b">
        <f t="shared" si="138"/>
        <v>1</v>
      </c>
      <c r="X90" s="12" t="b">
        <f t="shared" si="139"/>
        <v>1</v>
      </c>
      <c r="Y90" s="12" t="b">
        <f t="shared" si="140"/>
        <v>1</v>
      </c>
      <c r="Z90" s="12" t="b">
        <f t="shared" si="141"/>
        <v>1</v>
      </c>
      <c r="AA90" s="12" t="b">
        <f t="shared" si="142"/>
        <v>1</v>
      </c>
      <c r="AB90" s="12" t="b">
        <f t="shared" si="143"/>
        <v>1</v>
      </c>
      <c r="AC90" s="12" t="b">
        <f t="shared" si="144"/>
        <v>1</v>
      </c>
      <c r="AD90" s="12" t="b">
        <f t="shared" si="145"/>
        <v>1</v>
      </c>
      <c r="AE90" s="12" t="b">
        <f t="shared" si="146"/>
        <v>1</v>
      </c>
      <c r="AF90" s="12" t="b">
        <f t="shared" si="147"/>
        <v>1</v>
      </c>
      <c r="AG90" s="12" t="b">
        <f t="shared" si="148"/>
        <v>1</v>
      </c>
      <c r="AH90" s="12" t="b">
        <f t="shared" si="149"/>
        <v>1</v>
      </c>
      <c r="AI90" s="12" t="b">
        <f t="shared" si="150"/>
        <v>1</v>
      </c>
      <c r="AJ90" s="12" t="b">
        <f t="shared" si="151"/>
        <v>1</v>
      </c>
      <c r="AK90" s="12" t="b">
        <f t="shared" si="152"/>
        <v>1</v>
      </c>
      <c r="AL90" s="12" t="b">
        <f t="shared" si="153"/>
        <v>1</v>
      </c>
      <c r="AM90" s="12" t="b">
        <f t="shared" si="154"/>
        <v>1</v>
      </c>
      <c r="AN90" s="12" t="b">
        <f t="shared" si="155"/>
        <v>1</v>
      </c>
      <c r="AO90" s="12" t="b">
        <f t="shared" si="156"/>
        <v>1</v>
      </c>
      <c r="AP90" s="12" t="b">
        <f t="shared" si="157"/>
        <v>1</v>
      </c>
      <c r="AQ90" s="12" t="b">
        <f t="shared" si="158"/>
        <v>1</v>
      </c>
      <c r="AR90" s="12" t="b">
        <f t="shared" si="159"/>
        <v>1</v>
      </c>
      <c r="AS90" s="12" t="b">
        <f t="shared" si="160"/>
        <v>1</v>
      </c>
      <c r="AT90" s="12" t="b">
        <f t="shared" si="161"/>
        <v>1</v>
      </c>
      <c r="AU90" s="12" t="b">
        <f t="shared" si="162"/>
        <v>1</v>
      </c>
      <c r="AV90" s="12" t="b">
        <f t="shared" si="163"/>
        <v>1</v>
      </c>
      <c r="AW90" s="12" t="b">
        <f t="shared" si="164"/>
        <v>1</v>
      </c>
      <c r="AX90" s="12" t="b">
        <f t="shared" si="165"/>
        <v>1</v>
      </c>
      <c r="AY90" s="12" t="b">
        <f t="shared" si="166"/>
        <v>1</v>
      </c>
      <c r="AZ90" s="12" t="b">
        <f t="shared" si="167"/>
        <v>1</v>
      </c>
      <c r="BA90" s="12" t="b">
        <f t="shared" si="168"/>
        <v>1</v>
      </c>
      <c r="BB90" s="12" t="b">
        <f t="shared" si="169"/>
        <v>1</v>
      </c>
      <c r="BC90" s="12" t="b">
        <f t="shared" si="170"/>
        <v>1</v>
      </c>
      <c r="BD90" s="12" t="b">
        <f t="shared" si="171"/>
        <v>1</v>
      </c>
      <c r="BE90" s="12" t="b">
        <f t="shared" si="172"/>
        <v>1</v>
      </c>
      <c r="BF90" s="12" t="b">
        <f t="shared" si="173"/>
        <v>1</v>
      </c>
      <c r="BG90" s="12" t="b">
        <f t="shared" si="174"/>
        <v>1</v>
      </c>
      <c r="BH90" s="12" t="b">
        <f t="shared" si="175"/>
        <v>1</v>
      </c>
      <c r="BI90" s="12" t="b">
        <f t="shared" si="176"/>
        <v>1</v>
      </c>
      <c r="BJ90" s="12" t="b">
        <f t="shared" si="177"/>
        <v>1</v>
      </c>
      <c r="BK90" s="12" t="b">
        <f t="shared" si="178"/>
        <v>1</v>
      </c>
      <c r="BL90" s="12" t="b">
        <f t="shared" si="179"/>
        <v>1</v>
      </c>
      <c r="BM90" s="12" t="b">
        <f t="shared" si="180"/>
        <v>1</v>
      </c>
      <c r="BN90" s="12" t="b">
        <f t="shared" si="181"/>
        <v>1</v>
      </c>
      <c r="BO90" s="12" t="b">
        <f t="shared" si="182"/>
        <v>1</v>
      </c>
      <c r="BP90" s="12" t="b">
        <f t="shared" si="183"/>
        <v>1</v>
      </c>
      <c r="BQ90" s="12" t="b">
        <f t="shared" si="184"/>
        <v>1</v>
      </c>
    </row>
    <row r="91" spans="3:69" x14ac:dyDescent="0.25">
      <c r="C91" t="str">
        <f>IF(Calculations!C91=0,"",Calculations!C91)</f>
        <v/>
      </c>
      <c r="D91">
        <f>Calculations!D91</f>
        <v>0</v>
      </c>
      <c r="E91" t="str">
        <f>_xlfn.XLOOKUP(D91,activities[Activity],activities[Owner],"")</f>
        <v/>
      </c>
      <c r="F91" s="11">
        <f>Calculations!E91</f>
        <v>0</v>
      </c>
      <c r="G91" s="11">
        <f>Calculations!F91</f>
        <v>0</v>
      </c>
      <c r="H91" s="6" t="str">
        <f>_xlfn.XLOOKUP(D91,activities[Activity],activities[% Done],"")</f>
        <v/>
      </c>
      <c r="I91" s="13" t="str">
        <f t="shared" si="185"/>
        <v/>
      </c>
      <c r="J91" s="12" t="b">
        <f t="shared" si="125"/>
        <v>0</v>
      </c>
      <c r="K91" s="12" t="b">
        <f t="shared" si="126"/>
        <v>0</v>
      </c>
      <c r="L91" s="12" t="b">
        <f t="shared" si="127"/>
        <v>0</v>
      </c>
      <c r="M91" s="12" t="b">
        <f t="shared" si="128"/>
        <v>0</v>
      </c>
      <c r="N91" s="12" t="b">
        <f t="shared" si="129"/>
        <v>0</v>
      </c>
      <c r="O91" s="12" t="b">
        <f t="shared" si="130"/>
        <v>0</v>
      </c>
      <c r="P91" s="12" t="b">
        <f t="shared" si="131"/>
        <v>0</v>
      </c>
      <c r="Q91" s="12" t="b">
        <f t="shared" si="132"/>
        <v>0</v>
      </c>
      <c r="R91" s="12" t="b">
        <f t="shared" si="133"/>
        <v>0</v>
      </c>
      <c r="S91" s="12" t="b">
        <f t="shared" si="134"/>
        <v>0</v>
      </c>
      <c r="T91" s="12" t="b">
        <f t="shared" si="135"/>
        <v>0</v>
      </c>
      <c r="U91" s="12" t="b">
        <f t="shared" si="136"/>
        <v>0</v>
      </c>
      <c r="V91" s="12" t="b">
        <f t="shared" si="137"/>
        <v>0</v>
      </c>
      <c r="W91" s="12" t="b">
        <f t="shared" si="138"/>
        <v>0</v>
      </c>
      <c r="X91" s="12" t="b">
        <f t="shared" si="139"/>
        <v>0</v>
      </c>
      <c r="Y91" s="12" t="b">
        <f t="shared" si="140"/>
        <v>0</v>
      </c>
      <c r="Z91" s="12" t="b">
        <f t="shared" si="141"/>
        <v>0</v>
      </c>
      <c r="AA91" s="12" t="b">
        <f t="shared" si="142"/>
        <v>0</v>
      </c>
      <c r="AB91" s="12" t="b">
        <f t="shared" si="143"/>
        <v>0</v>
      </c>
      <c r="AC91" s="12" t="b">
        <f t="shared" si="144"/>
        <v>0</v>
      </c>
      <c r="AD91" s="12" t="b">
        <f t="shared" si="145"/>
        <v>0</v>
      </c>
      <c r="AE91" s="12" t="b">
        <f t="shared" si="146"/>
        <v>0</v>
      </c>
      <c r="AF91" s="12" t="b">
        <f t="shared" si="147"/>
        <v>0</v>
      </c>
      <c r="AG91" s="12" t="b">
        <f t="shared" si="148"/>
        <v>0</v>
      </c>
      <c r="AH91" s="12" t="b">
        <f t="shared" si="149"/>
        <v>0</v>
      </c>
      <c r="AI91" s="12" t="b">
        <f t="shared" si="150"/>
        <v>0</v>
      </c>
      <c r="AJ91" s="12" t="b">
        <f t="shared" si="151"/>
        <v>0</v>
      </c>
      <c r="AK91" s="12" t="b">
        <f t="shared" si="152"/>
        <v>0</v>
      </c>
      <c r="AL91" s="12" t="b">
        <f t="shared" si="153"/>
        <v>0</v>
      </c>
      <c r="AM91" s="12" t="b">
        <f t="shared" si="154"/>
        <v>0</v>
      </c>
      <c r="AN91" s="12" t="b">
        <f t="shared" si="155"/>
        <v>0</v>
      </c>
      <c r="AO91" s="12" t="b">
        <f t="shared" si="156"/>
        <v>0</v>
      </c>
      <c r="AP91" s="12" t="b">
        <f t="shared" si="157"/>
        <v>0</v>
      </c>
      <c r="AQ91" s="12" t="b">
        <f t="shared" si="158"/>
        <v>0</v>
      </c>
      <c r="AR91" s="12" t="b">
        <f t="shared" si="159"/>
        <v>0</v>
      </c>
      <c r="AS91" s="12" t="b">
        <f t="shared" si="160"/>
        <v>0</v>
      </c>
      <c r="AT91" s="12" t="b">
        <f t="shared" si="161"/>
        <v>0</v>
      </c>
      <c r="AU91" s="12" t="b">
        <f t="shared" si="162"/>
        <v>0</v>
      </c>
      <c r="AV91" s="12" t="b">
        <f t="shared" si="163"/>
        <v>0</v>
      </c>
      <c r="AW91" s="12" t="b">
        <f t="shared" si="164"/>
        <v>0</v>
      </c>
      <c r="AX91" s="12" t="b">
        <f t="shared" si="165"/>
        <v>0</v>
      </c>
      <c r="AY91" s="12" t="b">
        <f t="shared" si="166"/>
        <v>0</v>
      </c>
      <c r="AZ91" s="12" t="b">
        <f t="shared" si="167"/>
        <v>0</v>
      </c>
      <c r="BA91" s="12" t="b">
        <f t="shared" si="168"/>
        <v>0</v>
      </c>
      <c r="BB91" s="12" t="b">
        <f t="shared" si="169"/>
        <v>0</v>
      </c>
      <c r="BC91" s="12" t="b">
        <f t="shared" si="170"/>
        <v>0</v>
      </c>
      <c r="BD91" s="12" t="b">
        <f t="shared" si="171"/>
        <v>0</v>
      </c>
      <c r="BE91" s="12" t="b">
        <f t="shared" si="172"/>
        <v>0</v>
      </c>
      <c r="BF91" s="12" t="b">
        <f t="shared" si="173"/>
        <v>0</v>
      </c>
      <c r="BG91" s="12" t="b">
        <f t="shared" si="174"/>
        <v>0</v>
      </c>
      <c r="BH91" s="12" t="b">
        <f t="shared" si="175"/>
        <v>0</v>
      </c>
      <c r="BI91" s="12" t="b">
        <f t="shared" si="176"/>
        <v>0</v>
      </c>
      <c r="BJ91" s="12" t="b">
        <f t="shared" si="177"/>
        <v>0</v>
      </c>
      <c r="BK91" s="12" t="b">
        <f t="shared" si="178"/>
        <v>0</v>
      </c>
      <c r="BL91" s="12" t="b">
        <f t="shared" si="179"/>
        <v>0</v>
      </c>
      <c r="BM91" s="12" t="b">
        <f t="shared" si="180"/>
        <v>0</v>
      </c>
      <c r="BN91" s="12" t="b">
        <f t="shared" si="181"/>
        <v>0</v>
      </c>
      <c r="BO91" s="12" t="b">
        <f t="shared" si="182"/>
        <v>0</v>
      </c>
      <c r="BP91" s="12" t="b">
        <f t="shared" si="183"/>
        <v>0</v>
      </c>
      <c r="BQ91" s="12" t="b">
        <f t="shared" si="184"/>
        <v>0</v>
      </c>
    </row>
    <row r="92" spans="3:69" x14ac:dyDescent="0.25">
      <c r="C92" t="str">
        <f>IF(Calculations!C92=0,"",Calculations!C92)</f>
        <v/>
      </c>
      <c r="D92">
        <f>Calculations!D92</f>
        <v>0</v>
      </c>
      <c r="E92" t="str">
        <f>_xlfn.XLOOKUP(D92,activities[Activity],activities[Owner],"")</f>
        <v/>
      </c>
      <c r="F92" s="11">
        <f>Calculations!E92</f>
        <v>0</v>
      </c>
      <c r="G92" s="11">
        <f>Calculations!F92</f>
        <v>0</v>
      </c>
      <c r="H92" s="6" t="str">
        <f>_xlfn.XLOOKUP(D92,activities[Activity],activities[% Done],"")</f>
        <v/>
      </c>
      <c r="I92" s="13" t="str">
        <f t="shared" si="185"/>
        <v/>
      </c>
      <c r="J92" s="12" t="b">
        <f t="shared" si="125"/>
        <v>0</v>
      </c>
      <c r="K92" s="12" t="b">
        <f t="shared" si="126"/>
        <v>0</v>
      </c>
      <c r="L92" s="12" t="b">
        <f t="shared" si="127"/>
        <v>0</v>
      </c>
      <c r="M92" s="12" t="b">
        <f t="shared" si="128"/>
        <v>0</v>
      </c>
      <c r="N92" s="12" t="b">
        <f t="shared" si="129"/>
        <v>0</v>
      </c>
      <c r="O92" s="12" t="b">
        <f t="shared" si="130"/>
        <v>0</v>
      </c>
      <c r="P92" s="12" t="b">
        <f t="shared" si="131"/>
        <v>0</v>
      </c>
      <c r="Q92" s="12" t="b">
        <f t="shared" si="132"/>
        <v>0</v>
      </c>
      <c r="R92" s="12" t="b">
        <f t="shared" si="133"/>
        <v>0</v>
      </c>
      <c r="S92" s="12" t="b">
        <f t="shared" si="134"/>
        <v>0</v>
      </c>
      <c r="T92" s="12" t="b">
        <f t="shared" si="135"/>
        <v>0</v>
      </c>
      <c r="U92" s="12" t="b">
        <f t="shared" si="136"/>
        <v>0</v>
      </c>
      <c r="V92" s="12" t="b">
        <f t="shared" si="137"/>
        <v>0</v>
      </c>
      <c r="W92" s="12" t="b">
        <f t="shared" si="138"/>
        <v>0</v>
      </c>
      <c r="X92" s="12" t="b">
        <f t="shared" si="139"/>
        <v>0</v>
      </c>
      <c r="Y92" s="12" t="b">
        <f t="shared" si="140"/>
        <v>0</v>
      </c>
      <c r="Z92" s="12" t="b">
        <f t="shared" si="141"/>
        <v>0</v>
      </c>
      <c r="AA92" s="12" t="b">
        <f t="shared" si="142"/>
        <v>0</v>
      </c>
      <c r="AB92" s="12" t="b">
        <f t="shared" si="143"/>
        <v>0</v>
      </c>
      <c r="AC92" s="12" t="b">
        <f t="shared" si="144"/>
        <v>0</v>
      </c>
      <c r="AD92" s="12" t="b">
        <f t="shared" si="145"/>
        <v>0</v>
      </c>
      <c r="AE92" s="12" t="b">
        <f t="shared" si="146"/>
        <v>0</v>
      </c>
      <c r="AF92" s="12" t="b">
        <f t="shared" si="147"/>
        <v>0</v>
      </c>
      <c r="AG92" s="12" t="b">
        <f t="shared" si="148"/>
        <v>0</v>
      </c>
      <c r="AH92" s="12" t="b">
        <f t="shared" si="149"/>
        <v>0</v>
      </c>
      <c r="AI92" s="12" t="b">
        <f t="shared" si="150"/>
        <v>0</v>
      </c>
      <c r="AJ92" s="12" t="b">
        <f t="shared" si="151"/>
        <v>0</v>
      </c>
      <c r="AK92" s="12" t="b">
        <f t="shared" si="152"/>
        <v>0</v>
      </c>
      <c r="AL92" s="12" t="b">
        <f t="shared" si="153"/>
        <v>0</v>
      </c>
      <c r="AM92" s="12" t="b">
        <f t="shared" si="154"/>
        <v>0</v>
      </c>
      <c r="AN92" s="12" t="b">
        <f t="shared" si="155"/>
        <v>0</v>
      </c>
      <c r="AO92" s="12" t="b">
        <f t="shared" si="156"/>
        <v>0</v>
      </c>
      <c r="AP92" s="12" t="b">
        <f t="shared" si="157"/>
        <v>0</v>
      </c>
      <c r="AQ92" s="12" t="b">
        <f t="shared" si="158"/>
        <v>0</v>
      </c>
      <c r="AR92" s="12" t="b">
        <f t="shared" si="159"/>
        <v>0</v>
      </c>
      <c r="AS92" s="12" t="b">
        <f t="shared" si="160"/>
        <v>0</v>
      </c>
      <c r="AT92" s="12" t="b">
        <f t="shared" si="161"/>
        <v>0</v>
      </c>
      <c r="AU92" s="12" t="b">
        <f t="shared" si="162"/>
        <v>0</v>
      </c>
      <c r="AV92" s="12" t="b">
        <f t="shared" si="163"/>
        <v>0</v>
      </c>
      <c r="AW92" s="12" t="b">
        <f t="shared" si="164"/>
        <v>0</v>
      </c>
      <c r="AX92" s="12" t="b">
        <f t="shared" si="165"/>
        <v>0</v>
      </c>
      <c r="AY92" s="12" t="b">
        <f t="shared" si="166"/>
        <v>0</v>
      </c>
      <c r="AZ92" s="12" t="b">
        <f t="shared" si="167"/>
        <v>0</v>
      </c>
      <c r="BA92" s="12" t="b">
        <f t="shared" si="168"/>
        <v>0</v>
      </c>
      <c r="BB92" s="12" t="b">
        <f t="shared" si="169"/>
        <v>0</v>
      </c>
      <c r="BC92" s="12" t="b">
        <f t="shared" si="170"/>
        <v>0</v>
      </c>
      <c r="BD92" s="12" t="b">
        <f t="shared" si="171"/>
        <v>0</v>
      </c>
      <c r="BE92" s="12" t="b">
        <f t="shared" si="172"/>
        <v>0</v>
      </c>
      <c r="BF92" s="12" t="b">
        <f t="shared" si="173"/>
        <v>0</v>
      </c>
      <c r="BG92" s="12" t="b">
        <f t="shared" si="174"/>
        <v>0</v>
      </c>
      <c r="BH92" s="12" t="b">
        <f t="shared" si="175"/>
        <v>0</v>
      </c>
      <c r="BI92" s="12" t="b">
        <f t="shared" si="176"/>
        <v>0</v>
      </c>
      <c r="BJ92" s="12" t="b">
        <f t="shared" si="177"/>
        <v>0</v>
      </c>
      <c r="BK92" s="12" t="b">
        <f t="shared" si="178"/>
        <v>0</v>
      </c>
      <c r="BL92" s="12" t="b">
        <f t="shared" si="179"/>
        <v>0</v>
      </c>
      <c r="BM92" s="12" t="b">
        <f t="shared" si="180"/>
        <v>0</v>
      </c>
      <c r="BN92" s="12" t="b">
        <f t="shared" si="181"/>
        <v>0</v>
      </c>
      <c r="BO92" s="12" t="b">
        <f t="shared" si="182"/>
        <v>0</v>
      </c>
      <c r="BP92" s="12" t="b">
        <f t="shared" si="183"/>
        <v>0</v>
      </c>
      <c r="BQ92" s="12" t="b">
        <f t="shared" si="184"/>
        <v>0</v>
      </c>
    </row>
    <row r="93" spans="3:69" x14ac:dyDescent="0.25">
      <c r="C93" t="str">
        <f>IF(Calculations!C93=0,"",Calculations!C93)</f>
        <v/>
      </c>
      <c r="D93">
        <f>Calculations!D93</f>
        <v>0</v>
      </c>
      <c r="E93" t="str">
        <f>_xlfn.XLOOKUP(D93,activities[Activity],activities[Owner],"")</f>
        <v/>
      </c>
      <c r="F93" s="11">
        <f>Calculations!E93</f>
        <v>0</v>
      </c>
      <c r="G93" s="11">
        <f>Calculations!F93</f>
        <v>0</v>
      </c>
      <c r="H93" s="6" t="str">
        <f>_xlfn.XLOOKUP(D93,activities[Activity],activities[% Done],"")</f>
        <v/>
      </c>
      <c r="I93" s="13" t="str">
        <f t="shared" si="185"/>
        <v/>
      </c>
      <c r="J93" s="12" t="b">
        <f t="shared" si="125"/>
        <v>0</v>
      </c>
      <c r="K93" s="12" t="b">
        <f t="shared" si="126"/>
        <v>0</v>
      </c>
      <c r="L93" s="12" t="b">
        <f t="shared" si="127"/>
        <v>0</v>
      </c>
      <c r="M93" s="12" t="b">
        <f t="shared" si="128"/>
        <v>0</v>
      </c>
      <c r="N93" s="12" t="b">
        <f t="shared" si="129"/>
        <v>0</v>
      </c>
      <c r="O93" s="12" t="b">
        <f t="shared" si="130"/>
        <v>0</v>
      </c>
      <c r="P93" s="12" t="b">
        <f t="shared" si="131"/>
        <v>0</v>
      </c>
      <c r="Q93" s="12" t="b">
        <f t="shared" si="132"/>
        <v>0</v>
      </c>
      <c r="R93" s="12" t="b">
        <f t="shared" si="133"/>
        <v>0</v>
      </c>
      <c r="S93" s="12" t="b">
        <f t="shared" si="134"/>
        <v>0</v>
      </c>
      <c r="T93" s="12" t="b">
        <f t="shared" si="135"/>
        <v>0</v>
      </c>
      <c r="U93" s="12" t="b">
        <f t="shared" si="136"/>
        <v>0</v>
      </c>
      <c r="V93" s="12" t="b">
        <f t="shared" si="137"/>
        <v>0</v>
      </c>
      <c r="W93" s="12" t="b">
        <f t="shared" si="138"/>
        <v>0</v>
      </c>
      <c r="X93" s="12" t="b">
        <f t="shared" si="139"/>
        <v>0</v>
      </c>
      <c r="Y93" s="12" t="b">
        <f t="shared" si="140"/>
        <v>0</v>
      </c>
      <c r="Z93" s="12" t="b">
        <f t="shared" si="141"/>
        <v>0</v>
      </c>
      <c r="AA93" s="12" t="b">
        <f t="shared" si="142"/>
        <v>0</v>
      </c>
      <c r="AB93" s="12" t="b">
        <f t="shared" si="143"/>
        <v>0</v>
      </c>
      <c r="AC93" s="12" t="b">
        <f t="shared" si="144"/>
        <v>0</v>
      </c>
      <c r="AD93" s="12" t="b">
        <f t="shared" si="145"/>
        <v>0</v>
      </c>
      <c r="AE93" s="12" t="b">
        <f t="shared" si="146"/>
        <v>0</v>
      </c>
      <c r="AF93" s="12" t="b">
        <f t="shared" si="147"/>
        <v>0</v>
      </c>
      <c r="AG93" s="12" t="b">
        <f t="shared" si="148"/>
        <v>0</v>
      </c>
      <c r="AH93" s="12" t="b">
        <f t="shared" si="149"/>
        <v>0</v>
      </c>
      <c r="AI93" s="12" t="b">
        <f t="shared" si="150"/>
        <v>0</v>
      </c>
      <c r="AJ93" s="12" t="b">
        <f t="shared" si="151"/>
        <v>0</v>
      </c>
      <c r="AK93" s="12" t="b">
        <f t="shared" si="152"/>
        <v>0</v>
      </c>
      <c r="AL93" s="12" t="b">
        <f t="shared" si="153"/>
        <v>0</v>
      </c>
      <c r="AM93" s="12" t="b">
        <f t="shared" si="154"/>
        <v>0</v>
      </c>
      <c r="AN93" s="12" t="b">
        <f t="shared" si="155"/>
        <v>0</v>
      </c>
      <c r="AO93" s="12" t="b">
        <f t="shared" si="156"/>
        <v>0</v>
      </c>
      <c r="AP93" s="12" t="b">
        <f t="shared" si="157"/>
        <v>0</v>
      </c>
      <c r="AQ93" s="12" t="b">
        <f t="shared" si="158"/>
        <v>0</v>
      </c>
      <c r="AR93" s="12" t="b">
        <f t="shared" si="159"/>
        <v>0</v>
      </c>
      <c r="AS93" s="12" t="b">
        <f t="shared" si="160"/>
        <v>0</v>
      </c>
      <c r="AT93" s="12" t="b">
        <f t="shared" si="161"/>
        <v>0</v>
      </c>
      <c r="AU93" s="12" t="b">
        <f t="shared" si="162"/>
        <v>0</v>
      </c>
      <c r="AV93" s="12" t="b">
        <f t="shared" si="163"/>
        <v>0</v>
      </c>
      <c r="AW93" s="12" t="b">
        <f t="shared" si="164"/>
        <v>0</v>
      </c>
      <c r="AX93" s="12" t="b">
        <f t="shared" si="165"/>
        <v>0</v>
      </c>
      <c r="AY93" s="12" t="b">
        <f t="shared" si="166"/>
        <v>0</v>
      </c>
      <c r="AZ93" s="12" t="b">
        <f t="shared" si="167"/>
        <v>0</v>
      </c>
      <c r="BA93" s="12" t="b">
        <f t="shared" si="168"/>
        <v>0</v>
      </c>
      <c r="BB93" s="12" t="b">
        <f t="shared" si="169"/>
        <v>0</v>
      </c>
      <c r="BC93" s="12" t="b">
        <f t="shared" si="170"/>
        <v>0</v>
      </c>
      <c r="BD93" s="12" t="b">
        <f t="shared" si="171"/>
        <v>0</v>
      </c>
      <c r="BE93" s="12" t="b">
        <f t="shared" si="172"/>
        <v>0</v>
      </c>
      <c r="BF93" s="12" t="b">
        <f t="shared" si="173"/>
        <v>0</v>
      </c>
      <c r="BG93" s="12" t="b">
        <f t="shared" si="174"/>
        <v>0</v>
      </c>
      <c r="BH93" s="12" t="b">
        <f t="shared" si="175"/>
        <v>0</v>
      </c>
      <c r="BI93" s="12" t="b">
        <f t="shared" si="176"/>
        <v>0</v>
      </c>
      <c r="BJ93" s="12" t="b">
        <f t="shared" si="177"/>
        <v>0</v>
      </c>
      <c r="BK93" s="12" t="b">
        <f t="shared" si="178"/>
        <v>0</v>
      </c>
      <c r="BL93" s="12" t="b">
        <f t="shared" si="179"/>
        <v>0</v>
      </c>
      <c r="BM93" s="12" t="b">
        <f t="shared" si="180"/>
        <v>0</v>
      </c>
      <c r="BN93" s="12" t="b">
        <f t="shared" si="181"/>
        <v>0</v>
      </c>
      <c r="BO93" s="12" t="b">
        <f t="shared" si="182"/>
        <v>0</v>
      </c>
      <c r="BP93" s="12" t="b">
        <f t="shared" si="183"/>
        <v>0</v>
      </c>
      <c r="BQ93" s="12" t="b">
        <f t="shared" si="184"/>
        <v>0</v>
      </c>
    </row>
    <row r="94" spans="3:69" x14ac:dyDescent="0.25">
      <c r="C94" t="str">
        <f>IF(Calculations!C94=0,"",Calculations!C94)</f>
        <v/>
      </c>
      <c r="D94" t="str">
        <f>IF(Calculations!D94=0,"",Calculations!D94)</f>
        <v/>
      </c>
      <c r="E94" t="str">
        <f>_xlfn.XLOOKUP(D94,activities[Activity],activities[Owner],"")</f>
        <v/>
      </c>
      <c r="F94" s="11">
        <f>Calculations!E94</f>
        <v>0</v>
      </c>
      <c r="G94" s="11">
        <f>Calculations!F94</f>
        <v>0</v>
      </c>
      <c r="H94" s="6" t="str">
        <f>_xlfn.XLOOKUP(D94,activities[Activity],activities[% Done],"")</f>
        <v/>
      </c>
      <c r="I94" s="13" t="str">
        <f t="shared" si="185"/>
        <v/>
      </c>
      <c r="J94" s="12" t="b">
        <f t="shared" si="125"/>
        <v>0</v>
      </c>
      <c r="K94" s="12" t="b">
        <f t="shared" si="126"/>
        <v>0</v>
      </c>
      <c r="L94" s="12" t="b">
        <f t="shared" si="127"/>
        <v>0</v>
      </c>
      <c r="M94" s="12" t="b">
        <f t="shared" si="128"/>
        <v>0</v>
      </c>
      <c r="N94" s="12" t="b">
        <f t="shared" si="129"/>
        <v>0</v>
      </c>
      <c r="O94" s="12" t="b">
        <f t="shared" si="130"/>
        <v>0</v>
      </c>
      <c r="P94" s="12" t="b">
        <f t="shared" si="131"/>
        <v>0</v>
      </c>
      <c r="Q94" s="12" t="b">
        <f t="shared" si="132"/>
        <v>0</v>
      </c>
      <c r="R94" s="12" t="b">
        <f t="shared" si="133"/>
        <v>0</v>
      </c>
      <c r="S94" s="12" t="b">
        <f t="shared" si="134"/>
        <v>0</v>
      </c>
      <c r="T94" s="12" t="b">
        <f t="shared" si="135"/>
        <v>0</v>
      </c>
      <c r="U94" s="12" t="b">
        <f t="shared" si="136"/>
        <v>0</v>
      </c>
      <c r="V94" s="12" t="b">
        <f t="shared" si="137"/>
        <v>0</v>
      </c>
      <c r="W94" s="12" t="b">
        <f t="shared" si="138"/>
        <v>0</v>
      </c>
      <c r="X94" s="12" t="b">
        <f t="shared" si="139"/>
        <v>0</v>
      </c>
      <c r="Y94" s="12" t="b">
        <f t="shared" si="140"/>
        <v>0</v>
      </c>
      <c r="Z94" s="12" t="b">
        <f t="shared" si="141"/>
        <v>0</v>
      </c>
      <c r="AA94" s="12" t="b">
        <f t="shared" si="142"/>
        <v>0</v>
      </c>
      <c r="AB94" s="12" t="b">
        <f t="shared" si="143"/>
        <v>0</v>
      </c>
      <c r="AC94" s="12" t="b">
        <f t="shared" si="144"/>
        <v>0</v>
      </c>
      <c r="AD94" s="12" t="b">
        <f t="shared" si="145"/>
        <v>0</v>
      </c>
      <c r="AE94" s="12" t="b">
        <f t="shared" si="146"/>
        <v>0</v>
      </c>
      <c r="AF94" s="12" t="b">
        <f t="shared" si="147"/>
        <v>0</v>
      </c>
      <c r="AG94" s="12" t="b">
        <f t="shared" si="148"/>
        <v>0</v>
      </c>
      <c r="AH94" s="12" t="b">
        <f t="shared" si="149"/>
        <v>0</v>
      </c>
      <c r="AI94" s="12" t="b">
        <f t="shared" si="150"/>
        <v>0</v>
      </c>
      <c r="AJ94" s="12" t="b">
        <f t="shared" si="151"/>
        <v>0</v>
      </c>
      <c r="AK94" s="12" t="b">
        <f t="shared" si="152"/>
        <v>0</v>
      </c>
      <c r="AL94" s="12" t="b">
        <f t="shared" si="153"/>
        <v>0</v>
      </c>
      <c r="AM94" s="12" t="b">
        <f t="shared" si="154"/>
        <v>0</v>
      </c>
      <c r="AN94" s="12" t="b">
        <f t="shared" si="155"/>
        <v>0</v>
      </c>
      <c r="AO94" s="12" t="b">
        <f t="shared" si="156"/>
        <v>0</v>
      </c>
      <c r="AP94" s="12" t="b">
        <f t="shared" si="157"/>
        <v>0</v>
      </c>
      <c r="AQ94" s="12" t="b">
        <f t="shared" si="158"/>
        <v>0</v>
      </c>
      <c r="AR94" s="12" t="b">
        <f t="shared" si="159"/>
        <v>0</v>
      </c>
      <c r="AS94" s="12" t="b">
        <f t="shared" si="160"/>
        <v>0</v>
      </c>
      <c r="AT94" s="12" t="b">
        <f t="shared" si="161"/>
        <v>0</v>
      </c>
      <c r="AU94" s="12" t="b">
        <f t="shared" si="162"/>
        <v>0</v>
      </c>
      <c r="AV94" s="12" t="b">
        <f t="shared" si="163"/>
        <v>0</v>
      </c>
      <c r="AW94" s="12" t="b">
        <f t="shared" si="164"/>
        <v>0</v>
      </c>
      <c r="AX94" s="12" t="b">
        <f t="shared" si="165"/>
        <v>0</v>
      </c>
      <c r="AY94" s="12" t="b">
        <f t="shared" si="166"/>
        <v>0</v>
      </c>
      <c r="AZ94" s="12" t="b">
        <f t="shared" si="167"/>
        <v>0</v>
      </c>
      <c r="BA94" s="12" t="b">
        <f t="shared" si="168"/>
        <v>0</v>
      </c>
      <c r="BB94" s="12" t="b">
        <f t="shared" si="169"/>
        <v>0</v>
      </c>
      <c r="BC94" s="12" t="b">
        <f t="shared" si="170"/>
        <v>0</v>
      </c>
      <c r="BD94" s="12" t="b">
        <f t="shared" si="171"/>
        <v>0</v>
      </c>
      <c r="BE94" s="12" t="b">
        <f t="shared" si="172"/>
        <v>0</v>
      </c>
      <c r="BF94" s="12" t="b">
        <f t="shared" si="173"/>
        <v>0</v>
      </c>
      <c r="BG94" s="12" t="b">
        <f t="shared" si="174"/>
        <v>0</v>
      </c>
      <c r="BH94" s="12" t="b">
        <f t="shared" si="175"/>
        <v>0</v>
      </c>
      <c r="BI94" s="12" t="b">
        <f t="shared" si="176"/>
        <v>0</v>
      </c>
      <c r="BJ94" s="12" t="b">
        <f t="shared" si="177"/>
        <v>0</v>
      </c>
      <c r="BK94" s="12" t="b">
        <f t="shared" si="178"/>
        <v>0</v>
      </c>
      <c r="BL94" s="12" t="b">
        <f t="shared" si="179"/>
        <v>0</v>
      </c>
      <c r="BM94" s="12" t="b">
        <f t="shared" si="180"/>
        <v>0</v>
      </c>
      <c r="BN94" s="12" t="b">
        <f t="shared" si="181"/>
        <v>0</v>
      </c>
      <c r="BO94" s="12" t="b">
        <f t="shared" si="182"/>
        <v>0</v>
      </c>
      <c r="BP94" s="12" t="b">
        <f t="shared" si="183"/>
        <v>0</v>
      </c>
      <c r="BQ94" s="12" t="b">
        <f t="shared" si="184"/>
        <v>0</v>
      </c>
    </row>
    <row r="95" spans="3:69" x14ac:dyDescent="0.25">
      <c r="C95" t="str">
        <f>IF(Calculations!C95=0,"",Calculations!C95)</f>
        <v/>
      </c>
      <c r="D95">
        <f>Calculations!D95</f>
        <v>0</v>
      </c>
      <c r="E95" t="str">
        <f>_xlfn.XLOOKUP(D95,activities[Activity],activities[Owner],"")</f>
        <v/>
      </c>
      <c r="F95" s="11">
        <f>Calculations!E95</f>
        <v>0</v>
      </c>
      <c r="G95" s="11">
        <f>Calculations!F95</f>
        <v>0</v>
      </c>
      <c r="H95" s="6" t="str">
        <f>_xlfn.XLOOKUP(D95,activities[Activity],activities[% Done],"")</f>
        <v/>
      </c>
      <c r="I95" s="13" t="str">
        <f t="shared" si="185"/>
        <v/>
      </c>
      <c r="J95" s="12" t="b">
        <f t="shared" si="125"/>
        <v>0</v>
      </c>
      <c r="K95" s="12" t="b">
        <f t="shared" si="126"/>
        <v>0</v>
      </c>
      <c r="L95" s="12" t="b">
        <f t="shared" si="127"/>
        <v>0</v>
      </c>
      <c r="M95" s="12" t="b">
        <f t="shared" si="128"/>
        <v>1</v>
      </c>
      <c r="N95" s="12" t="b">
        <f t="shared" si="129"/>
        <v>1</v>
      </c>
      <c r="O95" s="12" t="b">
        <f t="shared" si="130"/>
        <v>1</v>
      </c>
      <c r="P95" s="12" t="b">
        <f t="shared" si="131"/>
        <v>1</v>
      </c>
      <c r="Q95" s="12" t="b">
        <f t="shared" si="132"/>
        <v>1</v>
      </c>
      <c r="R95" s="12" t="b">
        <f t="shared" si="133"/>
        <v>1</v>
      </c>
      <c r="S95" s="12" t="b">
        <f t="shared" si="134"/>
        <v>1</v>
      </c>
      <c r="T95" s="12" t="b">
        <f t="shared" si="135"/>
        <v>1</v>
      </c>
      <c r="U95" s="12" t="b">
        <f t="shared" si="136"/>
        <v>1</v>
      </c>
      <c r="V95" s="12" t="b">
        <f t="shared" si="137"/>
        <v>1</v>
      </c>
      <c r="W95" s="12" t="b">
        <f t="shared" si="138"/>
        <v>1</v>
      </c>
      <c r="X95" s="12" t="b">
        <f t="shared" si="139"/>
        <v>1</v>
      </c>
      <c r="Y95" s="12" t="b">
        <f t="shared" si="140"/>
        <v>1</v>
      </c>
      <c r="Z95" s="12" t="b">
        <f t="shared" si="141"/>
        <v>1</v>
      </c>
      <c r="AA95" s="12" t="b">
        <f t="shared" si="142"/>
        <v>1</v>
      </c>
      <c r="AB95" s="12" t="b">
        <f t="shared" si="143"/>
        <v>1</v>
      </c>
      <c r="AC95" s="12" t="b">
        <f t="shared" si="144"/>
        <v>1</v>
      </c>
      <c r="AD95" s="12" t="b">
        <f t="shared" si="145"/>
        <v>1</v>
      </c>
      <c r="AE95" s="12" t="b">
        <f t="shared" si="146"/>
        <v>1</v>
      </c>
      <c r="AF95" s="12" t="b">
        <f t="shared" si="147"/>
        <v>1</v>
      </c>
      <c r="AG95" s="12" t="b">
        <f t="shared" si="148"/>
        <v>1</v>
      </c>
      <c r="AH95" s="12" t="b">
        <f t="shared" si="149"/>
        <v>1</v>
      </c>
      <c r="AI95" s="12" t="b">
        <f t="shared" si="150"/>
        <v>1</v>
      </c>
      <c r="AJ95" s="12" t="b">
        <f t="shared" si="151"/>
        <v>1</v>
      </c>
      <c r="AK95" s="12" t="b">
        <f t="shared" si="152"/>
        <v>1</v>
      </c>
      <c r="AL95" s="12" t="b">
        <f t="shared" si="153"/>
        <v>1</v>
      </c>
      <c r="AM95" s="12" t="b">
        <f t="shared" si="154"/>
        <v>1</v>
      </c>
      <c r="AN95" s="12" t="b">
        <f t="shared" si="155"/>
        <v>1</v>
      </c>
      <c r="AO95" s="12" t="b">
        <f t="shared" si="156"/>
        <v>1</v>
      </c>
      <c r="AP95" s="12" t="b">
        <f t="shared" si="157"/>
        <v>1</v>
      </c>
      <c r="AQ95" s="12" t="b">
        <f t="shared" si="158"/>
        <v>1</v>
      </c>
      <c r="AR95" s="12" t="b">
        <f t="shared" si="159"/>
        <v>1</v>
      </c>
      <c r="AS95" s="12" t="b">
        <f t="shared" si="160"/>
        <v>1</v>
      </c>
      <c r="AT95" s="12" t="b">
        <f t="shared" si="161"/>
        <v>1</v>
      </c>
      <c r="AU95" s="12" t="b">
        <f t="shared" si="162"/>
        <v>1</v>
      </c>
      <c r="AV95" s="12" t="b">
        <f t="shared" si="163"/>
        <v>1</v>
      </c>
      <c r="AW95" s="12" t="b">
        <f t="shared" si="164"/>
        <v>1</v>
      </c>
      <c r="AX95" s="12" t="b">
        <f t="shared" si="165"/>
        <v>1</v>
      </c>
      <c r="AY95" s="12" t="b">
        <f t="shared" si="166"/>
        <v>1</v>
      </c>
      <c r="AZ95" s="12" t="b">
        <f t="shared" si="167"/>
        <v>1</v>
      </c>
      <c r="BA95" s="12" t="b">
        <f t="shared" si="168"/>
        <v>1</v>
      </c>
      <c r="BB95" s="12" t="b">
        <f t="shared" si="169"/>
        <v>1</v>
      </c>
      <c r="BC95" s="12" t="b">
        <f t="shared" si="170"/>
        <v>1</v>
      </c>
      <c r="BD95" s="12" t="b">
        <f t="shared" si="171"/>
        <v>1</v>
      </c>
      <c r="BE95" s="12" t="b">
        <f t="shared" si="172"/>
        <v>1</v>
      </c>
      <c r="BF95" s="12" t="b">
        <f t="shared" si="173"/>
        <v>1</v>
      </c>
      <c r="BG95" s="12" t="b">
        <f t="shared" si="174"/>
        <v>1</v>
      </c>
      <c r="BH95" s="12" t="b">
        <f t="shared" si="175"/>
        <v>1</v>
      </c>
      <c r="BI95" s="12" t="b">
        <f t="shared" si="176"/>
        <v>1</v>
      </c>
      <c r="BJ95" s="12" t="b">
        <f t="shared" si="177"/>
        <v>1</v>
      </c>
      <c r="BK95" s="12" t="b">
        <f t="shared" si="178"/>
        <v>1</v>
      </c>
      <c r="BL95" s="12" t="b">
        <f t="shared" si="179"/>
        <v>1</v>
      </c>
      <c r="BM95" s="12" t="b">
        <f t="shared" si="180"/>
        <v>1</v>
      </c>
      <c r="BN95" s="12" t="b">
        <f t="shared" si="181"/>
        <v>1</v>
      </c>
      <c r="BO95" s="12" t="b">
        <f t="shared" si="182"/>
        <v>1</v>
      </c>
      <c r="BP95" s="12" t="b">
        <f t="shared" si="183"/>
        <v>1</v>
      </c>
      <c r="BQ95" s="12" t="b">
        <f t="shared" si="184"/>
        <v>1</v>
      </c>
    </row>
    <row r="96" spans="3:69" x14ac:dyDescent="0.25">
      <c r="C96" t="str">
        <f>IF(Calculations!C96=0,"",Calculations!C96)</f>
        <v/>
      </c>
      <c r="D96">
        <f>Calculations!D96</f>
        <v>0</v>
      </c>
      <c r="E96" t="str">
        <f>_xlfn.XLOOKUP(D96,activities[Activity],activities[Owner],"")</f>
        <v/>
      </c>
      <c r="F96" s="11">
        <f>Calculations!E96</f>
        <v>0</v>
      </c>
      <c r="G96" s="11">
        <f>Calculations!F96</f>
        <v>0</v>
      </c>
      <c r="H96" s="6" t="str">
        <f>_xlfn.XLOOKUP(D96,activities[Activity],activities[% Done],"")</f>
        <v/>
      </c>
      <c r="I96" s="13" t="str">
        <f t="shared" si="185"/>
        <v/>
      </c>
      <c r="J96" s="12" t="b">
        <f t="shared" si="125"/>
        <v>0</v>
      </c>
      <c r="K96" s="12" t="b">
        <f t="shared" si="126"/>
        <v>0</v>
      </c>
      <c r="L96" s="12" t="b">
        <f t="shared" si="127"/>
        <v>0</v>
      </c>
      <c r="M96" s="12" t="b">
        <f t="shared" si="128"/>
        <v>1</v>
      </c>
      <c r="N96" s="12" t="b">
        <f t="shared" si="129"/>
        <v>1</v>
      </c>
      <c r="O96" s="12" t="b">
        <f t="shared" si="130"/>
        <v>1</v>
      </c>
      <c r="P96" s="12" t="b">
        <f t="shared" si="131"/>
        <v>1</v>
      </c>
      <c r="Q96" s="12" t="b">
        <f t="shared" si="132"/>
        <v>1</v>
      </c>
      <c r="R96" s="12" t="b">
        <f t="shared" si="133"/>
        <v>1</v>
      </c>
      <c r="S96" s="12" t="b">
        <f t="shared" si="134"/>
        <v>1</v>
      </c>
      <c r="T96" s="12" t="b">
        <f t="shared" si="135"/>
        <v>1</v>
      </c>
      <c r="U96" s="12" t="b">
        <f t="shared" si="136"/>
        <v>1</v>
      </c>
      <c r="V96" s="12" t="b">
        <f t="shared" si="137"/>
        <v>1</v>
      </c>
      <c r="W96" s="12" t="b">
        <f t="shared" si="138"/>
        <v>1</v>
      </c>
      <c r="X96" s="12" t="b">
        <f t="shared" si="139"/>
        <v>1</v>
      </c>
      <c r="Y96" s="12" t="b">
        <f t="shared" si="140"/>
        <v>1</v>
      </c>
      <c r="Z96" s="12" t="b">
        <f t="shared" si="141"/>
        <v>1</v>
      </c>
      <c r="AA96" s="12" t="b">
        <f t="shared" si="142"/>
        <v>1</v>
      </c>
      <c r="AB96" s="12" t="b">
        <f t="shared" si="143"/>
        <v>1</v>
      </c>
      <c r="AC96" s="12" t="b">
        <f t="shared" si="144"/>
        <v>1</v>
      </c>
      <c r="AD96" s="12" t="b">
        <f t="shared" si="145"/>
        <v>1</v>
      </c>
      <c r="AE96" s="12" t="b">
        <f t="shared" si="146"/>
        <v>1</v>
      </c>
      <c r="AF96" s="12" t="b">
        <f t="shared" si="147"/>
        <v>1</v>
      </c>
      <c r="AG96" s="12" t="b">
        <f t="shared" si="148"/>
        <v>1</v>
      </c>
      <c r="AH96" s="12" t="b">
        <f t="shared" si="149"/>
        <v>1</v>
      </c>
      <c r="AI96" s="12" t="b">
        <f t="shared" si="150"/>
        <v>1</v>
      </c>
      <c r="AJ96" s="12" t="b">
        <f t="shared" si="151"/>
        <v>1</v>
      </c>
      <c r="AK96" s="12" t="b">
        <f t="shared" si="152"/>
        <v>1</v>
      </c>
      <c r="AL96" s="12" t="b">
        <f t="shared" si="153"/>
        <v>1</v>
      </c>
      <c r="AM96" s="12" t="b">
        <f t="shared" si="154"/>
        <v>1</v>
      </c>
      <c r="AN96" s="12" t="b">
        <f t="shared" si="155"/>
        <v>1</v>
      </c>
      <c r="AO96" s="12" t="b">
        <f t="shared" si="156"/>
        <v>1</v>
      </c>
      <c r="AP96" s="12" t="b">
        <f t="shared" si="157"/>
        <v>1</v>
      </c>
      <c r="AQ96" s="12" t="b">
        <f t="shared" si="158"/>
        <v>1</v>
      </c>
      <c r="AR96" s="12" t="b">
        <f t="shared" si="159"/>
        <v>1</v>
      </c>
      <c r="AS96" s="12" t="b">
        <f t="shared" si="160"/>
        <v>1</v>
      </c>
      <c r="AT96" s="12" t="b">
        <f t="shared" si="161"/>
        <v>1</v>
      </c>
      <c r="AU96" s="12" t="b">
        <f t="shared" si="162"/>
        <v>1</v>
      </c>
      <c r="AV96" s="12" t="b">
        <f t="shared" si="163"/>
        <v>1</v>
      </c>
      <c r="AW96" s="12" t="b">
        <f t="shared" si="164"/>
        <v>1</v>
      </c>
      <c r="AX96" s="12" t="b">
        <f t="shared" si="165"/>
        <v>1</v>
      </c>
      <c r="AY96" s="12" t="b">
        <f t="shared" si="166"/>
        <v>1</v>
      </c>
      <c r="AZ96" s="12" t="b">
        <f t="shared" si="167"/>
        <v>1</v>
      </c>
      <c r="BA96" s="12" t="b">
        <f t="shared" si="168"/>
        <v>1</v>
      </c>
      <c r="BB96" s="12" t="b">
        <f t="shared" si="169"/>
        <v>1</v>
      </c>
      <c r="BC96" s="12" t="b">
        <f t="shared" si="170"/>
        <v>1</v>
      </c>
      <c r="BD96" s="12" t="b">
        <f t="shared" si="171"/>
        <v>1</v>
      </c>
      <c r="BE96" s="12" t="b">
        <f t="shared" si="172"/>
        <v>1</v>
      </c>
      <c r="BF96" s="12" t="b">
        <f t="shared" si="173"/>
        <v>1</v>
      </c>
      <c r="BG96" s="12" t="b">
        <f t="shared" si="174"/>
        <v>1</v>
      </c>
      <c r="BH96" s="12" t="b">
        <f t="shared" si="175"/>
        <v>1</v>
      </c>
      <c r="BI96" s="12" t="b">
        <f t="shared" si="176"/>
        <v>1</v>
      </c>
      <c r="BJ96" s="12" t="b">
        <f t="shared" si="177"/>
        <v>1</v>
      </c>
      <c r="BK96" s="12" t="b">
        <f t="shared" si="178"/>
        <v>1</v>
      </c>
      <c r="BL96" s="12" t="b">
        <f t="shared" si="179"/>
        <v>1</v>
      </c>
      <c r="BM96" s="12" t="b">
        <f t="shared" si="180"/>
        <v>1</v>
      </c>
      <c r="BN96" s="12" t="b">
        <f t="shared" si="181"/>
        <v>1</v>
      </c>
      <c r="BO96" s="12" t="b">
        <f t="shared" si="182"/>
        <v>1</v>
      </c>
      <c r="BP96" s="12" t="b">
        <f t="shared" si="183"/>
        <v>1</v>
      </c>
      <c r="BQ96" s="12" t="b">
        <f t="shared" si="184"/>
        <v>1</v>
      </c>
    </row>
    <row r="97" spans="3:69" x14ac:dyDescent="0.25">
      <c r="C97" t="str">
        <f>IF(Calculations!C97=0,"",Calculations!C97)</f>
        <v/>
      </c>
      <c r="D97">
        <f>Calculations!D97</f>
        <v>0</v>
      </c>
      <c r="E97" t="str">
        <f>_xlfn.XLOOKUP(D97,activities[Activity],activities[Owner],"")</f>
        <v/>
      </c>
      <c r="F97" s="11">
        <f>Calculations!E97</f>
        <v>0</v>
      </c>
      <c r="G97" s="11">
        <f>Calculations!F97</f>
        <v>0</v>
      </c>
      <c r="H97" s="6" t="str">
        <f>_xlfn.XLOOKUP(D97,activities[Activity],activities[% Done],"")</f>
        <v/>
      </c>
      <c r="I97" s="13" t="str">
        <f t="shared" si="185"/>
        <v/>
      </c>
      <c r="J97" s="12" t="b">
        <f t="shared" si="125"/>
        <v>0</v>
      </c>
      <c r="K97" s="12" t="b">
        <f t="shared" si="126"/>
        <v>0</v>
      </c>
      <c r="L97" s="12" t="b">
        <f t="shared" si="127"/>
        <v>0</v>
      </c>
      <c r="M97" s="12" t="b">
        <f t="shared" si="128"/>
        <v>1</v>
      </c>
      <c r="N97" s="12" t="b">
        <f t="shared" si="129"/>
        <v>1</v>
      </c>
      <c r="O97" s="12" t="b">
        <f t="shared" si="130"/>
        <v>1</v>
      </c>
      <c r="P97" s="12" t="b">
        <f t="shared" si="131"/>
        <v>1</v>
      </c>
      <c r="Q97" s="12" t="b">
        <f t="shared" si="132"/>
        <v>1</v>
      </c>
      <c r="R97" s="12" t="b">
        <f t="shared" si="133"/>
        <v>1</v>
      </c>
      <c r="S97" s="12" t="b">
        <f t="shared" si="134"/>
        <v>1</v>
      </c>
      <c r="T97" s="12" t="b">
        <f t="shared" si="135"/>
        <v>1</v>
      </c>
      <c r="U97" s="12" t="b">
        <f t="shared" si="136"/>
        <v>1</v>
      </c>
      <c r="V97" s="12" t="b">
        <f t="shared" si="137"/>
        <v>1</v>
      </c>
      <c r="W97" s="12" t="b">
        <f t="shared" si="138"/>
        <v>1</v>
      </c>
      <c r="X97" s="12" t="b">
        <f t="shared" si="139"/>
        <v>1</v>
      </c>
      <c r="Y97" s="12" t="b">
        <f t="shared" si="140"/>
        <v>1</v>
      </c>
      <c r="Z97" s="12" t="b">
        <f t="shared" si="141"/>
        <v>1</v>
      </c>
      <c r="AA97" s="12" t="b">
        <f t="shared" si="142"/>
        <v>1</v>
      </c>
      <c r="AB97" s="12" t="b">
        <f t="shared" si="143"/>
        <v>1</v>
      </c>
      <c r="AC97" s="12" t="b">
        <f t="shared" si="144"/>
        <v>1</v>
      </c>
      <c r="AD97" s="12" t="b">
        <f t="shared" si="145"/>
        <v>1</v>
      </c>
      <c r="AE97" s="12" t="b">
        <f t="shared" si="146"/>
        <v>1</v>
      </c>
      <c r="AF97" s="12" t="b">
        <f t="shared" si="147"/>
        <v>1</v>
      </c>
      <c r="AG97" s="12" t="b">
        <f t="shared" si="148"/>
        <v>1</v>
      </c>
      <c r="AH97" s="12" t="b">
        <f t="shared" si="149"/>
        <v>1</v>
      </c>
      <c r="AI97" s="12" t="b">
        <f t="shared" si="150"/>
        <v>1</v>
      </c>
      <c r="AJ97" s="12" t="b">
        <f t="shared" si="151"/>
        <v>1</v>
      </c>
      <c r="AK97" s="12" t="b">
        <f t="shared" si="152"/>
        <v>1</v>
      </c>
      <c r="AL97" s="12" t="b">
        <f t="shared" si="153"/>
        <v>1</v>
      </c>
      <c r="AM97" s="12" t="b">
        <f t="shared" si="154"/>
        <v>1</v>
      </c>
      <c r="AN97" s="12" t="b">
        <f t="shared" si="155"/>
        <v>1</v>
      </c>
      <c r="AO97" s="12" t="b">
        <f t="shared" si="156"/>
        <v>1</v>
      </c>
      <c r="AP97" s="12" t="b">
        <f t="shared" si="157"/>
        <v>1</v>
      </c>
      <c r="AQ97" s="12" t="b">
        <f t="shared" si="158"/>
        <v>1</v>
      </c>
      <c r="AR97" s="12" t="b">
        <f t="shared" si="159"/>
        <v>1</v>
      </c>
      <c r="AS97" s="12" t="b">
        <f t="shared" si="160"/>
        <v>1</v>
      </c>
      <c r="AT97" s="12" t="b">
        <f t="shared" si="161"/>
        <v>1</v>
      </c>
      <c r="AU97" s="12" t="b">
        <f t="shared" si="162"/>
        <v>1</v>
      </c>
      <c r="AV97" s="12" t="b">
        <f t="shared" si="163"/>
        <v>1</v>
      </c>
      <c r="AW97" s="12" t="b">
        <f t="shared" si="164"/>
        <v>1</v>
      </c>
      <c r="AX97" s="12" t="b">
        <f t="shared" si="165"/>
        <v>1</v>
      </c>
      <c r="AY97" s="12" t="b">
        <f t="shared" si="166"/>
        <v>1</v>
      </c>
      <c r="AZ97" s="12" t="b">
        <f t="shared" si="167"/>
        <v>1</v>
      </c>
      <c r="BA97" s="12" t="b">
        <f t="shared" si="168"/>
        <v>1</v>
      </c>
      <c r="BB97" s="12" t="b">
        <f t="shared" si="169"/>
        <v>1</v>
      </c>
      <c r="BC97" s="12" t="b">
        <f t="shared" si="170"/>
        <v>1</v>
      </c>
      <c r="BD97" s="12" t="b">
        <f t="shared" si="171"/>
        <v>1</v>
      </c>
      <c r="BE97" s="12" t="b">
        <f t="shared" si="172"/>
        <v>1</v>
      </c>
      <c r="BF97" s="12" t="b">
        <f t="shared" si="173"/>
        <v>1</v>
      </c>
      <c r="BG97" s="12" t="b">
        <f t="shared" si="174"/>
        <v>1</v>
      </c>
      <c r="BH97" s="12" t="b">
        <f t="shared" si="175"/>
        <v>1</v>
      </c>
      <c r="BI97" s="12" t="b">
        <f t="shared" si="176"/>
        <v>1</v>
      </c>
      <c r="BJ97" s="12" t="b">
        <f t="shared" si="177"/>
        <v>1</v>
      </c>
      <c r="BK97" s="12" t="b">
        <f t="shared" si="178"/>
        <v>1</v>
      </c>
      <c r="BL97" s="12" t="b">
        <f t="shared" si="179"/>
        <v>1</v>
      </c>
      <c r="BM97" s="12" t="b">
        <f t="shared" si="180"/>
        <v>1</v>
      </c>
      <c r="BN97" s="12" t="b">
        <f t="shared" si="181"/>
        <v>1</v>
      </c>
      <c r="BO97" s="12" t="b">
        <f t="shared" si="182"/>
        <v>1</v>
      </c>
      <c r="BP97" s="12" t="b">
        <f t="shared" si="183"/>
        <v>1</v>
      </c>
      <c r="BQ97" s="12" t="b">
        <f t="shared" si="184"/>
        <v>1</v>
      </c>
    </row>
    <row r="98" spans="3:69" x14ac:dyDescent="0.25">
      <c r="C98" t="str">
        <f>IF(Calculations!C98=0,"",Calculations!C98)</f>
        <v/>
      </c>
      <c r="D98">
        <f>Calculations!D98</f>
        <v>0</v>
      </c>
      <c r="E98" t="str">
        <f>_xlfn.XLOOKUP(D98,activities[Activity],activities[Owner],"")</f>
        <v/>
      </c>
      <c r="F98" s="11">
        <f>Calculations!E98</f>
        <v>0</v>
      </c>
      <c r="G98" s="11">
        <f>Calculations!F98</f>
        <v>0</v>
      </c>
      <c r="H98" s="6" t="str">
        <f>_xlfn.XLOOKUP(D98,activities[Activity],activities[% Done],"")</f>
        <v/>
      </c>
      <c r="I98" s="13" t="str">
        <f t="shared" si="185"/>
        <v/>
      </c>
      <c r="J98" s="12" t="b">
        <f t="shared" si="125"/>
        <v>0</v>
      </c>
      <c r="K98" s="12" t="b">
        <f t="shared" si="126"/>
        <v>0</v>
      </c>
      <c r="L98" s="12" t="b">
        <f t="shared" si="127"/>
        <v>0</v>
      </c>
      <c r="M98" s="12" t="b">
        <f t="shared" si="128"/>
        <v>1</v>
      </c>
      <c r="N98" s="12" t="b">
        <f t="shared" si="129"/>
        <v>1</v>
      </c>
      <c r="O98" s="12" t="b">
        <f t="shared" si="130"/>
        <v>1</v>
      </c>
      <c r="P98" s="12" t="b">
        <f t="shared" si="131"/>
        <v>1</v>
      </c>
      <c r="Q98" s="12" t="b">
        <f t="shared" si="132"/>
        <v>1</v>
      </c>
      <c r="R98" s="12" t="b">
        <f t="shared" si="133"/>
        <v>1</v>
      </c>
      <c r="S98" s="12" t="b">
        <f t="shared" si="134"/>
        <v>1</v>
      </c>
      <c r="T98" s="12" t="b">
        <f t="shared" si="135"/>
        <v>1</v>
      </c>
      <c r="U98" s="12" t="b">
        <f t="shared" si="136"/>
        <v>1</v>
      </c>
      <c r="V98" s="12" t="b">
        <f t="shared" si="137"/>
        <v>1</v>
      </c>
      <c r="W98" s="12" t="b">
        <f t="shared" si="138"/>
        <v>1</v>
      </c>
      <c r="X98" s="12" t="b">
        <f t="shared" si="139"/>
        <v>1</v>
      </c>
      <c r="Y98" s="12" t="b">
        <f t="shared" si="140"/>
        <v>1</v>
      </c>
      <c r="Z98" s="12" t="b">
        <f t="shared" si="141"/>
        <v>1</v>
      </c>
      <c r="AA98" s="12" t="b">
        <f t="shared" si="142"/>
        <v>1</v>
      </c>
      <c r="AB98" s="12" t="b">
        <f t="shared" si="143"/>
        <v>1</v>
      </c>
      <c r="AC98" s="12" t="b">
        <f t="shared" si="144"/>
        <v>1</v>
      </c>
      <c r="AD98" s="12" t="b">
        <f t="shared" si="145"/>
        <v>1</v>
      </c>
      <c r="AE98" s="12" t="b">
        <f t="shared" si="146"/>
        <v>1</v>
      </c>
      <c r="AF98" s="12" t="b">
        <f t="shared" si="147"/>
        <v>1</v>
      </c>
      <c r="AG98" s="12" t="b">
        <f t="shared" si="148"/>
        <v>1</v>
      </c>
      <c r="AH98" s="12" t="b">
        <f t="shared" si="149"/>
        <v>1</v>
      </c>
      <c r="AI98" s="12" t="b">
        <f t="shared" si="150"/>
        <v>1</v>
      </c>
      <c r="AJ98" s="12" t="b">
        <f t="shared" si="151"/>
        <v>1</v>
      </c>
      <c r="AK98" s="12" t="b">
        <f t="shared" si="152"/>
        <v>1</v>
      </c>
      <c r="AL98" s="12" t="b">
        <f t="shared" si="153"/>
        <v>1</v>
      </c>
      <c r="AM98" s="12" t="b">
        <f t="shared" si="154"/>
        <v>1</v>
      </c>
      <c r="AN98" s="12" t="b">
        <f t="shared" si="155"/>
        <v>1</v>
      </c>
      <c r="AO98" s="12" t="b">
        <f t="shared" si="156"/>
        <v>1</v>
      </c>
      <c r="AP98" s="12" t="b">
        <f t="shared" si="157"/>
        <v>1</v>
      </c>
      <c r="AQ98" s="12" t="b">
        <f t="shared" si="158"/>
        <v>1</v>
      </c>
      <c r="AR98" s="12" t="b">
        <f t="shared" si="159"/>
        <v>1</v>
      </c>
      <c r="AS98" s="12" t="b">
        <f t="shared" si="160"/>
        <v>1</v>
      </c>
      <c r="AT98" s="12" t="b">
        <f t="shared" si="161"/>
        <v>1</v>
      </c>
      <c r="AU98" s="12" t="b">
        <f t="shared" si="162"/>
        <v>1</v>
      </c>
      <c r="AV98" s="12" t="b">
        <f t="shared" si="163"/>
        <v>1</v>
      </c>
      <c r="AW98" s="12" t="b">
        <f t="shared" si="164"/>
        <v>1</v>
      </c>
      <c r="AX98" s="12" t="b">
        <f t="shared" si="165"/>
        <v>1</v>
      </c>
      <c r="AY98" s="12" t="b">
        <f t="shared" si="166"/>
        <v>1</v>
      </c>
      <c r="AZ98" s="12" t="b">
        <f t="shared" si="167"/>
        <v>1</v>
      </c>
      <c r="BA98" s="12" t="b">
        <f t="shared" si="168"/>
        <v>1</v>
      </c>
      <c r="BB98" s="12" t="b">
        <f t="shared" si="169"/>
        <v>1</v>
      </c>
      <c r="BC98" s="12" t="b">
        <f t="shared" si="170"/>
        <v>1</v>
      </c>
      <c r="BD98" s="12" t="b">
        <f t="shared" si="171"/>
        <v>1</v>
      </c>
      <c r="BE98" s="12" t="b">
        <f t="shared" si="172"/>
        <v>1</v>
      </c>
      <c r="BF98" s="12" t="b">
        <f t="shared" si="173"/>
        <v>1</v>
      </c>
      <c r="BG98" s="12" t="b">
        <f t="shared" si="174"/>
        <v>1</v>
      </c>
      <c r="BH98" s="12" t="b">
        <f t="shared" si="175"/>
        <v>1</v>
      </c>
      <c r="BI98" s="12" t="b">
        <f t="shared" si="176"/>
        <v>1</v>
      </c>
      <c r="BJ98" s="12" t="b">
        <f t="shared" si="177"/>
        <v>1</v>
      </c>
      <c r="BK98" s="12" t="b">
        <f t="shared" si="178"/>
        <v>1</v>
      </c>
      <c r="BL98" s="12" t="b">
        <f t="shared" si="179"/>
        <v>1</v>
      </c>
      <c r="BM98" s="12" t="b">
        <f t="shared" si="180"/>
        <v>1</v>
      </c>
      <c r="BN98" s="12" t="b">
        <f t="shared" si="181"/>
        <v>1</v>
      </c>
      <c r="BO98" s="12" t="b">
        <f t="shared" si="182"/>
        <v>1</v>
      </c>
      <c r="BP98" s="12" t="b">
        <f t="shared" si="183"/>
        <v>1</v>
      </c>
      <c r="BQ98" s="12" t="b">
        <f t="shared" si="184"/>
        <v>1</v>
      </c>
    </row>
    <row r="99" spans="3:69" x14ac:dyDescent="0.25">
      <c r="C99" t="str">
        <f>IF(Calculations!C99=0,"",Calculations!C99)</f>
        <v/>
      </c>
      <c r="D99">
        <f>Calculations!D99</f>
        <v>0</v>
      </c>
      <c r="E99" t="str">
        <f>_xlfn.XLOOKUP(D99,activities[Activity],activities[Owner],"")</f>
        <v/>
      </c>
      <c r="F99" s="11">
        <f>Calculations!E99</f>
        <v>0</v>
      </c>
      <c r="G99" s="11">
        <f>Calculations!F99</f>
        <v>0</v>
      </c>
      <c r="H99" s="6" t="str">
        <f>_xlfn.XLOOKUP(D99,activities[Activity],activities[% Done],"")</f>
        <v/>
      </c>
      <c r="I99" s="13" t="str">
        <f t="shared" si="185"/>
        <v/>
      </c>
      <c r="J99" s="12" t="b">
        <f t="shared" si="125"/>
        <v>0</v>
      </c>
      <c r="K99" s="12" t="b">
        <f t="shared" si="126"/>
        <v>0</v>
      </c>
      <c r="L99" s="12" t="b">
        <f t="shared" si="127"/>
        <v>0</v>
      </c>
      <c r="M99" s="12" t="b">
        <f t="shared" si="128"/>
        <v>0</v>
      </c>
      <c r="N99" s="12" t="b">
        <f t="shared" si="129"/>
        <v>0</v>
      </c>
      <c r="O99" s="12" t="b">
        <f t="shared" si="130"/>
        <v>0</v>
      </c>
      <c r="P99" s="12" t="b">
        <f t="shared" si="131"/>
        <v>0</v>
      </c>
      <c r="Q99" s="12" t="b">
        <f t="shared" si="132"/>
        <v>0</v>
      </c>
      <c r="R99" s="12" t="b">
        <f t="shared" si="133"/>
        <v>0</v>
      </c>
      <c r="S99" s="12" t="b">
        <f t="shared" si="134"/>
        <v>0</v>
      </c>
      <c r="T99" s="12" t="b">
        <f t="shared" si="135"/>
        <v>0</v>
      </c>
      <c r="U99" s="12" t="b">
        <f t="shared" si="136"/>
        <v>0</v>
      </c>
      <c r="V99" s="12" t="b">
        <f t="shared" si="137"/>
        <v>0</v>
      </c>
      <c r="W99" s="12" t="b">
        <f t="shared" si="138"/>
        <v>0</v>
      </c>
      <c r="X99" s="12" t="b">
        <f t="shared" si="139"/>
        <v>0</v>
      </c>
      <c r="Y99" s="12" t="b">
        <f t="shared" si="140"/>
        <v>0</v>
      </c>
      <c r="Z99" s="12" t="b">
        <f t="shared" si="141"/>
        <v>0</v>
      </c>
      <c r="AA99" s="12" t="b">
        <f t="shared" si="142"/>
        <v>0</v>
      </c>
      <c r="AB99" s="12" t="b">
        <f t="shared" si="143"/>
        <v>0</v>
      </c>
      <c r="AC99" s="12" t="b">
        <f t="shared" si="144"/>
        <v>0</v>
      </c>
      <c r="AD99" s="12" t="b">
        <f t="shared" si="145"/>
        <v>0</v>
      </c>
      <c r="AE99" s="12" t="b">
        <f t="shared" si="146"/>
        <v>0</v>
      </c>
      <c r="AF99" s="12" t="b">
        <f t="shared" si="147"/>
        <v>0</v>
      </c>
      <c r="AG99" s="12" t="b">
        <f t="shared" si="148"/>
        <v>0</v>
      </c>
      <c r="AH99" s="12" t="b">
        <f t="shared" si="149"/>
        <v>0</v>
      </c>
      <c r="AI99" s="12" t="b">
        <f t="shared" si="150"/>
        <v>0</v>
      </c>
      <c r="AJ99" s="12" t="b">
        <f t="shared" si="151"/>
        <v>0</v>
      </c>
      <c r="AK99" s="12" t="b">
        <f t="shared" si="152"/>
        <v>0</v>
      </c>
      <c r="AL99" s="12" t="b">
        <f t="shared" si="153"/>
        <v>0</v>
      </c>
      <c r="AM99" s="12" t="b">
        <f t="shared" si="154"/>
        <v>0</v>
      </c>
      <c r="AN99" s="12" t="b">
        <f t="shared" si="155"/>
        <v>0</v>
      </c>
      <c r="AO99" s="12" t="b">
        <f t="shared" si="156"/>
        <v>0</v>
      </c>
      <c r="AP99" s="12" t="b">
        <f t="shared" si="157"/>
        <v>0</v>
      </c>
      <c r="AQ99" s="12" t="b">
        <f t="shared" si="158"/>
        <v>0</v>
      </c>
      <c r="AR99" s="12" t="b">
        <f t="shared" si="159"/>
        <v>0</v>
      </c>
      <c r="AS99" s="12" t="b">
        <f t="shared" si="160"/>
        <v>0</v>
      </c>
      <c r="AT99" s="12" t="b">
        <f t="shared" si="161"/>
        <v>0</v>
      </c>
      <c r="AU99" s="12" t="b">
        <f t="shared" si="162"/>
        <v>0</v>
      </c>
      <c r="AV99" s="12" t="b">
        <f t="shared" si="163"/>
        <v>0</v>
      </c>
      <c r="AW99" s="12" t="b">
        <f t="shared" si="164"/>
        <v>0</v>
      </c>
      <c r="AX99" s="12" t="b">
        <f t="shared" si="165"/>
        <v>0</v>
      </c>
      <c r="AY99" s="12" t="b">
        <f t="shared" si="166"/>
        <v>0</v>
      </c>
      <c r="AZ99" s="12" t="b">
        <f t="shared" si="167"/>
        <v>0</v>
      </c>
      <c r="BA99" s="12" t="b">
        <f t="shared" si="168"/>
        <v>0</v>
      </c>
      <c r="BB99" s="12" t="b">
        <f t="shared" si="169"/>
        <v>0</v>
      </c>
      <c r="BC99" s="12" t="b">
        <f t="shared" si="170"/>
        <v>0</v>
      </c>
      <c r="BD99" s="12" t="b">
        <f t="shared" si="171"/>
        <v>0</v>
      </c>
      <c r="BE99" s="12" t="b">
        <f t="shared" si="172"/>
        <v>0</v>
      </c>
      <c r="BF99" s="12" t="b">
        <f t="shared" si="173"/>
        <v>0</v>
      </c>
      <c r="BG99" s="12" t="b">
        <f t="shared" si="174"/>
        <v>0</v>
      </c>
      <c r="BH99" s="12" t="b">
        <f t="shared" si="175"/>
        <v>0</v>
      </c>
      <c r="BI99" s="12" t="b">
        <f t="shared" si="176"/>
        <v>0</v>
      </c>
      <c r="BJ99" s="12" t="b">
        <f t="shared" si="177"/>
        <v>0</v>
      </c>
      <c r="BK99" s="12" t="b">
        <f t="shared" si="178"/>
        <v>0</v>
      </c>
      <c r="BL99" s="12" t="b">
        <f t="shared" si="179"/>
        <v>0</v>
      </c>
      <c r="BM99" s="12" t="b">
        <f t="shared" si="180"/>
        <v>0</v>
      </c>
      <c r="BN99" s="12" t="b">
        <f t="shared" si="181"/>
        <v>0</v>
      </c>
      <c r="BO99" s="12" t="b">
        <f t="shared" si="182"/>
        <v>0</v>
      </c>
      <c r="BP99" s="12" t="b">
        <f t="shared" si="183"/>
        <v>0</v>
      </c>
      <c r="BQ99" s="12" t="b">
        <f t="shared" si="184"/>
        <v>0</v>
      </c>
    </row>
    <row r="100" spans="3:69" x14ac:dyDescent="0.25">
      <c r="C100" t="str">
        <f>IF(Calculations!C100=0,"",Calculations!C100)</f>
        <v/>
      </c>
      <c r="D100">
        <f>Calculations!D100</f>
        <v>0</v>
      </c>
      <c r="E100" t="str">
        <f>_xlfn.XLOOKUP(D100,activities[Activity],activities[Owner],"")</f>
        <v/>
      </c>
      <c r="F100" s="11">
        <f>Calculations!E100</f>
        <v>0</v>
      </c>
      <c r="G100" s="11">
        <f>Calculations!F100</f>
        <v>0</v>
      </c>
      <c r="H100" s="6" t="str">
        <f>_xlfn.XLOOKUP(D100,activities[Activity],activities[% Done],"")</f>
        <v/>
      </c>
      <c r="I100" s="13" t="str">
        <f t="shared" si="185"/>
        <v/>
      </c>
      <c r="J100" s="12" t="b">
        <f t="shared" si="125"/>
        <v>0</v>
      </c>
      <c r="K100" s="12" t="b">
        <f t="shared" si="126"/>
        <v>0</v>
      </c>
      <c r="L100" s="12" t="b">
        <f t="shared" si="127"/>
        <v>0</v>
      </c>
      <c r="M100" s="12" t="b">
        <f t="shared" si="128"/>
        <v>0</v>
      </c>
      <c r="N100" s="12" t="b">
        <f t="shared" si="129"/>
        <v>0</v>
      </c>
      <c r="O100" s="12" t="b">
        <f t="shared" si="130"/>
        <v>0</v>
      </c>
      <c r="P100" s="12" t="b">
        <f t="shared" si="131"/>
        <v>0</v>
      </c>
      <c r="Q100" s="12" t="b">
        <f t="shared" si="132"/>
        <v>0</v>
      </c>
      <c r="R100" s="12" t="b">
        <f t="shared" si="133"/>
        <v>0</v>
      </c>
      <c r="S100" s="12" t="b">
        <f t="shared" si="134"/>
        <v>0</v>
      </c>
      <c r="T100" s="12" t="b">
        <f t="shared" si="135"/>
        <v>0</v>
      </c>
      <c r="U100" s="12" t="b">
        <f t="shared" si="136"/>
        <v>0</v>
      </c>
      <c r="V100" s="12" t="b">
        <f t="shared" si="137"/>
        <v>0</v>
      </c>
      <c r="W100" s="12" t="b">
        <f t="shared" si="138"/>
        <v>0</v>
      </c>
      <c r="X100" s="12" t="b">
        <f t="shared" si="139"/>
        <v>0</v>
      </c>
      <c r="Y100" s="12" t="b">
        <f t="shared" si="140"/>
        <v>0</v>
      </c>
      <c r="Z100" s="12" t="b">
        <f t="shared" si="141"/>
        <v>0</v>
      </c>
      <c r="AA100" s="12" t="b">
        <f t="shared" si="142"/>
        <v>0</v>
      </c>
      <c r="AB100" s="12" t="b">
        <f t="shared" si="143"/>
        <v>0</v>
      </c>
      <c r="AC100" s="12" t="b">
        <f t="shared" si="144"/>
        <v>0</v>
      </c>
      <c r="AD100" s="12" t="b">
        <f t="shared" si="145"/>
        <v>0</v>
      </c>
      <c r="AE100" s="12" t="b">
        <f t="shared" si="146"/>
        <v>0</v>
      </c>
      <c r="AF100" s="12" t="b">
        <f t="shared" si="147"/>
        <v>0</v>
      </c>
      <c r="AG100" s="12" t="b">
        <f t="shared" si="148"/>
        <v>0</v>
      </c>
      <c r="AH100" s="12" t="b">
        <f t="shared" si="149"/>
        <v>0</v>
      </c>
      <c r="AI100" s="12" t="b">
        <f t="shared" si="150"/>
        <v>0</v>
      </c>
      <c r="AJ100" s="12" t="b">
        <f t="shared" si="151"/>
        <v>0</v>
      </c>
      <c r="AK100" s="12" t="b">
        <f t="shared" si="152"/>
        <v>0</v>
      </c>
      <c r="AL100" s="12" t="b">
        <f t="shared" si="153"/>
        <v>0</v>
      </c>
      <c r="AM100" s="12" t="b">
        <f t="shared" si="154"/>
        <v>0</v>
      </c>
      <c r="AN100" s="12" t="b">
        <f t="shared" si="155"/>
        <v>0</v>
      </c>
      <c r="AO100" s="12" t="b">
        <f t="shared" si="156"/>
        <v>0</v>
      </c>
      <c r="AP100" s="12" t="b">
        <f t="shared" si="157"/>
        <v>0</v>
      </c>
      <c r="AQ100" s="12" t="b">
        <f t="shared" si="158"/>
        <v>0</v>
      </c>
      <c r="AR100" s="12" t="b">
        <f t="shared" si="159"/>
        <v>0</v>
      </c>
      <c r="AS100" s="12" t="b">
        <f t="shared" si="160"/>
        <v>0</v>
      </c>
      <c r="AT100" s="12" t="b">
        <f t="shared" si="161"/>
        <v>0</v>
      </c>
      <c r="AU100" s="12" t="b">
        <f t="shared" si="162"/>
        <v>0</v>
      </c>
      <c r="AV100" s="12" t="b">
        <f t="shared" si="163"/>
        <v>0</v>
      </c>
      <c r="AW100" s="12" t="b">
        <f t="shared" si="164"/>
        <v>0</v>
      </c>
      <c r="AX100" s="12" t="b">
        <f t="shared" si="165"/>
        <v>0</v>
      </c>
      <c r="AY100" s="12" t="b">
        <f t="shared" si="166"/>
        <v>0</v>
      </c>
      <c r="AZ100" s="12" t="b">
        <f t="shared" si="167"/>
        <v>0</v>
      </c>
      <c r="BA100" s="12" t="b">
        <f t="shared" si="168"/>
        <v>0</v>
      </c>
      <c r="BB100" s="12" t="b">
        <f t="shared" si="169"/>
        <v>0</v>
      </c>
      <c r="BC100" s="12" t="b">
        <f t="shared" si="170"/>
        <v>0</v>
      </c>
      <c r="BD100" s="12" t="b">
        <f t="shared" si="171"/>
        <v>0</v>
      </c>
      <c r="BE100" s="12" t="b">
        <f t="shared" si="172"/>
        <v>0</v>
      </c>
      <c r="BF100" s="12" t="b">
        <f t="shared" si="173"/>
        <v>0</v>
      </c>
      <c r="BG100" s="12" t="b">
        <f t="shared" si="174"/>
        <v>0</v>
      </c>
      <c r="BH100" s="12" t="b">
        <f t="shared" si="175"/>
        <v>0</v>
      </c>
      <c r="BI100" s="12" t="b">
        <f t="shared" si="176"/>
        <v>0</v>
      </c>
      <c r="BJ100" s="12" t="b">
        <f t="shared" si="177"/>
        <v>0</v>
      </c>
      <c r="BK100" s="12" t="b">
        <f t="shared" si="178"/>
        <v>0</v>
      </c>
      <c r="BL100" s="12" t="b">
        <f t="shared" si="179"/>
        <v>0</v>
      </c>
      <c r="BM100" s="12" t="b">
        <f t="shared" si="180"/>
        <v>0</v>
      </c>
      <c r="BN100" s="12" t="b">
        <f t="shared" si="181"/>
        <v>0</v>
      </c>
      <c r="BO100" s="12" t="b">
        <f t="shared" si="182"/>
        <v>0</v>
      </c>
      <c r="BP100" s="12" t="b">
        <f t="shared" si="183"/>
        <v>0</v>
      </c>
      <c r="BQ100" s="12" t="b">
        <f t="shared" si="184"/>
        <v>0</v>
      </c>
    </row>
    <row r="101" spans="3:69" x14ac:dyDescent="0.25">
      <c r="C101" t="str">
        <f>IF(Calculations!C101=0,"",Calculations!C101)</f>
        <v/>
      </c>
      <c r="D101">
        <f>Calculations!D101</f>
        <v>0</v>
      </c>
      <c r="E101" t="str">
        <f>_xlfn.XLOOKUP(D101,activities[Activity],activities[Owner],"")</f>
        <v/>
      </c>
      <c r="F101" s="11">
        <f>Calculations!E101</f>
        <v>0</v>
      </c>
      <c r="G101" s="11">
        <f>Calculations!F101</f>
        <v>0</v>
      </c>
      <c r="H101" s="6" t="str">
        <f>_xlfn.XLOOKUP(D101,activities[Activity],activities[% Done],"")</f>
        <v/>
      </c>
      <c r="I101" s="13" t="str">
        <f t="shared" si="185"/>
        <v/>
      </c>
      <c r="J101" s="12" t="b">
        <f t="shared" si="125"/>
        <v>0</v>
      </c>
      <c r="K101" s="12" t="b">
        <f t="shared" si="126"/>
        <v>0</v>
      </c>
      <c r="L101" s="12" t="b">
        <f t="shared" si="127"/>
        <v>0</v>
      </c>
      <c r="M101" s="12" t="b">
        <f t="shared" si="128"/>
        <v>0</v>
      </c>
      <c r="N101" s="12" t="b">
        <f t="shared" si="129"/>
        <v>0</v>
      </c>
      <c r="O101" s="12" t="b">
        <f t="shared" si="130"/>
        <v>0</v>
      </c>
      <c r="P101" s="12" t="b">
        <f t="shared" si="131"/>
        <v>0</v>
      </c>
      <c r="Q101" s="12" t="b">
        <f t="shared" si="132"/>
        <v>0</v>
      </c>
      <c r="R101" s="12" t="b">
        <f t="shared" si="133"/>
        <v>0</v>
      </c>
      <c r="S101" s="12" t="b">
        <f t="shared" si="134"/>
        <v>0</v>
      </c>
      <c r="T101" s="12" t="b">
        <f t="shared" si="135"/>
        <v>0</v>
      </c>
      <c r="U101" s="12" t="b">
        <f t="shared" si="136"/>
        <v>0</v>
      </c>
      <c r="V101" s="12" t="b">
        <f t="shared" si="137"/>
        <v>0</v>
      </c>
      <c r="W101" s="12" t="b">
        <f t="shared" si="138"/>
        <v>0</v>
      </c>
      <c r="X101" s="12" t="b">
        <f t="shared" si="139"/>
        <v>0</v>
      </c>
      <c r="Y101" s="12" t="b">
        <f t="shared" si="140"/>
        <v>0</v>
      </c>
      <c r="Z101" s="12" t="b">
        <f t="shared" si="141"/>
        <v>0</v>
      </c>
      <c r="AA101" s="12" t="b">
        <f t="shared" si="142"/>
        <v>0</v>
      </c>
      <c r="AB101" s="12" t="b">
        <f t="shared" si="143"/>
        <v>0</v>
      </c>
      <c r="AC101" s="12" t="b">
        <f t="shared" si="144"/>
        <v>0</v>
      </c>
      <c r="AD101" s="12" t="b">
        <f t="shared" si="145"/>
        <v>0</v>
      </c>
      <c r="AE101" s="12" t="b">
        <f t="shared" si="146"/>
        <v>0</v>
      </c>
      <c r="AF101" s="12" t="b">
        <f t="shared" si="147"/>
        <v>0</v>
      </c>
      <c r="AG101" s="12" t="b">
        <f t="shared" si="148"/>
        <v>0</v>
      </c>
      <c r="AH101" s="12" t="b">
        <f t="shared" si="149"/>
        <v>0</v>
      </c>
      <c r="AI101" s="12" t="b">
        <f t="shared" si="150"/>
        <v>0</v>
      </c>
      <c r="AJ101" s="12" t="b">
        <f t="shared" si="151"/>
        <v>0</v>
      </c>
      <c r="AK101" s="12" t="b">
        <f t="shared" si="152"/>
        <v>0</v>
      </c>
      <c r="AL101" s="12" t="b">
        <f t="shared" si="153"/>
        <v>0</v>
      </c>
      <c r="AM101" s="12" t="b">
        <f t="shared" si="154"/>
        <v>0</v>
      </c>
      <c r="AN101" s="12" t="b">
        <f t="shared" si="155"/>
        <v>0</v>
      </c>
      <c r="AO101" s="12" t="b">
        <f t="shared" si="156"/>
        <v>0</v>
      </c>
      <c r="AP101" s="12" t="b">
        <f t="shared" si="157"/>
        <v>0</v>
      </c>
      <c r="AQ101" s="12" t="b">
        <f t="shared" si="158"/>
        <v>0</v>
      </c>
      <c r="AR101" s="12" t="b">
        <f t="shared" si="159"/>
        <v>0</v>
      </c>
      <c r="AS101" s="12" t="b">
        <f t="shared" si="160"/>
        <v>0</v>
      </c>
      <c r="AT101" s="12" t="b">
        <f t="shared" si="161"/>
        <v>0</v>
      </c>
      <c r="AU101" s="12" t="b">
        <f t="shared" si="162"/>
        <v>0</v>
      </c>
      <c r="AV101" s="12" t="b">
        <f t="shared" si="163"/>
        <v>0</v>
      </c>
      <c r="AW101" s="12" t="b">
        <f t="shared" si="164"/>
        <v>0</v>
      </c>
      <c r="AX101" s="12" t="b">
        <f t="shared" si="165"/>
        <v>0</v>
      </c>
      <c r="AY101" s="12" t="b">
        <f t="shared" si="166"/>
        <v>0</v>
      </c>
      <c r="AZ101" s="12" t="b">
        <f t="shared" si="167"/>
        <v>0</v>
      </c>
      <c r="BA101" s="12" t="b">
        <f t="shared" si="168"/>
        <v>0</v>
      </c>
      <c r="BB101" s="12" t="b">
        <f t="shared" si="169"/>
        <v>0</v>
      </c>
      <c r="BC101" s="12" t="b">
        <f t="shared" si="170"/>
        <v>0</v>
      </c>
      <c r="BD101" s="12" t="b">
        <f t="shared" si="171"/>
        <v>0</v>
      </c>
      <c r="BE101" s="12" t="b">
        <f t="shared" si="172"/>
        <v>0</v>
      </c>
      <c r="BF101" s="12" t="b">
        <f t="shared" si="173"/>
        <v>0</v>
      </c>
      <c r="BG101" s="12" t="b">
        <f t="shared" si="174"/>
        <v>0</v>
      </c>
      <c r="BH101" s="12" t="b">
        <f t="shared" si="175"/>
        <v>0</v>
      </c>
      <c r="BI101" s="12" t="b">
        <f t="shared" si="176"/>
        <v>0</v>
      </c>
      <c r="BJ101" s="12" t="b">
        <f t="shared" si="177"/>
        <v>0</v>
      </c>
      <c r="BK101" s="12" t="b">
        <f t="shared" si="178"/>
        <v>0</v>
      </c>
      <c r="BL101" s="12" t="b">
        <f t="shared" si="179"/>
        <v>0</v>
      </c>
      <c r="BM101" s="12" t="b">
        <f t="shared" si="180"/>
        <v>0</v>
      </c>
      <c r="BN101" s="12" t="b">
        <f t="shared" si="181"/>
        <v>0</v>
      </c>
      <c r="BO101" s="12" t="b">
        <f t="shared" si="182"/>
        <v>0</v>
      </c>
      <c r="BP101" s="12" t="b">
        <f t="shared" si="183"/>
        <v>0</v>
      </c>
      <c r="BQ101" s="12" t="b">
        <f t="shared" si="184"/>
        <v>0</v>
      </c>
    </row>
    <row r="102" spans="3:69" x14ac:dyDescent="0.25">
      <c r="C102" t="str">
        <f>IF(Calculations!C102=0,"",Calculations!C102)</f>
        <v/>
      </c>
      <c r="D102">
        <f>Calculations!D102</f>
        <v>0</v>
      </c>
      <c r="E102" t="str">
        <f>_xlfn.XLOOKUP(D102,activities[Activity],activities[Owner],"")</f>
        <v/>
      </c>
      <c r="F102" s="11">
        <f>Calculations!E102</f>
        <v>0</v>
      </c>
      <c r="G102" s="11">
        <f>Calculations!F102</f>
        <v>0</v>
      </c>
      <c r="H102" s="6" t="str">
        <f>_xlfn.XLOOKUP(D102,activities[Activity],activities[% Done],"")</f>
        <v/>
      </c>
      <c r="I102" s="13" t="str">
        <f t="shared" si="185"/>
        <v/>
      </c>
      <c r="J102" s="12" t="b">
        <f t="shared" ref="J102:J111" si="186">AND($F102&lt;=$J$2,G102&gt;=J98)</f>
        <v>0</v>
      </c>
      <c r="K102" s="12" t="b">
        <f t="shared" ref="K102:K111" si="187">AND($F102&lt;=$J$2,H102&gt;=K98)</f>
        <v>0</v>
      </c>
      <c r="L102" s="12" t="b">
        <f t="shared" ref="L102:L111" si="188">AND($F102&lt;=$J$2,I102&gt;=L98)</f>
        <v>0</v>
      </c>
      <c r="M102" s="12" t="b">
        <f t="shared" ref="M102:M111" si="189">AND($F102&lt;=$J$2,J102&gt;=M98)</f>
        <v>0</v>
      </c>
      <c r="N102" s="12" t="b">
        <f t="shared" ref="N102:N111" si="190">AND($F102&lt;=$J$2,K102&gt;=N98)</f>
        <v>0</v>
      </c>
      <c r="O102" s="12" t="b">
        <f t="shared" ref="O102:O111" si="191">AND($F102&lt;=$J$2,L102&gt;=O98)</f>
        <v>0</v>
      </c>
      <c r="P102" s="12" t="b">
        <f t="shared" ref="P102:P111" si="192">AND($F102&lt;=$J$2,M102&gt;=P98)</f>
        <v>0</v>
      </c>
      <c r="Q102" s="12" t="b">
        <f t="shared" ref="Q102:Q111" si="193">AND($F102&lt;=$J$2,N102&gt;=Q98)</f>
        <v>0</v>
      </c>
      <c r="R102" s="12" t="b">
        <f t="shared" ref="R102:R111" si="194">AND($F102&lt;=$J$2,O102&gt;=R98)</f>
        <v>0</v>
      </c>
      <c r="S102" s="12" t="b">
        <f t="shared" ref="S102:S111" si="195">AND($F102&lt;=$J$2,P102&gt;=S98)</f>
        <v>0</v>
      </c>
      <c r="T102" s="12" t="b">
        <f t="shared" ref="T102:T111" si="196">AND($F102&lt;=$J$2,Q102&gt;=T98)</f>
        <v>0</v>
      </c>
      <c r="U102" s="12" t="b">
        <f t="shared" ref="U102:U111" si="197">AND($F102&lt;=$J$2,R102&gt;=U98)</f>
        <v>0</v>
      </c>
      <c r="V102" s="12" t="b">
        <f t="shared" ref="V102:V111" si="198">AND($F102&lt;=$J$2,S102&gt;=V98)</f>
        <v>0</v>
      </c>
      <c r="W102" s="12" t="b">
        <f t="shared" ref="W102:W111" si="199">AND($F102&lt;=$J$2,T102&gt;=W98)</f>
        <v>0</v>
      </c>
      <c r="X102" s="12" t="b">
        <f t="shared" ref="X102:X111" si="200">AND($F102&lt;=$J$2,U102&gt;=X98)</f>
        <v>0</v>
      </c>
      <c r="Y102" s="12" t="b">
        <f t="shared" ref="Y102:Y111" si="201">AND($F102&lt;=$J$2,V102&gt;=Y98)</f>
        <v>0</v>
      </c>
      <c r="Z102" s="12" t="b">
        <f t="shared" ref="Z102:Z111" si="202">AND($F102&lt;=$J$2,W102&gt;=Z98)</f>
        <v>0</v>
      </c>
      <c r="AA102" s="12" t="b">
        <f t="shared" ref="AA102:AA111" si="203">AND($F102&lt;=$J$2,X102&gt;=AA98)</f>
        <v>0</v>
      </c>
      <c r="AB102" s="12" t="b">
        <f t="shared" ref="AB102:AB111" si="204">AND($F102&lt;=$J$2,Y102&gt;=AB98)</f>
        <v>0</v>
      </c>
      <c r="AC102" s="12" t="b">
        <f t="shared" ref="AC102:AC111" si="205">AND($F102&lt;=$J$2,Z102&gt;=AC98)</f>
        <v>0</v>
      </c>
      <c r="AD102" s="12" t="b">
        <f t="shared" ref="AD102:AD111" si="206">AND($F102&lt;=$J$2,AA102&gt;=AD98)</f>
        <v>0</v>
      </c>
      <c r="AE102" s="12" t="b">
        <f t="shared" ref="AE102:AE111" si="207">AND($F102&lt;=$J$2,AB102&gt;=AE98)</f>
        <v>0</v>
      </c>
      <c r="AF102" s="12" t="b">
        <f t="shared" ref="AF102:AF111" si="208">AND($F102&lt;=$J$2,AC102&gt;=AF98)</f>
        <v>0</v>
      </c>
      <c r="AG102" s="12" t="b">
        <f t="shared" ref="AG102:AG111" si="209">AND($F102&lt;=$J$2,AD102&gt;=AG98)</f>
        <v>0</v>
      </c>
      <c r="AH102" s="12" t="b">
        <f t="shared" ref="AH102:AH111" si="210">AND($F102&lt;=$J$2,AE102&gt;=AH98)</f>
        <v>0</v>
      </c>
      <c r="AI102" s="12" t="b">
        <f t="shared" ref="AI102:AI111" si="211">AND($F102&lt;=$J$2,AF102&gt;=AI98)</f>
        <v>0</v>
      </c>
      <c r="AJ102" s="12" t="b">
        <f t="shared" ref="AJ102:AJ111" si="212">AND($F102&lt;=$J$2,AG102&gt;=AJ98)</f>
        <v>0</v>
      </c>
      <c r="AK102" s="12" t="b">
        <f t="shared" ref="AK102:AK111" si="213">AND($F102&lt;=$J$2,AH102&gt;=AK98)</f>
        <v>0</v>
      </c>
      <c r="AL102" s="12" t="b">
        <f t="shared" ref="AL102:AL111" si="214">AND($F102&lt;=$J$2,AI102&gt;=AL98)</f>
        <v>0</v>
      </c>
      <c r="AM102" s="12" t="b">
        <f t="shared" ref="AM102:AM111" si="215">AND($F102&lt;=$J$2,AJ102&gt;=AM98)</f>
        <v>0</v>
      </c>
      <c r="AN102" s="12" t="b">
        <f t="shared" ref="AN102:AN111" si="216">AND($F102&lt;=$J$2,AK102&gt;=AN98)</f>
        <v>0</v>
      </c>
      <c r="AO102" s="12" t="b">
        <f t="shared" ref="AO102:AO111" si="217">AND($F102&lt;=$J$2,AL102&gt;=AO98)</f>
        <v>0</v>
      </c>
      <c r="AP102" s="12" t="b">
        <f t="shared" ref="AP102:AP111" si="218">AND($F102&lt;=$J$2,AM102&gt;=AP98)</f>
        <v>0</v>
      </c>
      <c r="AQ102" s="12" t="b">
        <f t="shared" ref="AQ102:AQ111" si="219">AND($F102&lt;=$J$2,AN102&gt;=AQ98)</f>
        <v>0</v>
      </c>
      <c r="AR102" s="12" t="b">
        <f t="shared" ref="AR102:AR111" si="220">AND($F102&lt;=$J$2,AO102&gt;=AR98)</f>
        <v>0</v>
      </c>
      <c r="AS102" s="12" t="b">
        <f t="shared" ref="AS102:AS111" si="221">AND($F102&lt;=$J$2,AP102&gt;=AS98)</f>
        <v>0</v>
      </c>
      <c r="AT102" s="12" t="b">
        <f t="shared" ref="AT102:AT111" si="222">AND($F102&lt;=$J$2,AQ102&gt;=AT98)</f>
        <v>0</v>
      </c>
      <c r="AU102" s="12" t="b">
        <f t="shared" ref="AU102:AU111" si="223">AND($F102&lt;=$J$2,AR102&gt;=AU98)</f>
        <v>0</v>
      </c>
      <c r="AV102" s="12" t="b">
        <f t="shared" ref="AV102:AV111" si="224">AND($F102&lt;=$J$2,AS102&gt;=AV98)</f>
        <v>0</v>
      </c>
      <c r="AW102" s="12" t="b">
        <f t="shared" ref="AW102:AW111" si="225">AND($F102&lt;=$J$2,AT102&gt;=AW98)</f>
        <v>0</v>
      </c>
      <c r="AX102" s="12" t="b">
        <f t="shared" ref="AX102:AX111" si="226">AND($F102&lt;=$J$2,AU102&gt;=AX98)</f>
        <v>0</v>
      </c>
      <c r="AY102" s="12" t="b">
        <f t="shared" ref="AY102:AY111" si="227">AND($F102&lt;=$J$2,AV102&gt;=AY98)</f>
        <v>0</v>
      </c>
      <c r="AZ102" s="12" t="b">
        <f t="shared" ref="AZ102:AZ111" si="228">AND($F102&lt;=$J$2,AW102&gt;=AZ98)</f>
        <v>0</v>
      </c>
      <c r="BA102" s="12" t="b">
        <f t="shared" ref="BA102:BA111" si="229">AND($F102&lt;=$J$2,AX102&gt;=BA98)</f>
        <v>0</v>
      </c>
      <c r="BB102" s="12" t="b">
        <f t="shared" ref="BB102:BB111" si="230">AND($F102&lt;=$J$2,AY102&gt;=BB98)</f>
        <v>0</v>
      </c>
      <c r="BC102" s="12" t="b">
        <f t="shared" ref="BC102:BC111" si="231">AND($F102&lt;=$J$2,AZ102&gt;=BC98)</f>
        <v>0</v>
      </c>
      <c r="BD102" s="12" t="b">
        <f t="shared" ref="BD102:BD111" si="232">AND($F102&lt;=$J$2,BA102&gt;=BD98)</f>
        <v>0</v>
      </c>
      <c r="BE102" s="12" t="b">
        <f t="shared" ref="BE102:BE111" si="233">AND($F102&lt;=$J$2,BB102&gt;=BE98)</f>
        <v>0</v>
      </c>
      <c r="BF102" s="12" t="b">
        <f t="shared" ref="BF102:BF111" si="234">AND($F102&lt;=$J$2,BC102&gt;=BF98)</f>
        <v>0</v>
      </c>
      <c r="BG102" s="12" t="b">
        <f t="shared" ref="BG102:BG111" si="235">AND($F102&lt;=$J$2,BD102&gt;=BG98)</f>
        <v>0</v>
      </c>
      <c r="BH102" s="12" t="b">
        <f t="shared" ref="BH102:BH111" si="236">AND($F102&lt;=$J$2,BE102&gt;=BH98)</f>
        <v>0</v>
      </c>
      <c r="BI102" s="12" t="b">
        <f t="shared" ref="BI102:BI111" si="237">AND($F102&lt;=$J$2,BF102&gt;=BI98)</f>
        <v>0</v>
      </c>
      <c r="BJ102" s="12" t="b">
        <f t="shared" ref="BJ102:BJ111" si="238">AND($F102&lt;=$J$2,BG102&gt;=BJ98)</f>
        <v>0</v>
      </c>
      <c r="BK102" s="12" t="b">
        <f t="shared" ref="BK102:BK111" si="239">AND($F102&lt;=$J$2,BH102&gt;=BK98)</f>
        <v>0</v>
      </c>
      <c r="BL102" s="12" t="b">
        <f t="shared" ref="BL102:BL111" si="240">AND($F102&lt;=$J$2,BI102&gt;=BL98)</f>
        <v>0</v>
      </c>
      <c r="BM102" s="12" t="b">
        <f t="shared" ref="BM102:BM111" si="241">AND($F102&lt;=$J$2,BJ102&gt;=BM98)</f>
        <v>0</v>
      </c>
      <c r="BN102" s="12" t="b">
        <f t="shared" ref="BN102:BN111" si="242">AND($F102&lt;=$J$2,BK102&gt;=BN98)</f>
        <v>0</v>
      </c>
      <c r="BO102" s="12" t="b">
        <f t="shared" ref="BO102:BO111" si="243">AND($F102&lt;=$J$2,BL102&gt;=BO98)</f>
        <v>0</v>
      </c>
      <c r="BP102" s="12" t="b">
        <f t="shared" ref="BP102:BP111" si="244">AND($F102&lt;=$J$2,BM102&gt;=BP98)</f>
        <v>0</v>
      </c>
      <c r="BQ102" s="12" t="b">
        <f t="shared" ref="BQ102:BQ111" si="245">AND($F102&lt;=$J$2,BN102&gt;=BQ98)</f>
        <v>0</v>
      </c>
    </row>
    <row r="103" spans="3:69" x14ac:dyDescent="0.25">
      <c r="C103" t="str">
        <f>IF(Calculations!C103=0,"",Calculations!C103)</f>
        <v/>
      </c>
      <c r="D103">
        <f>Calculations!D103</f>
        <v>0</v>
      </c>
      <c r="E103" t="str">
        <f>_xlfn.XLOOKUP(D103,activities[Activity],activities[Owner],"")</f>
        <v/>
      </c>
      <c r="F103" s="11">
        <f>Calculations!E103</f>
        <v>0</v>
      </c>
      <c r="G103" s="11">
        <f>Calculations!F103</f>
        <v>0</v>
      </c>
      <c r="H103" s="6" t="str">
        <f>_xlfn.XLOOKUP(D103,activities[Activity],activities[% Done],"")</f>
        <v/>
      </c>
      <c r="I103" s="13" t="str">
        <f t="shared" si="185"/>
        <v/>
      </c>
      <c r="J103" s="12" t="b">
        <f t="shared" si="186"/>
        <v>0</v>
      </c>
      <c r="K103" s="12" t="b">
        <f t="shared" si="187"/>
        <v>0</v>
      </c>
      <c r="L103" s="12" t="b">
        <f t="shared" si="188"/>
        <v>0</v>
      </c>
      <c r="M103" s="12" t="b">
        <f t="shared" si="189"/>
        <v>1</v>
      </c>
      <c r="N103" s="12" t="b">
        <f t="shared" si="190"/>
        <v>1</v>
      </c>
      <c r="O103" s="12" t="b">
        <f t="shared" si="191"/>
        <v>1</v>
      </c>
      <c r="P103" s="12" t="b">
        <f t="shared" si="192"/>
        <v>1</v>
      </c>
      <c r="Q103" s="12" t="b">
        <f t="shared" si="193"/>
        <v>1</v>
      </c>
      <c r="R103" s="12" t="b">
        <f t="shared" si="194"/>
        <v>1</v>
      </c>
      <c r="S103" s="12" t="b">
        <f t="shared" si="195"/>
        <v>1</v>
      </c>
      <c r="T103" s="12" t="b">
        <f t="shared" si="196"/>
        <v>1</v>
      </c>
      <c r="U103" s="12" t="b">
        <f t="shared" si="197"/>
        <v>1</v>
      </c>
      <c r="V103" s="12" t="b">
        <f t="shared" si="198"/>
        <v>1</v>
      </c>
      <c r="W103" s="12" t="b">
        <f t="shared" si="199"/>
        <v>1</v>
      </c>
      <c r="X103" s="12" t="b">
        <f t="shared" si="200"/>
        <v>1</v>
      </c>
      <c r="Y103" s="12" t="b">
        <f t="shared" si="201"/>
        <v>1</v>
      </c>
      <c r="Z103" s="12" t="b">
        <f t="shared" si="202"/>
        <v>1</v>
      </c>
      <c r="AA103" s="12" t="b">
        <f t="shared" si="203"/>
        <v>1</v>
      </c>
      <c r="AB103" s="12" t="b">
        <f t="shared" si="204"/>
        <v>1</v>
      </c>
      <c r="AC103" s="12" t="b">
        <f t="shared" si="205"/>
        <v>1</v>
      </c>
      <c r="AD103" s="12" t="b">
        <f t="shared" si="206"/>
        <v>1</v>
      </c>
      <c r="AE103" s="12" t="b">
        <f t="shared" si="207"/>
        <v>1</v>
      </c>
      <c r="AF103" s="12" t="b">
        <f t="shared" si="208"/>
        <v>1</v>
      </c>
      <c r="AG103" s="12" t="b">
        <f t="shared" si="209"/>
        <v>1</v>
      </c>
      <c r="AH103" s="12" t="b">
        <f t="shared" si="210"/>
        <v>1</v>
      </c>
      <c r="AI103" s="12" t="b">
        <f t="shared" si="211"/>
        <v>1</v>
      </c>
      <c r="AJ103" s="12" t="b">
        <f t="shared" si="212"/>
        <v>1</v>
      </c>
      <c r="AK103" s="12" t="b">
        <f t="shared" si="213"/>
        <v>1</v>
      </c>
      <c r="AL103" s="12" t="b">
        <f t="shared" si="214"/>
        <v>1</v>
      </c>
      <c r="AM103" s="12" t="b">
        <f t="shared" si="215"/>
        <v>1</v>
      </c>
      <c r="AN103" s="12" t="b">
        <f t="shared" si="216"/>
        <v>1</v>
      </c>
      <c r="AO103" s="12" t="b">
        <f t="shared" si="217"/>
        <v>1</v>
      </c>
      <c r="AP103" s="12" t="b">
        <f t="shared" si="218"/>
        <v>1</v>
      </c>
      <c r="AQ103" s="12" t="b">
        <f t="shared" si="219"/>
        <v>1</v>
      </c>
      <c r="AR103" s="12" t="b">
        <f t="shared" si="220"/>
        <v>1</v>
      </c>
      <c r="AS103" s="12" t="b">
        <f t="shared" si="221"/>
        <v>1</v>
      </c>
      <c r="AT103" s="12" t="b">
        <f t="shared" si="222"/>
        <v>1</v>
      </c>
      <c r="AU103" s="12" t="b">
        <f t="shared" si="223"/>
        <v>1</v>
      </c>
      <c r="AV103" s="12" t="b">
        <f t="shared" si="224"/>
        <v>1</v>
      </c>
      <c r="AW103" s="12" t="b">
        <f t="shared" si="225"/>
        <v>1</v>
      </c>
      <c r="AX103" s="12" t="b">
        <f t="shared" si="226"/>
        <v>1</v>
      </c>
      <c r="AY103" s="12" t="b">
        <f t="shared" si="227"/>
        <v>1</v>
      </c>
      <c r="AZ103" s="12" t="b">
        <f t="shared" si="228"/>
        <v>1</v>
      </c>
      <c r="BA103" s="12" t="b">
        <f t="shared" si="229"/>
        <v>1</v>
      </c>
      <c r="BB103" s="12" t="b">
        <f t="shared" si="230"/>
        <v>1</v>
      </c>
      <c r="BC103" s="12" t="b">
        <f t="shared" si="231"/>
        <v>1</v>
      </c>
      <c r="BD103" s="12" t="b">
        <f t="shared" si="232"/>
        <v>1</v>
      </c>
      <c r="BE103" s="12" t="b">
        <f t="shared" si="233"/>
        <v>1</v>
      </c>
      <c r="BF103" s="12" t="b">
        <f t="shared" si="234"/>
        <v>1</v>
      </c>
      <c r="BG103" s="12" t="b">
        <f t="shared" si="235"/>
        <v>1</v>
      </c>
      <c r="BH103" s="12" t="b">
        <f t="shared" si="236"/>
        <v>1</v>
      </c>
      <c r="BI103" s="12" t="b">
        <f t="shared" si="237"/>
        <v>1</v>
      </c>
      <c r="BJ103" s="12" t="b">
        <f t="shared" si="238"/>
        <v>1</v>
      </c>
      <c r="BK103" s="12" t="b">
        <f t="shared" si="239"/>
        <v>1</v>
      </c>
      <c r="BL103" s="12" t="b">
        <f t="shared" si="240"/>
        <v>1</v>
      </c>
      <c r="BM103" s="12" t="b">
        <f t="shared" si="241"/>
        <v>1</v>
      </c>
      <c r="BN103" s="12" t="b">
        <f t="shared" si="242"/>
        <v>1</v>
      </c>
      <c r="BO103" s="12" t="b">
        <f t="shared" si="243"/>
        <v>1</v>
      </c>
      <c r="BP103" s="12" t="b">
        <f t="shared" si="244"/>
        <v>1</v>
      </c>
      <c r="BQ103" s="12" t="b">
        <f t="shared" si="245"/>
        <v>1</v>
      </c>
    </row>
    <row r="104" spans="3:69" x14ac:dyDescent="0.25">
      <c r="C104" t="str">
        <f>IF(Calculations!C104=0,"",Calculations!C104)</f>
        <v/>
      </c>
      <c r="D104">
        <f>Calculations!D104</f>
        <v>0</v>
      </c>
      <c r="E104" t="str">
        <f>_xlfn.XLOOKUP(D104,activities[Activity],activities[Owner],"")</f>
        <v/>
      </c>
      <c r="F104" s="11">
        <f>Calculations!E104</f>
        <v>0</v>
      </c>
      <c r="G104" s="11">
        <f>Calculations!F104</f>
        <v>0</v>
      </c>
      <c r="H104" s="6" t="str">
        <f>_xlfn.XLOOKUP(D104,activities[Activity],activities[% Done],"")</f>
        <v/>
      </c>
      <c r="I104" s="13" t="str">
        <f t="shared" si="185"/>
        <v/>
      </c>
      <c r="J104" s="12" t="b">
        <f t="shared" si="186"/>
        <v>0</v>
      </c>
      <c r="K104" s="12" t="b">
        <f t="shared" si="187"/>
        <v>0</v>
      </c>
      <c r="L104" s="12" t="b">
        <f t="shared" si="188"/>
        <v>0</v>
      </c>
      <c r="M104" s="12" t="b">
        <f t="shared" si="189"/>
        <v>1</v>
      </c>
      <c r="N104" s="12" t="b">
        <f t="shared" si="190"/>
        <v>1</v>
      </c>
      <c r="O104" s="12" t="b">
        <f t="shared" si="191"/>
        <v>1</v>
      </c>
      <c r="P104" s="12" t="b">
        <f t="shared" si="192"/>
        <v>1</v>
      </c>
      <c r="Q104" s="12" t="b">
        <f t="shared" si="193"/>
        <v>1</v>
      </c>
      <c r="R104" s="12" t="b">
        <f t="shared" si="194"/>
        <v>1</v>
      </c>
      <c r="S104" s="12" t="b">
        <f t="shared" si="195"/>
        <v>1</v>
      </c>
      <c r="T104" s="12" t="b">
        <f t="shared" si="196"/>
        <v>1</v>
      </c>
      <c r="U104" s="12" t="b">
        <f t="shared" si="197"/>
        <v>1</v>
      </c>
      <c r="V104" s="12" t="b">
        <f t="shared" si="198"/>
        <v>1</v>
      </c>
      <c r="W104" s="12" t="b">
        <f t="shared" si="199"/>
        <v>1</v>
      </c>
      <c r="X104" s="12" t="b">
        <f t="shared" si="200"/>
        <v>1</v>
      </c>
      <c r="Y104" s="12" t="b">
        <f t="shared" si="201"/>
        <v>1</v>
      </c>
      <c r="Z104" s="12" t="b">
        <f t="shared" si="202"/>
        <v>1</v>
      </c>
      <c r="AA104" s="12" t="b">
        <f t="shared" si="203"/>
        <v>1</v>
      </c>
      <c r="AB104" s="12" t="b">
        <f t="shared" si="204"/>
        <v>1</v>
      </c>
      <c r="AC104" s="12" t="b">
        <f t="shared" si="205"/>
        <v>1</v>
      </c>
      <c r="AD104" s="12" t="b">
        <f t="shared" si="206"/>
        <v>1</v>
      </c>
      <c r="AE104" s="12" t="b">
        <f t="shared" si="207"/>
        <v>1</v>
      </c>
      <c r="AF104" s="12" t="b">
        <f t="shared" si="208"/>
        <v>1</v>
      </c>
      <c r="AG104" s="12" t="b">
        <f t="shared" si="209"/>
        <v>1</v>
      </c>
      <c r="AH104" s="12" t="b">
        <f t="shared" si="210"/>
        <v>1</v>
      </c>
      <c r="AI104" s="12" t="b">
        <f t="shared" si="211"/>
        <v>1</v>
      </c>
      <c r="AJ104" s="12" t="b">
        <f t="shared" si="212"/>
        <v>1</v>
      </c>
      <c r="AK104" s="12" t="b">
        <f t="shared" si="213"/>
        <v>1</v>
      </c>
      <c r="AL104" s="12" t="b">
        <f t="shared" si="214"/>
        <v>1</v>
      </c>
      <c r="AM104" s="12" t="b">
        <f t="shared" si="215"/>
        <v>1</v>
      </c>
      <c r="AN104" s="12" t="b">
        <f t="shared" si="216"/>
        <v>1</v>
      </c>
      <c r="AO104" s="12" t="b">
        <f t="shared" si="217"/>
        <v>1</v>
      </c>
      <c r="AP104" s="12" t="b">
        <f t="shared" si="218"/>
        <v>1</v>
      </c>
      <c r="AQ104" s="12" t="b">
        <f t="shared" si="219"/>
        <v>1</v>
      </c>
      <c r="AR104" s="12" t="b">
        <f t="shared" si="220"/>
        <v>1</v>
      </c>
      <c r="AS104" s="12" t="b">
        <f t="shared" si="221"/>
        <v>1</v>
      </c>
      <c r="AT104" s="12" t="b">
        <f t="shared" si="222"/>
        <v>1</v>
      </c>
      <c r="AU104" s="12" t="b">
        <f t="shared" si="223"/>
        <v>1</v>
      </c>
      <c r="AV104" s="12" t="b">
        <f t="shared" si="224"/>
        <v>1</v>
      </c>
      <c r="AW104" s="12" t="b">
        <f t="shared" si="225"/>
        <v>1</v>
      </c>
      <c r="AX104" s="12" t="b">
        <f t="shared" si="226"/>
        <v>1</v>
      </c>
      <c r="AY104" s="12" t="b">
        <f t="shared" si="227"/>
        <v>1</v>
      </c>
      <c r="AZ104" s="12" t="b">
        <f t="shared" si="228"/>
        <v>1</v>
      </c>
      <c r="BA104" s="12" t="b">
        <f t="shared" si="229"/>
        <v>1</v>
      </c>
      <c r="BB104" s="12" t="b">
        <f t="shared" si="230"/>
        <v>1</v>
      </c>
      <c r="BC104" s="12" t="b">
        <f t="shared" si="231"/>
        <v>1</v>
      </c>
      <c r="BD104" s="12" t="b">
        <f t="shared" si="232"/>
        <v>1</v>
      </c>
      <c r="BE104" s="12" t="b">
        <f t="shared" si="233"/>
        <v>1</v>
      </c>
      <c r="BF104" s="12" t="b">
        <f t="shared" si="234"/>
        <v>1</v>
      </c>
      <c r="BG104" s="12" t="b">
        <f t="shared" si="235"/>
        <v>1</v>
      </c>
      <c r="BH104" s="12" t="b">
        <f t="shared" si="236"/>
        <v>1</v>
      </c>
      <c r="BI104" s="12" t="b">
        <f t="shared" si="237"/>
        <v>1</v>
      </c>
      <c r="BJ104" s="12" t="b">
        <f t="shared" si="238"/>
        <v>1</v>
      </c>
      <c r="BK104" s="12" t="b">
        <f t="shared" si="239"/>
        <v>1</v>
      </c>
      <c r="BL104" s="12" t="b">
        <f t="shared" si="240"/>
        <v>1</v>
      </c>
      <c r="BM104" s="12" t="b">
        <f t="shared" si="241"/>
        <v>1</v>
      </c>
      <c r="BN104" s="12" t="b">
        <f t="shared" si="242"/>
        <v>1</v>
      </c>
      <c r="BO104" s="12" t="b">
        <f t="shared" si="243"/>
        <v>1</v>
      </c>
      <c r="BP104" s="12" t="b">
        <f t="shared" si="244"/>
        <v>1</v>
      </c>
      <c r="BQ104" s="12" t="b">
        <f t="shared" si="245"/>
        <v>1</v>
      </c>
    </row>
    <row r="105" spans="3:69" x14ac:dyDescent="0.25">
      <c r="C105" t="str">
        <f>IF(Calculations!C105=0,"",Calculations!C105)</f>
        <v/>
      </c>
      <c r="D105">
        <f>Calculations!D105</f>
        <v>0</v>
      </c>
      <c r="E105" t="str">
        <f>_xlfn.XLOOKUP(D105,activities[Activity],activities[Owner],"")</f>
        <v/>
      </c>
      <c r="F105" s="11">
        <f>Calculations!E105</f>
        <v>0</v>
      </c>
      <c r="G105" s="11">
        <f>Calculations!F105</f>
        <v>0</v>
      </c>
      <c r="H105" s="6" t="str">
        <f>_xlfn.XLOOKUP(D105,activities[Activity],activities[% Done],"")</f>
        <v/>
      </c>
      <c r="I105" s="13" t="str">
        <f t="shared" si="185"/>
        <v/>
      </c>
      <c r="J105" s="12" t="b">
        <f t="shared" si="186"/>
        <v>0</v>
      </c>
      <c r="K105" s="12" t="b">
        <f t="shared" si="187"/>
        <v>0</v>
      </c>
      <c r="L105" s="12" t="b">
        <f t="shared" si="188"/>
        <v>0</v>
      </c>
      <c r="M105" s="12" t="b">
        <f t="shared" si="189"/>
        <v>1</v>
      </c>
      <c r="N105" s="12" t="b">
        <f t="shared" si="190"/>
        <v>1</v>
      </c>
      <c r="O105" s="12" t="b">
        <f t="shared" si="191"/>
        <v>1</v>
      </c>
      <c r="P105" s="12" t="b">
        <f t="shared" si="192"/>
        <v>1</v>
      </c>
      <c r="Q105" s="12" t="b">
        <f t="shared" si="193"/>
        <v>1</v>
      </c>
      <c r="R105" s="12" t="b">
        <f t="shared" si="194"/>
        <v>1</v>
      </c>
      <c r="S105" s="12" t="b">
        <f t="shared" si="195"/>
        <v>1</v>
      </c>
      <c r="T105" s="12" t="b">
        <f t="shared" si="196"/>
        <v>1</v>
      </c>
      <c r="U105" s="12" t="b">
        <f t="shared" si="197"/>
        <v>1</v>
      </c>
      <c r="V105" s="12" t="b">
        <f t="shared" si="198"/>
        <v>1</v>
      </c>
      <c r="W105" s="12" t="b">
        <f t="shared" si="199"/>
        <v>1</v>
      </c>
      <c r="X105" s="12" t="b">
        <f t="shared" si="200"/>
        <v>1</v>
      </c>
      <c r="Y105" s="12" t="b">
        <f t="shared" si="201"/>
        <v>1</v>
      </c>
      <c r="Z105" s="12" t="b">
        <f t="shared" si="202"/>
        <v>1</v>
      </c>
      <c r="AA105" s="12" t="b">
        <f t="shared" si="203"/>
        <v>1</v>
      </c>
      <c r="AB105" s="12" t="b">
        <f t="shared" si="204"/>
        <v>1</v>
      </c>
      <c r="AC105" s="12" t="b">
        <f t="shared" si="205"/>
        <v>1</v>
      </c>
      <c r="AD105" s="12" t="b">
        <f t="shared" si="206"/>
        <v>1</v>
      </c>
      <c r="AE105" s="12" t="b">
        <f t="shared" si="207"/>
        <v>1</v>
      </c>
      <c r="AF105" s="12" t="b">
        <f t="shared" si="208"/>
        <v>1</v>
      </c>
      <c r="AG105" s="12" t="b">
        <f t="shared" si="209"/>
        <v>1</v>
      </c>
      <c r="AH105" s="12" t="b">
        <f t="shared" si="210"/>
        <v>1</v>
      </c>
      <c r="AI105" s="12" t="b">
        <f t="shared" si="211"/>
        <v>1</v>
      </c>
      <c r="AJ105" s="12" t="b">
        <f t="shared" si="212"/>
        <v>1</v>
      </c>
      <c r="AK105" s="12" t="b">
        <f t="shared" si="213"/>
        <v>1</v>
      </c>
      <c r="AL105" s="12" t="b">
        <f t="shared" si="214"/>
        <v>1</v>
      </c>
      <c r="AM105" s="12" t="b">
        <f t="shared" si="215"/>
        <v>1</v>
      </c>
      <c r="AN105" s="12" t="b">
        <f t="shared" si="216"/>
        <v>1</v>
      </c>
      <c r="AO105" s="12" t="b">
        <f t="shared" si="217"/>
        <v>1</v>
      </c>
      <c r="AP105" s="12" t="b">
        <f t="shared" si="218"/>
        <v>1</v>
      </c>
      <c r="AQ105" s="12" t="b">
        <f t="shared" si="219"/>
        <v>1</v>
      </c>
      <c r="AR105" s="12" t="b">
        <f t="shared" si="220"/>
        <v>1</v>
      </c>
      <c r="AS105" s="12" t="b">
        <f t="shared" si="221"/>
        <v>1</v>
      </c>
      <c r="AT105" s="12" t="b">
        <f t="shared" si="222"/>
        <v>1</v>
      </c>
      <c r="AU105" s="12" t="b">
        <f t="shared" si="223"/>
        <v>1</v>
      </c>
      <c r="AV105" s="12" t="b">
        <f t="shared" si="224"/>
        <v>1</v>
      </c>
      <c r="AW105" s="12" t="b">
        <f t="shared" si="225"/>
        <v>1</v>
      </c>
      <c r="AX105" s="12" t="b">
        <f t="shared" si="226"/>
        <v>1</v>
      </c>
      <c r="AY105" s="12" t="b">
        <f t="shared" si="227"/>
        <v>1</v>
      </c>
      <c r="AZ105" s="12" t="b">
        <f t="shared" si="228"/>
        <v>1</v>
      </c>
      <c r="BA105" s="12" t="b">
        <f t="shared" si="229"/>
        <v>1</v>
      </c>
      <c r="BB105" s="12" t="b">
        <f t="shared" si="230"/>
        <v>1</v>
      </c>
      <c r="BC105" s="12" t="b">
        <f t="shared" si="231"/>
        <v>1</v>
      </c>
      <c r="BD105" s="12" t="b">
        <f t="shared" si="232"/>
        <v>1</v>
      </c>
      <c r="BE105" s="12" t="b">
        <f t="shared" si="233"/>
        <v>1</v>
      </c>
      <c r="BF105" s="12" t="b">
        <f t="shared" si="234"/>
        <v>1</v>
      </c>
      <c r="BG105" s="12" t="b">
        <f t="shared" si="235"/>
        <v>1</v>
      </c>
      <c r="BH105" s="12" t="b">
        <f t="shared" si="236"/>
        <v>1</v>
      </c>
      <c r="BI105" s="12" t="b">
        <f t="shared" si="237"/>
        <v>1</v>
      </c>
      <c r="BJ105" s="12" t="b">
        <f t="shared" si="238"/>
        <v>1</v>
      </c>
      <c r="BK105" s="12" t="b">
        <f t="shared" si="239"/>
        <v>1</v>
      </c>
      <c r="BL105" s="12" t="b">
        <f t="shared" si="240"/>
        <v>1</v>
      </c>
      <c r="BM105" s="12" t="b">
        <f t="shared" si="241"/>
        <v>1</v>
      </c>
      <c r="BN105" s="12" t="b">
        <f t="shared" si="242"/>
        <v>1</v>
      </c>
      <c r="BO105" s="12" t="b">
        <f t="shared" si="243"/>
        <v>1</v>
      </c>
      <c r="BP105" s="12" t="b">
        <f t="shared" si="244"/>
        <v>1</v>
      </c>
      <c r="BQ105" s="12" t="b">
        <f t="shared" si="245"/>
        <v>1</v>
      </c>
    </row>
    <row r="106" spans="3:69" x14ac:dyDescent="0.25">
      <c r="C106" t="str">
        <f>IF(Calculations!C106=0,"",Calculations!C106)</f>
        <v/>
      </c>
      <c r="D106">
        <f>Calculations!D106</f>
        <v>0</v>
      </c>
      <c r="E106" t="str">
        <f>_xlfn.XLOOKUP(D106,activities[Activity],activities[Owner],"")</f>
        <v/>
      </c>
      <c r="F106" s="11">
        <f>Calculations!E106</f>
        <v>0</v>
      </c>
      <c r="G106" s="11">
        <f>Calculations!F106</f>
        <v>0</v>
      </c>
      <c r="H106" s="6" t="str">
        <f>_xlfn.XLOOKUP(D106,activities[Activity],activities[% Done],"")</f>
        <v/>
      </c>
      <c r="I106" s="13" t="str">
        <f t="shared" si="185"/>
        <v/>
      </c>
      <c r="J106" s="12" t="b">
        <f t="shared" si="186"/>
        <v>0</v>
      </c>
      <c r="K106" s="12" t="b">
        <f t="shared" si="187"/>
        <v>0</v>
      </c>
      <c r="L106" s="12" t="b">
        <f t="shared" si="188"/>
        <v>0</v>
      </c>
      <c r="M106" s="12" t="b">
        <f t="shared" si="189"/>
        <v>1</v>
      </c>
      <c r="N106" s="12" t="b">
        <f t="shared" si="190"/>
        <v>1</v>
      </c>
      <c r="O106" s="12" t="b">
        <f t="shared" si="191"/>
        <v>1</v>
      </c>
      <c r="P106" s="12" t="b">
        <f t="shared" si="192"/>
        <v>1</v>
      </c>
      <c r="Q106" s="12" t="b">
        <f t="shared" si="193"/>
        <v>1</v>
      </c>
      <c r="R106" s="12" t="b">
        <f t="shared" si="194"/>
        <v>1</v>
      </c>
      <c r="S106" s="12" t="b">
        <f t="shared" si="195"/>
        <v>1</v>
      </c>
      <c r="T106" s="12" t="b">
        <f t="shared" si="196"/>
        <v>1</v>
      </c>
      <c r="U106" s="12" t="b">
        <f t="shared" si="197"/>
        <v>1</v>
      </c>
      <c r="V106" s="12" t="b">
        <f t="shared" si="198"/>
        <v>1</v>
      </c>
      <c r="W106" s="12" t="b">
        <f t="shared" si="199"/>
        <v>1</v>
      </c>
      <c r="X106" s="12" t="b">
        <f t="shared" si="200"/>
        <v>1</v>
      </c>
      <c r="Y106" s="12" t="b">
        <f t="shared" si="201"/>
        <v>1</v>
      </c>
      <c r="Z106" s="12" t="b">
        <f t="shared" si="202"/>
        <v>1</v>
      </c>
      <c r="AA106" s="12" t="b">
        <f t="shared" si="203"/>
        <v>1</v>
      </c>
      <c r="AB106" s="12" t="b">
        <f t="shared" si="204"/>
        <v>1</v>
      </c>
      <c r="AC106" s="12" t="b">
        <f t="shared" si="205"/>
        <v>1</v>
      </c>
      <c r="AD106" s="12" t="b">
        <f t="shared" si="206"/>
        <v>1</v>
      </c>
      <c r="AE106" s="12" t="b">
        <f t="shared" si="207"/>
        <v>1</v>
      </c>
      <c r="AF106" s="12" t="b">
        <f t="shared" si="208"/>
        <v>1</v>
      </c>
      <c r="AG106" s="12" t="b">
        <f t="shared" si="209"/>
        <v>1</v>
      </c>
      <c r="AH106" s="12" t="b">
        <f t="shared" si="210"/>
        <v>1</v>
      </c>
      <c r="AI106" s="12" t="b">
        <f t="shared" si="211"/>
        <v>1</v>
      </c>
      <c r="AJ106" s="12" t="b">
        <f t="shared" si="212"/>
        <v>1</v>
      </c>
      <c r="AK106" s="12" t="b">
        <f t="shared" si="213"/>
        <v>1</v>
      </c>
      <c r="AL106" s="12" t="b">
        <f t="shared" si="214"/>
        <v>1</v>
      </c>
      <c r="AM106" s="12" t="b">
        <f t="shared" si="215"/>
        <v>1</v>
      </c>
      <c r="AN106" s="12" t="b">
        <f t="shared" si="216"/>
        <v>1</v>
      </c>
      <c r="AO106" s="12" t="b">
        <f t="shared" si="217"/>
        <v>1</v>
      </c>
      <c r="AP106" s="12" t="b">
        <f t="shared" si="218"/>
        <v>1</v>
      </c>
      <c r="AQ106" s="12" t="b">
        <f t="shared" si="219"/>
        <v>1</v>
      </c>
      <c r="AR106" s="12" t="b">
        <f t="shared" si="220"/>
        <v>1</v>
      </c>
      <c r="AS106" s="12" t="b">
        <f t="shared" si="221"/>
        <v>1</v>
      </c>
      <c r="AT106" s="12" t="b">
        <f t="shared" si="222"/>
        <v>1</v>
      </c>
      <c r="AU106" s="12" t="b">
        <f t="shared" si="223"/>
        <v>1</v>
      </c>
      <c r="AV106" s="12" t="b">
        <f t="shared" si="224"/>
        <v>1</v>
      </c>
      <c r="AW106" s="12" t="b">
        <f t="shared" si="225"/>
        <v>1</v>
      </c>
      <c r="AX106" s="12" t="b">
        <f t="shared" si="226"/>
        <v>1</v>
      </c>
      <c r="AY106" s="12" t="b">
        <f t="shared" si="227"/>
        <v>1</v>
      </c>
      <c r="AZ106" s="12" t="b">
        <f t="shared" si="228"/>
        <v>1</v>
      </c>
      <c r="BA106" s="12" t="b">
        <f t="shared" si="229"/>
        <v>1</v>
      </c>
      <c r="BB106" s="12" t="b">
        <f t="shared" si="230"/>
        <v>1</v>
      </c>
      <c r="BC106" s="12" t="b">
        <f t="shared" si="231"/>
        <v>1</v>
      </c>
      <c r="BD106" s="12" t="b">
        <f t="shared" si="232"/>
        <v>1</v>
      </c>
      <c r="BE106" s="12" t="b">
        <f t="shared" si="233"/>
        <v>1</v>
      </c>
      <c r="BF106" s="12" t="b">
        <f t="shared" si="234"/>
        <v>1</v>
      </c>
      <c r="BG106" s="12" t="b">
        <f t="shared" si="235"/>
        <v>1</v>
      </c>
      <c r="BH106" s="12" t="b">
        <f t="shared" si="236"/>
        <v>1</v>
      </c>
      <c r="BI106" s="12" t="b">
        <f t="shared" si="237"/>
        <v>1</v>
      </c>
      <c r="BJ106" s="12" t="b">
        <f t="shared" si="238"/>
        <v>1</v>
      </c>
      <c r="BK106" s="12" t="b">
        <f t="shared" si="239"/>
        <v>1</v>
      </c>
      <c r="BL106" s="12" t="b">
        <f t="shared" si="240"/>
        <v>1</v>
      </c>
      <c r="BM106" s="12" t="b">
        <f t="shared" si="241"/>
        <v>1</v>
      </c>
      <c r="BN106" s="12" t="b">
        <f t="shared" si="242"/>
        <v>1</v>
      </c>
      <c r="BO106" s="12" t="b">
        <f t="shared" si="243"/>
        <v>1</v>
      </c>
      <c r="BP106" s="12" t="b">
        <f t="shared" si="244"/>
        <v>1</v>
      </c>
      <c r="BQ106" s="12" t="b">
        <f t="shared" si="245"/>
        <v>1</v>
      </c>
    </row>
    <row r="107" spans="3:69" x14ac:dyDescent="0.25">
      <c r="C107" t="str">
        <f>IF(Calculations!C107=0,"",Calculations!C107)</f>
        <v/>
      </c>
      <c r="D107">
        <f>Calculations!D107</f>
        <v>0</v>
      </c>
      <c r="E107" t="str">
        <f>_xlfn.XLOOKUP(D107,activities[Activity],activities[Owner],"")</f>
        <v/>
      </c>
      <c r="F107" s="11">
        <f>Calculations!E107</f>
        <v>0</v>
      </c>
      <c r="G107" s="11">
        <f>Calculations!F107</f>
        <v>0</v>
      </c>
      <c r="H107" s="6" t="str">
        <f>_xlfn.XLOOKUP(D107,activities[Activity],activities[% Done],"")</f>
        <v/>
      </c>
      <c r="I107" s="13" t="str">
        <f t="shared" si="185"/>
        <v/>
      </c>
      <c r="J107" s="12" t="b">
        <f t="shared" si="186"/>
        <v>0</v>
      </c>
      <c r="K107" s="12" t="b">
        <f t="shared" si="187"/>
        <v>0</v>
      </c>
      <c r="L107" s="12" t="b">
        <f t="shared" si="188"/>
        <v>0</v>
      </c>
      <c r="M107" s="12" t="b">
        <f t="shared" si="189"/>
        <v>0</v>
      </c>
      <c r="N107" s="12" t="b">
        <f t="shared" si="190"/>
        <v>0</v>
      </c>
      <c r="O107" s="12" t="b">
        <f t="shared" si="191"/>
        <v>0</v>
      </c>
      <c r="P107" s="12" t="b">
        <f t="shared" si="192"/>
        <v>0</v>
      </c>
      <c r="Q107" s="12" t="b">
        <f t="shared" si="193"/>
        <v>0</v>
      </c>
      <c r="R107" s="12" t="b">
        <f t="shared" si="194"/>
        <v>0</v>
      </c>
      <c r="S107" s="12" t="b">
        <f t="shared" si="195"/>
        <v>0</v>
      </c>
      <c r="T107" s="12" t="b">
        <f t="shared" si="196"/>
        <v>0</v>
      </c>
      <c r="U107" s="12" t="b">
        <f t="shared" si="197"/>
        <v>0</v>
      </c>
      <c r="V107" s="12" t="b">
        <f t="shared" si="198"/>
        <v>0</v>
      </c>
      <c r="W107" s="12" t="b">
        <f t="shared" si="199"/>
        <v>0</v>
      </c>
      <c r="X107" s="12" t="b">
        <f t="shared" si="200"/>
        <v>0</v>
      </c>
      <c r="Y107" s="12" t="b">
        <f t="shared" si="201"/>
        <v>0</v>
      </c>
      <c r="Z107" s="12" t="b">
        <f t="shared" si="202"/>
        <v>0</v>
      </c>
      <c r="AA107" s="12" t="b">
        <f t="shared" si="203"/>
        <v>0</v>
      </c>
      <c r="AB107" s="12" t="b">
        <f t="shared" si="204"/>
        <v>0</v>
      </c>
      <c r="AC107" s="12" t="b">
        <f t="shared" si="205"/>
        <v>0</v>
      </c>
      <c r="AD107" s="12" t="b">
        <f t="shared" si="206"/>
        <v>0</v>
      </c>
      <c r="AE107" s="12" t="b">
        <f t="shared" si="207"/>
        <v>0</v>
      </c>
      <c r="AF107" s="12" t="b">
        <f t="shared" si="208"/>
        <v>0</v>
      </c>
      <c r="AG107" s="12" t="b">
        <f t="shared" si="209"/>
        <v>0</v>
      </c>
      <c r="AH107" s="12" t="b">
        <f t="shared" si="210"/>
        <v>0</v>
      </c>
      <c r="AI107" s="12" t="b">
        <f t="shared" si="211"/>
        <v>0</v>
      </c>
      <c r="AJ107" s="12" t="b">
        <f t="shared" si="212"/>
        <v>0</v>
      </c>
      <c r="AK107" s="12" t="b">
        <f t="shared" si="213"/>
        <v>0</v>
      </c>
      <c r="AL107" s="12" t="b">
        <f t="shared" si="214"/>
        <v>0</v>
      </c>
      <c r="AM107" s="12" t="b">
        <f t="shared" si="215"/>
        <v>0</v>
      </c>
      <c r="AN107" s="12" t="b">
        <f t="shared" si="216"/>
        <v>0</v>
      </c>
      <c r="AO107" s="12" t="b">
        <f t="shared" si="217"/>
        <v>0</v>
      </c>
      <c r="AP107" s="12" t="b">
        <f t="shared" si="218"/>
        <v>0</v>
      </c>
      <c r="AQ107" s="12" t="b">
        <f t="shared" si="219"/>
        <v>0</v>
      </c>
      <c r="AR107" s="12" t="b">
        <f t="shared" si="220"/>
        <v>0</v>
      </c>
      <c r="AS107" s="12" t="b">
        <f t="shared" si="221"/>
        <v>0</v>
      </c>
      <c r="AT107" s="12" t="b">
        <f t="shared" si="222"/>
        <v>0</v>
      </c>
      <c r="AU107" s="12" t="b">
        <f t="shared" si="223"/>
        <v>0</v>
      </c>
      <c r="AV107" s="12" t="b">
        <f t="shared" si="224"/>
        <v>0</v>
      </c>
      <c r="AW107" s="12" t="b">
        <f t="shared" si="225"/>
        <v>0</v>
      </c>
      <c r="AX107" s="12" t="b">
        <f t="shared" si="226"/>
        <v>0</v>
      </c>
      <c r="AY107" s="12" t="b">
        <f t="shared" si="227"/>
        <v>0</v>
      </c>
      <c r="AZ107" s="12" t="b">
        <f t="shared" si="228"/>
        <v>0</v>
      </c>
      <c r="BA107" s="12" t="b">
        <f t="shared" si="229"/>
        <v>0</v>
      </c>
      <c r="BB107" s="12" t="b">
        <f t="shared" si="230"/>
        <v>0</v>
      </c>
      <c r="BC107" s="12" t="b">
        <f t="shared" si="231"/>
        <v>0</v>
      </c>
      <c r="BD107" s="12" t="b">
        <f t="shared" si="232"/>
        <v>0</v>
      </c>
      <c r="BE107" s="12" t="b">
        <f t="shared" si="233"/>
        <v>0</v>
      </c>
      <c r="BF107" s="12" t="b">
        <f t="shared" si="234"/>
        <v>0</v>
      </c>
      <c r="BG107" s="12" t="b">
        <f t="shared" si="235"/>
        <v>0</v>
      </c>
      <c r="BH107" s="12" t="b">
        <f t="shared" si="236"/>
        <v>0</v>
      </c>
      <c r="BI107" s="12" t="b">
        <f t="shared" si="237"/>
        <v>0</v>
      </c>
      <c r="BJ107" s="12" t="b">
        <f t="shared" si="238"/>
        <v>0</v>
      </c>
      <c r="BK107" s="12" t="b">
        <f t="shared" si="239"/>
        <v>0</v>
      </c>
      <c r="BL107" s="12" t="b">
        <f t="shared" si="240"/>
        <v>0</v>
      </c>
      <c r="BM107" s="12" t="b">
        <f t="shared" si="241"/>
        <v>0</v>
      </c>
      <c r="BN107" s="12" t="b">
        <f t="shared" si="242"/>
        <v>0</v>
      </c>
      <c r="BO107" s="12" t="b">
        <f t="shared" si="243"/>
        <v>0</v>
      </c>
      <c r="BP107" s="12" t="b">
        <f t="shared" si="244"/>
        <v>0</v>
      </c>
      <c r="BQ107" s="12" t="b">
        <f t="shared" si="245"/>
        <v>0</v>
      </c>
    </row>
    <row r="108" spans="3:69" x14ac:dyDescent="0.25">
      <c r="C108" t="str">
        <f>IF(Calculations!C108=0,"",Calculations!C108)</f>
        <v/>
      </c>
      <c r="D108">
        <f>Calculations!D108</f>
        <v>0</v>
      </c>
      <c r="E108" t="str">
        <f>_xlfn.XLOOKUP(D108,activities[Activity],activities[Owner],"")</f>
        <v/>
      </c>
      <c r="F108" s="11">
        <f>Calculations!E108</f>
        <v>0</v>
      </c>
      <c r="G108" s="11">
        <f>Calculations!F108</f>
        <v>0</v>
      </c>
      <c r="H108" s="6" t="str">
        <f>_xlfn.XLOOKUP(D108,activities[Activity],activities[% Done],"")</f>
        <v/>
      </c>
      <c r="I108" s="13" t="str">
        <f t="shared" si="185"/>
        <v/>
      </c>
      <c r="J108" s="12" t="b">
        <f t="shared" si="186"/>
        <v>0</v>
      </c>
      <c r="K108" s="12" t="b">
        <f t="shared" si="187"/>
        <v>0</v>
      </c>
      <c r="L108" s="12" t="b">
        <f t="shared" si="188"/>
        <v>0</v>
      </c>
      <c r="M108" s="12" t="b">
        <f t="shared" si="189"/>
        <v>0</v>
      </c>
      <c r="N108" s="12" t="b">
        <f t="shared" si="190"/>
        <v>0</v>
      </c>
      <c r="O108" s="12" t="b">
        <f t="shared" si="191"/>
        <v>0</v>
      </c>
      <c r="P108" s="12" t="b">
        <f t="shared" si="192"/>
        <v>0</v>
      </c>
      <c r="Q108" s="12" t="b">
        <f t="shared" si="193"/>
        <v>0</v>
      </c>
      <c r="R108" s="12" t="b">
        <f t="shared" si="194"/>
        <v>0</v>
      </c>
      <c r="S108" s="12" t="b">
        <f t="shared" si="195"/>
        <v>0</v>
      </c>
      <c r="T108" s="12" t="b">
        <f t="shared" si="196"/>
        <v>0</v>
      </c>
      <c r="U108" s="12" t="b">
        <f t="shared" si="197"/>
        <v>0</v>
      </c>
      <c r="V108" s="12" t="b">
        <f t="shared" si="198"/>
        <v>0</v>
      </c>
      <c r="W108" s="12" t="b">
        <f t="shared" si="199"/>
        <v>0</v>
      </c>
      <c r="X108" s="12" t="b">
        <f t="shared" si="200"/>
        <v>0</v>
      </c>
      <c r="Y108" s="12" t="b">
        <f t="shared" si="201"/>
        <v>0</v>
      </c>
      <c r="Z108" s="12" t="b">
        <f t="shared" si="202"/>
        <v>0</v>
      </c>
      <c r="AA108" s="12" t="b">
        <f t="shared" si="203"/>
        <v>0</v>
      </c>
      <c r="AB108" s="12" t="b">
        <f t="shared" si="204"/>
        <v>0</v>
      </c>
      <c r="AC108" s="12" t="b">
        <f t="shared" si="205"/>
        <v>0</v>
      </c>
      <c r="AD108" s="12" t="b">
        <f t="shared" si="206"/>
        <v>0</v>
      </c>
      <c r="AE108" s="12" t="b">
        <f t="shared" si="207"/>
        <v>0</v>
      </c>
      <c r="AF108" s="12" t="b">
        <f t="shared" si="208"/>
        <v>0</v>
      </c>
      <c r="AG108" s="12" t="b">
        <f t="shared" si="209"/>
        <v>0</v>
      </c>
      <c r="AH108" s="12" t="b">
        <f t="shared" si="210"/>
        <v>0</v>
      </c>
      <c r="AI108" s="12" t="b">
        <f t="shared" si="211"/>
        <v>0</v>
      </c>
      <c r="AJ108" s="12" t="b">
        <f t="shared" si="212"/>
        <v>0</v>
      </c>
      <c r="AK108" s="12" t="b">
        <f t="shared" si="213"/>
        <v>0</v>
      </c>
      <c r="AL108" s="12" t="b">
        <f t="shared" si="214"/>
        <v>0</v>
      </c>
      <c r="AM108" s="12" t="b">
        <f t="shared" si="215"/>
        <v>0</v>
      </c>
      <c r="AN108" s="12" t="b">
        <f t="shared" si="216"/>
        <v>0</v>
      </c>
      <c r="AO108" s="12" t="b">
        <f t="shared" si="217"/>
        <v>0</v>
      </c>
      <c r="AP108" s="12" t="b">
        <f t="shared" si="218"/>
        <v>0</v>
      </c>
      <c r="AQ108" s="12" t="b">
        <f t="shared" si="219"/>
        <v>0</v>
      </c>
      <c r="AR108" s="12" t="b">
        <f t="shared" si="220"/>
        <v>0</v>
      </c>
      <c r="AS108" s="12" t="b">
        <f t="shared" si="221"/>
        <v>0</v>
      </c>
      <c r="AT108" s="12" t="b">
        <f t="shared" si="222"/>
        <v>0</v>
      </c>
      <c r="AU108" s="12" t="b">
        <f t="shared" si="223"/>
        <v>0</v>
      </c>
      <c r="AV108" s="12" t="b">
        <f t="shared" si="224"/>
        <v>0</v>
      </c>
      <c r="AW108" s="12" t="b">
        <f t="shared" si="225"/>
        <v>0</v>
      </c>
      <c r="AX108" s="12" t="b">
        <f t="shared" si="226"/>
        <v>0</v>
      </c>
      <c r="AY108" s="12" t="b">
        <f t="shared" si="227"/>
        <v>0</v>
      </c>
      <c r="AZ108" s="12" t="b">
        <f t="shared" si="228"/>
        <v>0</v>
      </c>
      <c r="BA108" s="12" t="b">
        <f t="shared" si="229"/>
        <v>0</v>
      </c>
      <c r="BB108" s="12" t="b">
        <f t="shared" si="230"/>
        <v>0</v>
      </c>
      <c r="BC108" s="12" t="b">
        <f t="shared" si="231"/>
        <v>0</v>
      </c>
      <c r="BD108" s="12" t="b">
        <f t="shared" si="232"/>
        <v>0</v>
      </c>
      <c r="BE108" s="12" t="b">
        <f t="shared" si="233"/>
        <v>0</v>
      </c>
      <c r="BF108" s="12" t="b">
        <f t="shared" si="234"/>
        <v>0</v>
      </c>
      <c r="BG108" s="12" t="b">
        <f t="shared" si="235"/>
        <v>0</v>
      </c>
      <c r="BH108" s="12" t="b">
        <f t="shared" si="236"/>
        <v>0</v>
      </c>
      <c r="BI108" s="12" t="b">
        <f t="shared" si="237"/>
        <v>0</v>
      </c>
      <c r="BJ108" s="12" t="b">
        <f t="shared" si="238"/>
        <v>0</v>
      </c>
      <c r="BK108" s="12" t="b">
        <f t="shared" si="239"/>
        <v>0</v>
      </c>
      <c r="BL108" s="12" t="b">
        <f t="shared" si="240"/>
        <v>0</v>
      </c>
      <c r="BM108" s="12" t="b">
        <f t="shared" si="241"/>
        <v>0</v>
      </c>
      <c r="BN108" s="12" t="b">
        <f t="shared" si="242"/>
        <v>0</v>
      </c>
      <c r="BO108" s="12" t="b">
        <f t="shared" si="243"/>
        <v>0</v>
      </c>
      <c r="BP108" s="12" t="b">
        <f t="shared" si="244"/>
        <v>0</v>
      </c>
      <c r="BQ108" s="12" t="b">
        <f t="shared" si="245"/>
        <v>0</v>
      </c>
    </row>
    <row r="109" spans="3:69" x14ac:dyDescent="0.25">
      <c r="C109" t="str">
        <f>IF(Calculations!C109=0,"",Calculations!C109)</f>
        <v/>
      </c>
      <c r="D109">
        <f>Calculations!D109</f>
        <v>0</v>
      </c>
      <c r="E109" t="str">
        <f>_xlfn.XLOOKUP(D109,activities[Activity],activities[Owner],"")</f>
        <v/>
      </c>
      <c r="F109" s="11">
        <f>Calculations!E109</f>
        <v>0</v>
      </c>
      <c r="G109" s="11">
        <f>Calculations!F109</f>
        <v>0</v>
      </c>
      <c r="H109" s="6" t="str">
        <f>_xlfn.XLOOKUP(D109,activities[Activity],activities[% Done],"")</f>
        <v/>
      </c>
      <c r="I109" s="13" t="str">
        <f t="shared" si="185"/>
        <v/>
      </c>
      <c r="J109" s="12" t="b">
        <f t="shared" si="186"/>
        <v>0</v>
      </c>
      <c r="K109" s="12" t="b">
        <f t="shared" si="187"/>
        <v>0</v>
      </c>
      <c r="L109" s="12" t="b">
        <f t="shared" si="188"/>
        <v>0</v>
      </c>
      <c r="M109" s="12" t="b">
        <f t="shared" si="189"/>
        <v>0</v>
      </c>
      <c r="N109" s="12" t="b">
        <f t="shared" si="190"/>
        <v>0</v>
      </c>
      <c r="O109" s="12" t="b">
        <f t="shared" si="191"/>
        <v>0</v>
      </c>
      <c r="P109" s="12" t="b">
        <f t="shared" si="192"/>
        <v>0</v>
      </c>
      <c r="Q109" s="12" t="b">
        <f t="shared" si="193"/>
        <v>0</v>
      </c>
      <c r="R109" s="12" t="b">
        <f t="shared" si="194"/>
        <v>0</v>
      </c>
      <c r="S109" s="12" t="b">
        <f t="shared" si="195"/>
        <v>0</v>
      </c>
      <c r="T109" s="12" t="b">
        <f t="shared" si="196"/>
        <v>0</v>
      </c>
      <c r="U109" s="12" t="b">
        <f t="shared" si="197"/>
        <v>0</v>
      </c>
      <c r="V109" s="12" t="b">
        <f t="shared" si="198"/>
        <v>0</v>
      </c>
      <c r="W109" s="12" t="b">
        <f t="shared" si="199"/>
        <v>0</v>
      </c>
      <c r="X109" s="12" t="b">
        <f t="shared" si="200"/>
        <v>0</v>
      </c>
      <c r="Y109" s="12" t="b">
        <f t="shared" si="201"/>
        <v>0</v>
      </c>
      <c r="Z109" s="12" t="b">
        <f t="shared" si="202"/>
        <v>0</v>
      </c>
      <c r="AA109" s="12" t="b">
        <f t="shared" si="203"/>
        <v>0</v>
      </c>
      <c r="AB109" s="12" t="b">
        <f t="shared" si="204"/>
        <v>0</v>
      </c>
      <c r="AC109" s="12" t="b">
        <f t="shared" si="205"/>
        <v>0</v>
      </c>
      <c r="AD109" s="12" t="b">
        <f t="shared" si="206"/>
        <v>0</v>
      </c>
      <c r="AE109" s="12" t="b">
        <f t="shared" si="207"/>
        <v>0</v>
      </c>
      <c r="AF109" s="12" t="b">
        <f t="shared" si="208"/>
        <v>0</v>
      </c>
      <c r="AG109" s="12" t="b">
        <f t="shared" si="209"/>
        <v>0</v>
      </c>
      <c r="AH109" s="12" t="b">
        <f t="shared" si="210"/>
        <v>0</v>
      </c>
      <c r="AI109" s="12" t="b">
        <f t="shared" si="211"/>
        <v>0</v>
      </c>
      <c r="AJ109" s="12" t="b">
        <f t="shared" si="212"/>
        <v>0</v>
      </c>
      <c r="AK109" s="12" t="b">
        <f t="shared" si="213"/>
        <v>0</v>
      </c>
      <c r="AL109" s="12" t="b">
        <f t="shared" si="214"/>
        <v>0</v>
      </c>
      <c r="AM109" s="12" t="b">
        <f t="shared" si="215"/>
        <v>0</v>
      </c>
      <c r="AN109" s="12" t="b">
        <f t="shared" si="216"/>
        <v>0</v>
      </c>
      <c r="AO109" s="12" t="b">
        <f t="shared" si="217"/>
        <v>0</v>
      </c>
      <c r="AP109" s="12" t="b">
        <f t="shared" si="218"/>
        <v>0</v>
      </c>
      <c r="AQ109" s="12" t="b">
        <f t="shared" si="219"/>
        <v>0</v>
      </c>
      <c r="AR109" s="12" t="b">
        <f t="shared" si="220"/>
        <v>0</v>
      </c>
      <c r="AS109" s="12" t="b">
        <f t="shared" si="221"/>
        <v>0</v>
      </c>
      <c r="AT109" s="12" t="b">
        <f t="shared" si="222"/>
        <v>0</v>
      </c>
      <c r="AU109" s="12" t="b">
        <f t="shared" si="223"/>
        <v>0</v>
      </c>
      <c r="AV109" s="12" t="b">
        <f t="shared" si="224"/>
        <v>0</v>
      </c>
      <c r="AW109" s="12" t="b">
        <f t="shared" si="225"/>
        <v>0</v>
      </c>
      <c r="AX109" s="12" t="b">
        <f t="shared" si="226"/>
        <v>0</v>
      </c>
      <c r="AY109" s="12" t="b">
        <f t="shared" si="227"/>
        <v>0</v>
      </c>
      <c r="AZ109" s="12" t="b">
        <f t="shared" si="228"/>
        <v>0</v>
      </c>
      <c r="BA109" s="12" t="b">
        <f t="shared" si="229"/>
        <v>0</v>
      </c>
      <c r="BB109" s="12" t="b">
        <f t="shared" si="230"/>
        <v>0</v>
      </c>
      <c r="BC109" s="12" t="b">
        <f t="shared" si="231"/>
        <v>0</v>
      </c>
      <c r="BD109" s="12" t="b">
        <f t="shared" si="232"/>
        <v>0</v>
      </c>
      <c r="BE109" s="12" t="b">
        <f t="shared" si="233"/>
        <v>0</v>
      </c>
      <c r="BF109" s="12" t="b">
        <f t="shared" si="234"/>
        <v>0</v>
      </c>
      <c r="BG109" s="12" t="b">
        <f t="shared" si="235"/>
        <v>0</v>
      </c>
      <c r="BH109" s="12" t="b">
        <f t="shared" si="236"/>
        <v>0</v>
      </c>
      <c r="BI109" s="12" t="b">
        <f t="shared" si="237"/>
        <v>0</v>
      </c>
      <c r="BJ109" s="12" t="b">
        <f t="shared" si="238"/>
        <v>0</v>
      </c>
      <c r="BK109" s="12" t="b">
        <f t="shared" si="239"/>
        <v>0</v>
      </c>
      <c r="BL109" s="12" t="b">
        <f t="shared" si="240"/>
        <v>0</v>
      </c>
      <c r="BM109" s="12" t="b">
        <f t="shared" si="241"/>
        <v>0</v>
      </c>
      <c r="BN109" s="12" t="b">
        <f t="shared" si="242"/>
        <v>0</v>
      </c>
      <c r="BO109" s="12" t="b">
        <f t="shared" si="243"/>
        <v>0</v>
      </c>
      <c r="BP109" s="12" t="b">
        <f t="shared" si="244"/>
        <v>0</v>
      </c>
      <c r="BQ109" s="12" t="b">
        <f t="shared" si="245"/>
        <v>0</v>
      </c>
    </row>
    <row r="110" spans="3:69" x14ac:dyDescent="0.25">
      <c r="C110" t="str">
        <f>IF(Calculations!C110=0,"",Calculations!C110)</f>
        <v/>
      </c>
      <c r="D110">
        <f>Calculations!D110</f>
        <v>0</v>
      </c>
      <c r="E110" t="str">
        <f>_xlfn.XLOOKUP(D110,activities[Activity],activities[Owner],"")</f>
        <v/>
      </c>
      <c r="F110" s="11">
        <f>Calculations!E110</f>
        <v>0</v>
      </c>
      <c r="G110" s="11">
        <f>Calculations!F110</f>
        <v>0</v>
      </c>
      <c r="H110" s="6" t="str">
        <f>_xlfn.XLOOKUP(D110,activities[Activity],activities[% Done],"")</f>
        <v/>
      </c>
      <c r="I110" s="13" t="str">
        <f t="shared" si="185"/>
        <v/>
      </c>
      <c r="J110" s="12" t="b">
        <f t="shared" si="186"/>
        <v>0</v>
      </c>
      <c r="K110" s="12" t="b">
        <f t="shared" si="187"/>
        <v>0</v>
      </c>
      <c r="L110" s="12" t="b">
        <f t="shared" si="188"/>
        <v>0</v>
      </c>
      <c r="M110" s="12" t="b">
        <f t="shared" si="189"/>
        <v>0</v>
      </c>
      <c r="N110" s="12" t="b">
        <f t="shared" si="190"/>
        <v>0</v>
      </c>
      <c r="O110" s="12" t="b">
        <f t="shared" si="191"/>
        <v>0</v>
      </c>
      <c r="P110" s="12" t="b">
        <f t="shared" si="192"/>
        <v>0</v>
      </c>
      <c r="Q110" s="12" t="b">
        <f t="shared" si="193"/>
        <v>0</v>
      </c>
      <c r="R110" s="12" t="b">
        <f t="shared" si="194"/>
        <v>0</v>
      </c>
      <c r="S110" s="12" t="b">
        <f t="shared" si="195"/>
        <v>0</v>
      </c>
      <c r="T110" s="12" t="b">
        <f t="shared" si="196"/>
        <v>0</v>
      </c>
      <c r="U110" s="12" t="b">
        <f t="shared" si="197"/>
        <v>0</v>
      </c>
      <c r="V110" s="12" t="b">
        <f t="shared" si="198"/>
        <v>0</v>
      </c>
      <c r="W110" s="12" t="b">
        <f t="shared" si="199"/>
        <v>0</v>
      </c>
      <c r="X110" s="12" t="b">
        <f t="shared" si="200"/>
        <v>0</v>
      </c>
      <c r="Y110" s="12" t="b">
        <f t="shared" si="201"/>
        <v>0</v>
      </c>
      <c r="Z110" s="12" t="b">
        <f t="shared" si="202"/>
        <v>0</v>
      </c>
      <c r="AA110" s="12" t="b">
        <f t="shared" si="203"/>
        <v>0</v>
      </c>
      <c r="AB110" s="12" t="b">
        <f t="shared" si="204"/>
        <v>0</v>
      </c>
      <c r="AC110" s="12" t="b">
        <f t="shared" si="205"/>
        <v>0</v>
      </c>
      <c r="AD110" s="12" t="b">
        <f t="shared" si="206"/>
        <v>0</v>
      </c>
      <c r="AE110" s="12" t="b">
        <f t="shared" si="207"/>
        <v>0</v>
      </c>
      <c r="AF110" s="12" t="b">
        <f t="shared" si="208"/>
        <v>0</v>
      </c>
      <c r="AG110" s="12" t="b">
        <f t="shared" si="209"/>
        <v>0</v>
      </c>
      <c r="AH110" s="12" t="b">
        <f t="shared" si="210"/>
        <v>0</v>
      </c>
      <c r="AI110" s="12" t="b">
        <f t="shared" si="211"/>
        <v>0</v>
      </c>
      <c r="AJ110" s="12" t="b">
        <f t="shared" si="212"/>
        <v>0</v>
      </c>
      <c r="AK110" s="12" t="b">
        <f t="shared" si="213"/>
        <v>0</v>
      </c>
      <c r="AL110" s="12" t="b">
        <f t="shared" si="214"/>
        <v>0</v>
      </c>
      <c r="AM110" s="12" t="b">
        <f t="shared" si="215"/>
        <v>0</v>
      </c>
      <c r="AN110" s="12" t="b">
        <f t="shared" si="216"/>
        <v>0</v>
      </c>
      <c r="AO110" s="12" t="b">
        <f t="shared" si="217"/>
        <v>0</v>
      </c>
      <c r="AP110" s="12" t="b">
        <f t="shared" si="218"/>
        <v>0</v>
      </c>
      <c r="AQ110" s="12" t="b">
        <f t="shared" si="219"/>
        <v>0</v>
      </c>
      <c r="AR110" s="12" t="b">
        <f t="shared" si="220"/>
        <v>0</v>
      </c>
      <c r="AS110" s="12" t="b">
        <f t="shared" si="221"/>
        <v>0</v>
      </c>
      <c r="AT110" s="12" t="b">
        <f t="shared" si="222"/>
        <v>0</v>
      </c>
      <c r="AU110" s="12" t="b">
        <f t="shared" si="223"/>
        <v>0</v>
      </c>
      <c r="AV110" s="12" t="b">
        <f t="shared" si="224"/>
        <v>0</v>
      </c>
      <c r="AW110" s="12" t="b">
        <f t="shared" si="225"/>
        <v>0</v>
      </c>
      <c r="AX110" s="12" t="b">
        <f t="shared" si="226"/>
        <v>0</v>
      </c>
      <c r="AY110" s="12" t="b">
        <f t="shared" si="227"/>
        <v>0</v>
      </c>
      <c r="AZ110" s="12" t="b">
        <f t="shared" si="228"/>
        <v>0</v>
      </c>
      <c r="BA110" s="12" t="b">
        <f t="shared" si="229"/>
        <v>0</v>
      </c>
      <c r="BB110" s="12" t="b">
        <f t="shared" si="230"/>
        <v>0</v>
      </c>
      <c r="BC110" s="12" t="b">
        <f t="shared" si="231"/>
        <v>0</v>
      </c>
      <c r="BD110" s="12" t="b">
        <f t="shared" si="232"/>
        <v>0</v>
      </c>
      <c r="BE110" s="12" t="b">
        <f t="shared" si="233"/>
        <v>0</v>
      </c>
      <c r="BF110" s="12" t="b">
        <f t="shared" si="234"/>
        <v>0</v>
      </c>
      <c r="BG110" s="12" t="b">
        <f t="shared" si="235"/>
        <v>0</v>
      </c>
      <c r="BH110" s="12" t="b">
        <f t="shared" si="236"/>
        <v>0</v>
      </c>
      <c r="BI110" s="12" t="b">
        <f t="shared" si="237"/>
        <v>0</v>
      </c>
      <c r="BJ110" s="12" t="b">
        <f t="shared" si="238"/>
        <v>0</v>
      </c>
      <c r="BK110" s="12" t="b">
        <f t="shared" si="239"/>
        <v>0</v>
      </c>
      <c r="BL110" s="12" t="b">
        <f t="shared" si="240"/>
        <v>0</v>
      </c>
      <c r="BM110" s="12" t="b">
        <f t="shared" si="241"/>
        <v>0</v>
      </c>
      <c r="BN110" s="12" t="b">
        <f t="shared" si="242"/>
        <v>0</v>
      </c>
      <c r="BO110" s="12" t="b">
        <f t="shared" si="243"/>
        <v>0</v>
      </c>
      <c r="BP110" s="12" t="b">
        <f t="shared" si="244"/>
        <v>0</v>
      </c>
      <c r="BQ110" s="12" t="b">
        <f t="shared" si="245"/>
        <v>0</v>
      </c>
    </row>
    <row r="111" spans="3:69" x14ac:dyDescent="0.25">
      <c r="C111">
        <f>Calculations!C111</f>
        <v>0</v>
      </c>
      <c r="D111" t="str">
        <f>IF(Calculations!D111=0,"",Calculations!D111)</f>
        <v/>
      </c>
      <c r="E111" t="str">
        <f>_xlfn.XLOOKUP(D111,activities[Activity],activities[Owner],"")</f>
        <v/>
      </c>
      <c r="F111" s="11">
        <f>Calculations!E111</f>
        <v>0</v>
      </c>
      <c r="G111" s="11">
        <f>Calculations!F111</f>
        <v>0</v>
      </c>
      <c r="H111" s="6" t="str">
        <f>_xlfn.XLOOKUP(D111,activities[Activity],activities[% Done],"")</f>
        <v/>
      </c>
      <c r="I111" s="13" t="str">
        <f t="shared" si="185"/>
        <v/>
      </c>
      <c r="J111" s="12" t="b">
        <f t="shared" si="186"/>
        <v>0</v>
      </c>
      <c r="K111" s="12" t="b">
        <f t="shared" si="187"/>
        <v>0</v>
      </c>
      <c r="L111" s="12" t="b">
        <f t="shared" si="188"/>
        <v>0</v>
      </c>
      <c r="M111" s="12" t="b">
        <f t="shared" si="189"/>
        <v>1</v>
      </c>
      <c r="N111" s="12" t="b">
        <f t="shared" si="190"/>
        <v>1</v>
      </c>
      <c r="O111" s="12" t="b">
        <f t="shared" si="191"/>
        <v>1</v>
      </c>
      <c r="P111" s="12" t="b">
        <f t="shared" si="192"/>
        <v>1</v>
      </c>
      <c r="Q111" s="12" t="b">
        <f t="shared" si="193"/>
        <v>1</v>
      </c>
      <c r="R111" s="12" t="b">
        <f t="shared" si="194"/>
        <v>1</v>
      </c>
      <c r="S111" s="12" t="b">
        <f t="shared" si="195"/>
        <v>1</v>
      </c>
      <c r="T111" s="12" t="b">
        <f t="shared" si="196"/>
        <v>1</v>
      </c>
      <c r="U111" s="12" t="b">
        <f t="shared" si="197"/>
        <v>1</v>
      </c>
      <c r="V111" s="12" t="b">
        <f t="shared" si="198"/>
        <v>1</v>
      </c>
      <c r="W111" s="12" t="b">
        <f t="shared" si="199"/>
        <v>1</v>
      </c>
      <c r="X111" s="12" t="b">
        <f t="shared" si="200"/>
        <v>1</v>
      </c>
      <c r="Y111" s="12" t="b">
        <f t="shared" si="201"/>
        <v>1</v>
      </c>
      <c r="Z111" s="12" t="b">
        <f t="shared" si="202"/>
        <v>1</v>
      </c>
      <c r="AA111" s="12" t="b">
        <f t="shared" si="203"/>
        <v>1</v>
      </c>
      <c r="AB111" s="12" t="b">
        <f t="shared" si="204"/>
        <v>1</v>
      </c>
      <c r="AC111" s="12" t="b">
        <f t="shared" si="205"/>
        <v>1</v>
      </c>
      <c r="AD111" s="12" t="b">
        <f t="shared" si="206"/>
        <v>1</v>
      </c>
      <c r="AE111" s="12" t="b">
        <f t="shared" si="207"/>
        <v>1</v>
      </c>
      <c r="AF111" s="12" t="b">
        <f t="shared" si="208"/>
        <v>1</v>
      </c>
      <c r="AG111" s="12" t="b">
        <f t="shared" si="209"/>
        <v>1</v>
      </c>
      <c r="AH111" s="12" t="b">
        <f t="shared" si="210"/>
        <v>1</v>
      </c>
      <c r="AI111" s="12" t="b">
        <f t="shared" si="211"/>
        <v>1</v>
      </c>
      <c r="AJ111" s="12" t="b">
        <f t="shared" si="212"/>
        <v>1</v>
      </c>
      <c r="AK111" s="12" t="b">
        <f t="shared" si="213"/>
        <v>1</v>
      </c>
      <c r="AL111" s="12" t="b">
        <f t="shared" si="214"/>
        <v>1</v>
      </c>
      <c r="AM111" s="12" t="b">
        <f t="shared" si="215"/>
        <v>1</v>
      </c>
      <c r="AN111" s="12" t="b">
        <f t="shared" si="216"/>
        <v>1</v>
      </c>
      <c r="AO111" s="12" t="b">
        <f t="shared" si="217"/>
        <v>1</v>
      </c>
      <c r="AP111" s="12" t="b">
        <f t="shared" si="218"/>
        <v>1</v>
      </c>
      <c r="AQ111" s="12" t="b">
        <f t="shared" si="219"/>
        <v>1</v>
      </c>
      <c r="AR111" s="12" t="b">
        <f t="shared" si="220"/>
        <v>1</v>
      </c>
      <c r="AS111" s="12" t="b">
        <f t="shared" si="221"/>
        <v>1</v>
      </c>
      <c r="AT111" s="12" t="b">
        <f t="shared" si="222"/>
        <v>1</v>
      </c>
      <c r="AU111" s="12" t="b">
        <f t="shared" si="223"/>
        <v>1</v>
      </c>
      <c r="AV111" s="12" t="b">
        <f t="shared" si="224"/>
        <v>1</v>
      </c>
      <c r="AW111" s="12" t="b">
        <f t="shared" si="225"/>
        <v>1</v>
      </c>
      <c r="AX111" s="12" t="b">
        <f t="shared" si="226"/>
        <v>1</v>
      </c>
      <c r="AY111" s="12" t="b">
        <f t="shared" si="227"/>
        <v>1</v>
      </c>
      <c r="AZ111" s="12" t="b">
        <f t="shared" si="228"/>
        <v>1</v>
      </c>
      <c r="BA111" s="12" t="b">
        <f t="shared" si="229"/>
        <v>1</v>
      </c>
      <c r="BB111" s="12" t="b">
        <f t="shared" si="230"/>
        <v>1</v>
      </c>
      <c r="BC111" s="12" t="b">
        <f t="shared" si="231"/>
        <v>1</v>
      </c>
      <c r="BD111" s="12" t="b">
        <f t="shared" si="232"/>
        <v>1</v>
      </c>
      <c r="BE111" s="12" t="b">
        <f t="shared" si="233"/>
        <v>1</v>
      </c>
      <c r="BF111" s="12" t="b">
        <f t="shared" si="234"/>
        <v>1</v>
      </c>
      <c r="BG111" s="12" t="b">
        <f t="shared" si="235"/>
        <v>1</v>
      </c>
      <c r="BH111" s="12" t="b">
        <f t="shared" si="236"/>
        <v>1</v>
      </c>
      <c r="BI111" s="12" t="b">
        <f t="shared" si="237"/>
        <v>1</v>
      </c>
      <c r="BJ111" s="12" t="b">
        <f t="shared" si="238"/>
        <v>1</v>
      </c>
      <c r="BK111" s="12" t="b">
        <f t="shared" si="239"/>
        <v>1</v>
      </c>
      <c r="BL111" s="12" t="b">
        <f t="shared" si="240"/>
        <v>1</v>
      </c>
      <c r="BM111" s="12" t="b">
        <f t="shared" si="241"/>
        <v>1</v>
      </c>
      <c r="BN111" s="12" t="b">
        <f t="shared" si="242"/>
        <v>1</v>
      </c>
      <c r="BO111" s="12" t="b">
        <f t="shared" si="243"/>
        <v>1</v>
      </c>
      <c r="BP111" s="12" t="b">
        <f t="shared" si="244"/>
        <v>1</v>
      </c>
      <c r="BQ111" s="12" t="b">
        <f t="shared" si="245"/>
        <v>1</v>
      </c>
    </row>
  </sheetData>
  <conditionalFormatting sqref="J6:BQ111">
    <cfRule type="cellIs" dxfId="12" priority="1" operator="equal">
      <formula>TRUE</formula>
    </cfRule>
  </conditionalFormatting>
  <conditionalFormatting sqref="H5:H111">
    <cfRule type="dataBar" priority="3">
      <dataBar showValue="0">
        <cfvo type="min"/>
        <cfvo type="max"/>
        <color theme="9"/>
      </dataBar>
      <extLst>
        <ext xmlns:x14="http://schemas.microsoft.com/office/spreadsheetml/2009/9/main" uri="{B025F937-C7B1-47D3-B67F-A62EFF666E3E}">
          <x14:id>{40300207-733E-4753-A690-994879617909}</x14:id>
        </ext>
      </extLst>
    </cfRule>
    <cfRule type="dataBar" priority="4">
      <dataBar>
        <cfvo type="min"/>
        <cfvo type="max"/>
        <color theme="9"/>
      </dataBar>
      <extLst>
        <ext xmlns:x14="http://schemas.microsoft.com/office/spreadsheetml/2009/9/main" uri="{B025F937-C7B1-47D3-B67F-A62EFF666E3E}">
          <x14:id>{C3653355-22A6-4A87-B1C6-149071E0AA44}</x14:id>
        </ext>
      </extLst>
    </cfRule>
    <cfRule type="dataBar" priority="5">
      <dataBar showValue="0">
        <cfvo type="min"/>
        <cfvo type="max"/>
        <color rgb="FF638EC6"/>
      </dataBar>
      <extLst>
        <ext xmlns:x14="http://schemas.microsoft.com/office/spreadsheetml/2009/9/main" uri="{B025F937-C7B1-47D3-B67F-A62EFF666E3E}">
          <x14:id>{5EBFEBA2-9060-4AEF-A800-4E95FCBDD1ED}</x14:id>
        </ext>
      </extLst>
    </cfRule>
    <cfRule type="dataBar" priority="6">
      <dataBar>
        <cfvo type="min"/>
        <cfvo type="max"/>
        <color rgb="FF63C384"/>
      </dataBar>
      <extLst>
        <ext xmlns:x14="http://schemas.microsoft.com/office/spreadsheetml/2009/9/main" uri="{B025F937-C7B1-47D3-B67F-A62EFF666E3E}">
          <x14:id>{92CC554D-F421-4AE8-9359-105858B7B4F3}</x14:id>
        </ext>
      </extLst>
    </cfRule>
  </conditionalFormatting>
  <conditionalFormatting sqref="J3:BQ111">
    <cfRule type="expression" dxfId="11" priority="7">
      <formula>J$3=TODAY()</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40300207-733E-4753-A690-994879617909}">
            <x14:dataBar minLength="0" maxLength="100" gradient="0">
              <x14:cfvo type="autoMin"/>
              <x14:cfvo type="autoMax"/>
              <x14:negativeFillColor rgb="FFFF0000"/>
              <x14:axisColor rgb="FF000000"/>
            </x14:dataBar>
          </x14:cfRule>
          <x14:cfRule type="dataBar" id="{C3653355-22A6-4A87-B1C6-149071E0AA44}">
            <x14:dataBar minLength="0" maxLength="100" gradient="0">
              <x14:cfvo type="autoMin"/>
              <x14:cfvo type="autoMax"/>
              <x14:negativeFillColor rgb="FFFF0000"/>
              <x14:axisColor rgb="FF000000"/>
            </x14:dataBar>
          </x14:cfRule>
          <x14:cfRule type="dataBar" id="{5EBFEBA2-9060-4AEF-A800-4E95FCBDD1ED}">
            <x14:dataBar minLength="0" maxLength="100" gradient="0">
              <x14:cfvo type="autoMin"/>
              <x14:cfvo type="autoMax"/>
              <x14:negativeFillColor rgb="FFFF0000"/>
              <x14:axisColor rgb="FF000000"/>
            </x14:dataBar>
          </x14:cfRule>
          <x14:cfRule type="dataBar" id="{92CC554D-F421-4AE8-9359-105858B7B4F3}">
            <x14:dataBar minLength="0" maxLength="100" gradient="0">
              <x14:cfvo type="autoMin"/>
              <x14:cfvo type="autoMax"/>
              <x14:negativeFillColor rgb="FFFF0000"/>
              <x14:axisColor rgb="FF000000"/>
            </x14:dataBar>
          </x14:cfRule>
          <xm:sqref>H5:H111</xm:sqref>
        </x14:conditionalFormatting>
        <x14:conditionalFormatting xmlns:xm="http://schemas.microsoft.com/office/excel/2006/main">
          <x14:cfRule type="iconSet" priority="2" id="{7F45F45F-DE52-4F7E-85C4-E1BF8726A070}">
            <x14:iconSet iconSet="3Symbols2" custom="1">
              <x14:cfvo type="percent">
                <xm:f>0</xm:f>
              </x14:cfvo>
              <x14:cfvo type="num">
                <xm:f>0</xm:f>
              </x14:cfvo>
              <x14:cfvo type="num">
                <xm:f>1</xm:f>
              </x14:cfvo>
              <x14:cfIcon iconSet="NoIcons" iconId="0"/>
              <x14:cfIcon iconSet="NoIcons" iconId="0"/>
              <x14:cfIcon iconSet="3Symbols2" iconId="2"/>
            </x14:iconSet>
          </x14:cfRule>
          <xm:sqref>I5:I111</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B93C4-8EBE-4B3F-8E4E-EE19434E5358}">
  <dimension ref="B3:D37"/>
  <sheetViews>
    <sheetView showGridLines="0" workbookViewId="0">
      <selection activeCell="F30" sqref="F30"/>
    </sheetView>
  </sheetViews>
  <sheetFormatPr defaultRowHeight="15" x14ac:dyDescent="0.25"/>
  <cols>
    <col min="4" max="4" width="10.42578125" bestFit="1" customWidth="1"/>
  </cols>
  <sheetData>
    <row r="3" spans="2:4" ht="30" x14ac:dyDescent="0.55000000000000004">
      <c r="D3" s="19" t="s">
        <v>160</v>
      </c>
    </row>
    <row r="5" spans="2:4" ht="34.5" x14ac:dyDescent="0.6">
      <c r="D5" s="20" t="s">
        <v>161</v>
      </c>
    </row>
    <row r="10" spans="2:4" ht="15.75" thickBot="1" x14ac:dyDescent="0.3"/>
    <row r="11" spans="2:4" ht="15.75" thickBot="1" x14ac:dyDescent="0.3">
      <c r="B11" s="21" t="str">
        <f>Calculations!R5</f>
        <v>Activity</v>
      </c>
      <c r="C11" s="22" t="str">
        <f>Calculations!S5</f>
        <v>Category</v>
      </c>
      <c r="D11" s="23" t="str">
        <f>Calculations!T5</f>
        <v>Start Date</v>
      </c>
    </row>
    <row r="12" spans="2:4" ht="16.5" thickTop="1" thickBot="1" x14ac:dyDescent="0.3">
      <c r="B12" s="24" t="str">
        <f>Calculations!R6</f>
        <v>Act 092</v>
      </c>
      <c r="C12" s="25" t="str">
        <f>Calculations!S6</f>
        <v>Requirements</v>
      </c>
      <c r="D12" s="28">
        <f>Calculations!T6</f>
        <v>44343</v>
      </c>
    </row>
    <row r="13" spans="2:4" ht="16.5" thickTop="1" thickBot="1" x14ac:dyDescent="0.3">
      <c r="B13" s="24" t="str">
        <f>Calculations!R7</f>
        <v>Act 093</v>
      </c>
      <c r="C13" s="25" t="str">
        <f>Calculations!S7</f>
        <v>Requirements</v>
      </c>
      <c r="D13" s="28">
        <f>Calculations!T7</f>
        <v>44345</v>
      </c>
    </row>
    <row r="14" spans="2:4" ht="16.5" thickTop="1" thickBot="1" x14ac:dyDescent="0.3">
      <c r="B14" s="24" t="str">
        <f>Calculations!R8</f>
        <v>Act 094</v>
      </c>
      <c r="C14" s="25" t="str">
        <f>Calculations!S8</f>
        <v>Requirements</v>
      </c>
      <c r="D14" s="28">
        <f>Calculations!T8</f>
        <v>44346</v>
      </c>
    </row>
    <row r="15" spans="2:4" ht="16.5" thickTop="1" thickBot="1" x14ac:dyDescent="0.3">
      <c r="B15" s="24" t="str">
        <f>Calculations!R9</f>
        <v>Act 095</v>
      </c>
      <c r="C15" s="25" t="str">
        <f>Calculations!S9</f>
        <v>Requirements</v>
      </c>
      <c r="D15" s="28">
        <f>Calculations!T9</f>
        <v>44347</v>
      </c>
    </row>
    <row r="16" spans="2:4" ht="16.5" thickTop="1" thickBot="1" x14ac:dyDescent="0.3">
      <c r="B16" s="24" t="str">
        <f>Calculations!R10</f>
        <v>Act 096</v>
      </c>
      <c r="C16" s="25" t="str">
        <f>Calculations!S10</f>
        <v>Deployment</v>
      </c>
      <c r="D16" s="28">
        <f>Calculations!T10</f>
        <v>44348</v>
      </c>
    </row>
    <row r="17" spans="2:4" ht="16.5" thickTop="1" thickBot="1" x14ac:dyDescent="0.3">
      <c r="B17" s="24" t="str">
        <f>Calculations!R11</f>
        <v>Act 097</v>
      </c>
      <c r="C17" s="25" t="str">
        <f>Calculations!S11</f>
        <v>Design</v>
      </c>
      <c r="D17" s="28">
        <f>Calculations!T11</f>
        <v>44348</v>
      </c>
    </row>
    <row r="18" spans="2:4" ht="16.5" thickTop="1" thickBot="1" x14ac:dyDescent="0.3">
      <c r="B18" s="24" t="str">
        <f>Calculations!R12</f>
        <v>Act 098</v>
      </c>
      <c r="C18" s="25" t="str">
        <f>Calculations!S12</f>
        <v>Testing</v>
      </c>
      <c r="D18" s="28">
        <f>Calculations!T12</f>
        <v>44348</v>
      </c>
    </row>
    <row r="19" spans="2:4" ht="16.5" thickTop="1" thickBot="1" x14ac:dyDescent="0.3">
      <c r="B19" s="24" t="str">
        <f>Calculations!R13</f>
        <v>Act 099</v>
      </c>
      <c r="C19" s="25" t="str">
        <f>Calculations!S13</f>
        <v>Design</v>
      </c>
      <c r="D19" s="28">
        <f>Calculations!T13</f>
        <v>44350</v>
      </c>
    </row>
    <row r="20" spans="2:4" ht="16.5" thickTop="1" thickBot="1" x14ac:dyDescent="0.3">
      <c r="B20" s="26" t="str">
        <f>Calculations!R14</f>
        <v>Act 100</v>
      </c>
      <c r="C20" s="27" t="str">
        <f>Calculations!S14</f>
        <v>Requirements</v>
      </c>
      <c r="D20" s="29">
        <f>Calculations!T14</f>
        <v>44352</v>
      </c>
    </row>
    <row r="26" spans="2:4" x14ac:dyDescent="0.25">
      <c r="B26" s="35" t="s">
        <v>1</v>
      </c>
      <c r="C26" s="35" t="s">
        <v>159</v>
      </c>
      <c r="D26" s="35" t="s">
        <v>163</v>
      </c>
    </row>
    <row r="27" spans="2:4" ht="15.75" thickBot="1" x14ac:dyDescent="0.3">
      <c r="B27" s="33" t="s">
        <v>18</v>
      </c>
      <c r="C27" s="34">
        <v>2</v>
      </c>
      <c r="D27" s="34">
        <v>9</v>
      </c>
    </row>
    <row r="28" spans="2:4" ht="16.5" thickTop="1" thickBot="1" x14ac:dyDescent="0.3">
      <c r="B28" s="31" t="s">
        <v>22</v>
      </c>
      <c r="C28" s="32">
        <v>1</v>
      </c>
      <c r="D28" s="32">
        <v>12</v>
      </c>
    </row>
    <row r="29" spans="2:4" ht="16.5" thickTop="1" thickBot="1" x14ac:dyDescent="0.3">
      <c r="B29" s="31" t="s">
        <v>13</v>
      </c>
      <c r="C29" s="32">
        <v>1</v>
      </c>
      <c r="D29" s="32">
        <v>17</v>
      </c>
    </row>
    <row r="30" spans="2:4" ht="16.5" thickTop="1" thickBot="1" x14ac:dyDescent="0.3">
      <c r="B30" s="31" t="s">
        <v>9</v>
      </c>
      <c r="C30" s="32">
        <v>3</v>
      </c>
      <c r="D30" s="32">
        <v>7</v>
      </c>
    </row>
    <row r="31" spans="2:4" ht="16.5" thickTop="1" thickBot="1" x14ac:dyDescent="0.3">
      <c r="B31" s="31" t="s">
        <v>17</v>
      </c>
      <c r="C31" s="32">
        <v>2</v>
      </c>
      <c r="D31" s="32">
        <v>6</v>
      </c>
    </row>
    <row r="32" spans="2:4" ht="16.5" thickTop="1" thickBot="1" x14ac:dyDescent="0.3">
      <c r="B32" s="31" t="s">
        <v>14</v>
      </c>
      <c r="C32" s="32">
        <v>5</v>
      </c>
      <c r="D32" s="32">
        <v>12</v>
      </c>
    </row>
    <row r="33" spans="2:4" ht="16.5" thickTop="1" thickBot="1" x14ac:dyDescent="0.3">
      <c r="B33" s="31" t="s">
        <v>32</v>
      </c>
      <c r="C33" s="32">
        <v>4</v>
      </c>
      <c r="D33" s="32">
        <v>10</v>
      </c>
    </row>
    <row r="34" spans="2:4" ht="16.5" thickTop="1" thickBot="1" x14ac:dyDescent="0.3">
      <c r="B34" s="31" t="s">
        <v>34</v>
      </c>
      <c r="C34" s="32">
        <v>4</v>
      </c>
      <c r="D34" s="32">
        <v>11</v>
      </c>
    </row>
    <row r="35" spans="2:4" ht="16.5" thickTop="1" thickBot="1" x14ac:dyDescent="0.3">
      <c r="B35" s="31" t="s">
        <v>21</v>
      </c>
      <c r="C35" s="32">
        <v>2</v>
      </c>
      <c r="D35" s="32">
        <v>14</v>
      </c>
    </row>
    <row r="36" spans="2:4" ht="16.5" thickTop="1" thickBot="1" x14ac:dyDescent="0.3">
      <c r="B36" s="31" t="s">
        <v>24</v>
      </c>
      <c r="C36" s="32">
        <v>1</v>
      </c>
      <c r="D36" s="32">
        <v>12</v>
      </c>
    </row>
    <row r="37" spans="2:4" ht="15.75" thickTop="1" x14ac:dyDescent="0.25"/>
  </sheetData>
  <phoneticPr fontId="8" type="noConversion"/>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7173" r:id="rId4" name="Drop Down 5">
              <controlPr defaultSize="0" autoLine="0" autoPict="0">
                <anchor moveWithCells="1">
                  <from>
                    <xdr:col>5</xdr:col>
                    <xdr:colOff>161925</xdr:colOff>
                    <xdr:row>6</xdr:row>
                    <xdr:rowOff>180975</xdr:rowOff>
                  </from>
                  <to>
                    <xdr:col>7</xdr:col>
                    <xdr:colOff>219075</xdr:colOff>
                    <xdr:row>8</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Data</vt:lpstr>
      <vt:lpstr>Issues</vt:lpstr>
      <vt:lpstr>Calculations</vt:lpstr>
      <vt:lpstr>gantt chart</vt:lpstr>
      <vt:lpstr>dashboard</vt:lpstr>
      <vt:lpstr>Start.date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Nishant</dc:creator>
  <cp:lastModifiedBy>Nishant</cp:lastModifiedBy>
  <dcterms:created xsi:type="dcterms:W3CDTF">2021-03-14T20:21:32Z</dcterms:created>
  <dcterms:modified xsi:type="dcterms:W3CDTF">2023-04-15T18:37:58Z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2023-04-15T18:36:28Z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2630f2cf-04c0-4e44-bd8b-285bd52a3f57</vt:lpwstr>
  </property>
  <property fmtid="{D5CDD505-2E9C-101B-9397-08002B2CF9AE}" pid="7" name="MSIP_Label_defa4170-0d19-0005-0004-bc88714345d2_ActionId">
    <vt:lpwstr>bfcf601f-0889-45f0-8e13-d557f18a53ad</vt:lpwstr>
  </property>
  <property fmtid="{D5CDD505-2E9C-101B-9397-08002B2CF9AE}" pid="8" name="MSIP_Label_defa4170-0d19-0005-0004-bc88714345d2_ContentBits">
    <vt:lpwstr>0</vt:lpwstr>
  </property>
</Properties>
</file>