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leave details" sheetId="1" r:id="rId4"/>
    <sheet state="visible" name="all leave  calculation" sheetId="2" r:id="rId5"/>
    <sheet state="visible" name="probation leave model" sheetId="3" r:id="rId6"/>
    <sheet state="visible" name="CL,RH,OD,SCL and LLP" sheetId="4" r:id="rId7"/>
    <sheet state="visible" name="VL" sheetId="5" r:id="rId8"/>
    <sheet state="visible" name="EL" sheetId="6" r:id="rId9"/>
  </sheets>
  <definedNames/>
  <calcPr/>
</workbook>
</file>

<file path=xl/sharedStrings.xml><?xml version="1.0" encoding="utf-8"?>
<sst xmlns="http://schemas.openxmlformats.org/spreadsheetml/2006/main" count="483" uniqueCount="263">
  <si>
    <t>ANNA UNIVERSITY</t>
  </si>
  <si>
    <t>DETAILS FOR LEAVE / VACATION FOR ALL REGULAR TEACHING AND NON TEACHING STALL VACATION DETAILS</t>
  </si>
  <si>
    <t>AURC</t>
  </si>
  <si>
    <t>Sl.No</t>
  </si>
  <si>
    <t>NAME</t>
  </si>
  <si>
    <t xml:space="preserve">ID NUMBER        (IF AVAILABLE) </t>
  </si>
  <si>
    <t xml:space="preserve">DESIGNATION </t>
  </si>
  <si>
    <t>Dept.</t>
  </si>
  <si>
    <t>DATE OF JOINING IN SERVICE   XX/XX/XXXX</t>
  </si>
  <si>
    <t>DATE OF JOINING IN            XX/XX/XXXX</t>
  </si>
  <si>
    <t>EARN LEAVE  (EL)</t>
  </si>
  <si>
    <t>Medical Leave    (ML)   /  Maternity Laeve   (MRL) /                    Loss of pay    (LOP)</t>
  </si>
  <si>
    <t>TYPE OF LEAVE</t>
  </si>
  <si>
    <t xml:space="preserve">Over all total num of days all leave availed  </t>
  </si>
  <si>
    <t xml:space="preserve">From </t>
  </si>
  <si>
    <t>To</t>
  </si>
  <si>
    <t>Date Joinig on Duty after EL</t>
  </si>
  <si>
    <t>Total Num Of Days</t>
  </si>
  <si>
    <t>Date Joinig on Duty leave</t>
  </si>
  <si>
    <t>( ML/ EL /LOP / MTL/** )</t>
  </si>
  <si>
    <t>1</t>
  </si>
  <si>
    <t>Dr.C.Akila</t>
  </si>
  <si>
    <t>Assistant Professor</t>
  </si>
  <si>
    <t>CSE</t>
  </si>
  <si>
    <t>-</t>
  </si>
  <si>
    <r>
      <rPr>
        <rFont val="Calibri"/>
        <b/>
        <color/>
        <sz val="13.0"/>
      </rPr>
      <t xml:space="preserve">DATE OF JOINING IN AURC          </t>
    </r>
    <r>
      <rPr>
        <rFont val="Calibri Light"/>
        <b/>
        <color rgb="FF000000"/>
        <sz val="13.0"/>
      </rPr>
      <t>XX/XX/XXXX</t>
    </r>
  </si>
  <si>
    <t>Year</t>
  </si>
  <si>
    <t>VACATION</t>
  </si>
  <si>
    <t>PERIOD OF VACATION FROM DATE OF JOINING</t>
  </si>
  <si>
    <t>VACATION AVAILED FROM DATE OF JOINING</t>
  </si>
  <si>
    <t>VACATION PREVENTION FROM DATE OF JOINING</t>
  </si>
  <si>
    <t>Summer   / Winter</t>
  </si>
  <si>
    <t>FROM</t>
  </si>
  <si>
    <t>TO</t>
  </si>
  <si>
    <t>TOTAL NUM OF DAYS (H)</t>
  </si>
  <si>
    <t>TOTAL NUM OF DAYS (K)</t>
  </si>
  <si>
    <t>TOTAL NUM OF DAYS  (N= H - K)</t>
  </si>
  <si>
    <t>No. of Vacation</t>
  </si>
  <si>
    <t>EL Earned</t>
  </si>
  <si>
    <t>2009-10</t>
  </si>
  <si>
    <t>Winter</t>
  </si>
  <si>
    <t>Summer</t>
  </si>
  <si>
    <t>2010-11</t>
  </si>
  <si>
    <t>2011-12</t>
  </si>
  <si>
    <t>Name</t>
  </si>
  <si>
    <t>D.O.J</t>
  </si>
  <si>
    <t>Campus</t>
  </si>
  <si>
    <t>Anna University Regional Campus - Tirunelveli</t>
  </si>
  <si>
    <t>Dop</t>
  </si>
  <si>
    <t>Type of Leave</t>
  </si>
  <si>
    <t>*/11</t>
  </si>
  <si>
    <t>*/18</t>
  </si>
  <si>
    <t>*/11-/18</t>
  </si>
  <si>
    <t>Total</t>
  </si>
  <si>
    <t>Add Vacation</t>
  </si>
  <si>
    <t>2009-2010</t>
  </si>
  <si>
    <t>2010-2011</t>
  </si>
  <si>
    <t>MRL</t>
  </si>
  <si>
    <t xml:space="preserve"> (A Constituent College of  Anna University, Chennai)</t>
  </si>
  <si>
    <t>Probation Worksheet</t>
  </si>
  <si>
    <t>Name                : Dr.C.Akila</t>
  </si>
  <si>
    <t>Designation : Assistant Professor</t>
  </si>
  <si>
    <t>Department : Computer Science and Engineering</t>
  </si>
  <si>
    <t>D.O.J                  : 31.08.2009</t>
  </si>
  <si>
    <t>CAMPUS         :</t>
  </si>
  <si>
    <t>DUTY</t>
  </si>
  <si>
    <t>Y</t>
  </si>
  <si>
    <t>M</t>
  </si>
  <si>
    <t>D</t>
  </si>
  <si>
    <t>31.08.2009</t>
  </si>
  <si>
    <t>30.08.2011</t>
  </si>
  <si>
    <t>Date of Declaration of probation : 30.08.2011</t>
  </si>
  <si>
    <t>SL.NO</t>
  </si>
  <si>
    <t>NAME OF THE STAFF</t>
  </si>
  <si>
    <t>DESIGNATION</t>
  </si>
  <si>
    <t>DOJ</t>
  </si>
  <si>
    <t xml:space="preserve">CL, RH, OD, SCL, LLP, CPL and unsigned/Unaccounted </t>
  </si>
  <si>
    <t>Total No.of Days</t>
  </si>
  <si>
    <t>CL</t>
  </si>
  <si>
    <t>1/2 day CL</t>
  </si>
  <si>
    <t>RH</t>
  </si>
  <si>
    <t>OD</t>
  </si>
  <si>
    <t xml:space="preserve">Total </t>
  </si>
  <si>
    <t xml:space="preserve">3 1/2 CL           1 RH              1 OD           </t>
  </si>
  <si>
    <t xml:space="preserve">12 1/2 CL      2 RH            26 OD               </t>
  </si>
  <si>
    <t xml:space="preserve">11 1/2 CL         3 RH                  9 OD             </t>
  </si>
  <si>
    <t>Dr. C. Akila</t>
  </si>
  <si>
    <t>Designation</t>
  </si>
  <si>
    <t>Department</t>
  </si>
  <si>
    <t>Department of Computer Science and Engg</t>
  </si>
  <si>
    <t>Date of Joining in Service</t>
  </si>
  <si>
    <t xml:space="preserve"> 31.08.2009</t>
  </si>
  <si>
    <t xml:space="preserve">ANNA UNIVERSITY REGIONAL CAMPUS   -   TIRUNELVELI </t>
  </si>
  <si>
    <t>DETAILS OF VACATION</t>
  </si>
  <si>
    <t>Vacation</t>
  </si>
  <si>
    <t>Period of Vacation</t>
  </si>
  <si>
    <t>Vacation Availed</t>
  </si>
  <si>
    <t>Vacation Prevention</t>
  </si>
  <si>
    <t>Summer Winter</t>
  </si>
  <si>
    <t>From</t>
  </si>
  <si>
    <t>Total No. of Days</t>
  </si>
  <si>
    <r>
      <rPr>
        <rFont val="Arial"/>
        <color rgb="FF000000"/>
        <sz val="11.0"/>
      </rPr>
      <t>Total No.
Days</t>
    </r>
  </si>
  <si>
    <t>summer</t>
  </si>
  <si>
    <t>15.05.2012</t>
  </si>
  <si>
    <t>30.06.2012</t>
  </si>
  <si>
    <t xml:space="preserve"> -</t>
  </si>
  <si>
    <t>2012-13</t>
  </si>
  <si>
    <t>06.12.2012</t>
  </si>
  <si>
    <t>26.12.2012</t>
  </si>
  <si>
    <t>17.12.2012</t>
  </si>
  <si>
    <t>25.12.2012</t>
  </si>
  <si>
    <t>16.12.2012</t>
  </si>
  <si>
    <t>20.05.2013</t>
  </si>
  <si>
    <t>27.06.2013</t>
  </si>
  <si>
    <t>09.06.2013</t>
  </si>
  <si>
    <t>10.06.2013</t>
  </si>
  <si>
    <t>2013-14</t>
  </si>
  <si>
    <t>26.11.2013</t>
  </si>
  <si>
    <t>12.12.2013</t>
  </si>
  <si>
    <t>03.12.2013</t>
  </si>
  <si>
    <t>02.12.2013</t>
  </si>
  <si>
    <t>15.05.2014</t>
  </si>
  <si>
    <t>01.07.2014</t>
  </si>
  <si>
    <t>2014-15</t>
  </si>
  <si>
    <t>25.11.2014</t>
  </si>
  <si>
    <t>09.12.2014</t>
  </si>
  <si>
    <t>27.11.2014</t>
  </si>
  <si>
    <t>26.11.2014</t>
  </si>
  <si>
    <t>15.05.2015</t>
  </si>
  <si>
    <t>28.06.2015</t>
  </si>
  <si>
    <t>04.06.2015</t>
  </si>
  <si>
    <t>05.06.2015</t>
  </si>
  <si>
    <t>2015-16</t>
  </si>
  <si>
    <t>16.11.2015</t>
  </si>
  <si>
    <t>30.11.2015</t>
  </si>
  <si>
    <t>17.11.2015</t>
  </si>
  <si>
    <t>26.11.2015</t>
  </si>
  <si>
    <t>27.11.2015</t>
  </si>
  <si>
    <t>14.05.2016</t>
  </si>
  <si>
    <t>30.06.2016</t>
  </si>
  <si>
    <t>01.06.2016</t>
  </si>
  <si>
    <t>12.06.2016</t>
  </si>
  <si>
    <t>31.05.2016</t>
  </si>
  <si>
    <t>13.06.2016</t>
  </si>
  <si>
    <t>2016-17</t>
  </si>
  <si>
    <t>17.11.2016</t>
  </si>
  <si>
    <t>01.12.2016</t>
  </si>
  <si>
    <t>22.11.2016</t>
  </si>
  <si>
    <t>24.11.2016</t>
  </si>
  <si>
    <t>21.11.2016</t>
  </si>
  <si>
    <t>25.11.2016</t>
  </si>
  <si>
    <t>16.05.2017</t>
  </si>
  <si>
    <t>29.06.2017</t>
  </si>
  <si>
    <t>31.05.2017</t>
  </si>
  <si>
    <t>01.06.2017</t>
  </si>
  <si>
    <t>2017-18</t>
  </si>
  <si>
    <t>20.11.2017</t>
  </si>
  <si>
    <t>04.12.2017</t>
  </si>
  <si>
    <t>28.11.2017</t>
  </si>
  <si>
    <t>27.11.2017</t>
  </si>
  <si>
    <t xml:space="preserve">16.05.2018 </t>
  </si>
  <si>
    <t xml:space="preserve">29.06.2018 </t>
  </si>
  <si>
    <t>2018-2019</t>
  </si>
  <si>
    <t>22.11.2018</t>
  </si>
  <si>
    <t xml:space="preserve">  06.12.2018 </t>
  </si>
  <si>
    <t xml:space="preserve"> - </t>
  </si>
  <si>
    <t xml:space="preserve">14.05.2019 </t>
  </si>
  <si>
    <t xml:space="preserve"> 27.06.2019</t>
  </si>
  <si>
    <t xml:space="preserve"> 0*</t>
  </si>
  <si>
    <t>The Dean, UCE, NGL, L.No-ES  / UCE/ 2020-21 / 27, Dated :18.08.2020</t>
  </si>
  <si>
    <t>2019-2020</t>
  </si>
  <si>
    <t>22.11.2019</t>
  </si>
  <si>
    <t xml:space="preserve"> 06.12.2019</t>
  </si>
  <si>
    <t>16.05.2020</t>
  </si>
  <si>
    <t xml:space="preserve"> 29.06.2020</t>
  </si>
  <si>
    <t>30-05-2020</t>
  </si>
  <si>
    <t>29-06-2020</t>
  </si>
  <si>
    <t>16*</t>
  </si>
  <si>
    <t>2020-2021</t>
  </si>
  <si>
    <t>24.05.2021</t>
  </si>
  <si>
    <t>07.07.2021</t>
  </si>
  <si>
    <t>2021-2022</t>
  </si>
  <si>
    <t>27.01.2022</t>
  </si>
  <si>
    <t>10.02.2022</t>
  </si>
  <si>
    <t>22.06.2022</t>
  </si>
  <si>
    <t>26.07.2022</t>
  </si>
  <si>
    <t>2022-2023</t>
  </si>
  <si>
    <t>26.12.2022</t>
  </si>
  <si>
    <t>09.01.2023</t>
  </si>
  <si>
    <t>* 01.02.2019 to 31.07.2020 Deployment  to UCE  Nagercoil</t>
  </si>
  <si>
    <r>
      <rPr>
        <rFont val="Arial"/>
        <sz val="9.0"/>
      </rPr>
      <t>Name</t>
    </r>
  </si>
  <si>
    <r>
      <rPr>
        <rFont val="Arial"/>
        <sz val="9.0"/>
      </rPr>
      <t>Designation</t>
    </r>
  </si>
  <si>
    <r>
      <rPr>
        <rFont val="Arial"/>
        <sz val="9.0"/>
      </rPr>
      <t>Department</t>
    </r>
  </si>
  <si>
    <r>
      <rPr>
        <rFont val="Arial"/>
        <sz val="9.0"/>
      </rPr>
      <t>Date of Joining in Service</t>
    </r>
  </si>
  <si>
    <r>
      <rPr>
        <rFont val="Arial"/>
        <sz val="10.0"/>
      </rPr>
      <t>Campus</t>
    </r>
  </si>
  <si>
    <r>
      <rPr>
        <rFont val="Arial"/>
        <sz val="9.0"/>
      </rPr>
      <t xml:space="preserve">DETAILS OF </t>
    </r>
    <r>
      <rPr>
        <rFont val="Arial"/>
        <color rgb="FF000000"/>
        <sz val="9.0"/>
      </rPr>
      <t>LEAVE</t>
    </r>
  </si>
  <si>
    <r>
      <rPr>
        <rFont val="Arial"/>
        <sz val="9.0"/>
      </rPr>
      <t>Earned Leave  (EL)</t>
    </r>
  </si>
  <si>
    <r>
      <rPr>
        <rFont val="Arial"/>
        <sz val="9.0"/>
      </rPr>
      <t>Medical Leave  (ML)  /  Maternity Leave  (MTL) / Loss of pay (LOP)</t>
    </r>
  </si>
  <si>
    <r>
      <rPr>
        <rFont val="Arial"/>
        <color/>
        <sz val="10.0"/>
      </rPr>
      <t xml:space="preserve">Typeof
</t>
    </r>
    <r>
      <rPr>
        <rFont val="Arial"/>
        <color/>
        <sz val="10.0"/>
      </rPr>
      <t>Leave</t>
    </r>
  </si>
  <si>
    <t>Remarks</t>
  </si>
  <si>
    <r>
      <rPr>
        <rFont val="Arial"/>
        <sz val="9.0"/>
      </rPr>
      <t>From</t>
    </r>
  </si>
  <si>
    <r>
      <rPr>
        <rFont val="Arial"/>
        <sz val="10.0"/>
      </rPr>
      <t>To</t>
    </r>
  </si>
  <si>
    <r>
      <rPr>
        <rFont val="Arial"/>
        <sz val="10.0"/>
      </rPr>
      <t>with permission on</t>
    </r>
  </si>
  <si>
    <r>
      <rPr>
        <rFont val="Arial"/>
        <sz val="10.0"/>
      </rPr>
      <t>Date of Joining on Duty after EL</t>
    </r>
  </si>
  <si>
    <r>
      <rPr>
        <rFont val="Arial"/>
        <sz val="10.0"/>
      </rPr>
      <t>Total No. of Days</t>
    </r>
  </si>
  <si>
    <r>
      <rPr>
        <rFont val="Arial"/>
        <sz val="9.0"/>
      </rPr>
      <t>From</t>
    </r>
  </si>
  <si>
    <r>
      <rPr>
        <rFont val="Arial"/>
        <sz val="10.0"/>
      </rPr>
      <t>To</t>
    </r>
  </si>
  <si>
    <r>
      <rPr>
        <rFont val="Arial"/>
        <sz val="10.0"/>
      </rPr>
      <t>Total No. of Days</t>
    </r>
  </si>
  <si>
    <r>
      <rPr>
        <rFont val="Arial"/>
        <sz val="10.0"/>
      </rPr>
      <t>Medical Fitness on</t>
    </r>
  </si>
  <si>
    <r>
      <rPr>
        <rFont val="Arial"/>
        <sz val="10.0"/>
      </rPr>
      <t>with permission on</t>
    </r>
  </si>
  <si>
    <r>
      <rPr>
        <rFont val="Arial"/>
        <color/>
        <sz val="9.0"/>
      </rPr>
      <t xml:space="preserve">Date of Joining on Duty after
</t>
    </r>
    <r>
      <rPr>
        <rFont val="Arial"/>
        <color/>
        <sz val="9.0"/>
      </rPr>
      <t>leave</t>
    </r>
  </si>
  <si>
    <r>
      <rPr>
        <rFont val="Arial"/>
        <color/>
        <sz val="9.0"/>
      </rPr>
      <t xml:space="preserve">(ML/ </t>
    </r>
    <r>
      <rPr>
        <rFont val="Arial"/>
        <color rgb="FF000000"/>
        <sz val="9.0"/>
      </rPr>
      <t xml:space="preserve">EL
</t>
    </r>
    <r>
      <rPr>
        <rFont val="Arial"/>
        <color/>
        <sz val="9.0"/>
      </rPr>
      <t>/LOP/MTL)</t>
    </r>
  </si>
  <si>
    <t>09.05.2012</t>
  </si>
  <si>
    <t>04.11.2012</t>
  </si>
  <si>
    <t>05.11.2012</t>
  </si>
  <si>
    <t>MTL</t>
  </si>
  <si>
    <t>AURCT/ AR/2013</t>
  </si>
  <si>
    <t>12.12.2019</t>
  </si>
  <si>
    <t>14.09.2019</t>
  </si>
  <si>
    <t>3*</t>
  </si>
  <si>
    <r>
      <rPr>
        <rFont val="Arial"/>
        <color rgb="FF333333"/>
        <sz val="11.0"/>
      </rPr>
      <t>EL</t>
    </r>
  </si>
  <si>
    <t>19.05.2020</t>
  </si>
  <si>
    <t>23.05.2020</t>
  </si>
  <si>
    <t>5*</t>
  </si>
  <si>
    <r>
      <rPr>
        <rFont val="Arial"/>
        <color rgb="FF333333"/>
        <sz val="11.0"/>
      </rPr>
      <t>EL</t>
    </r>
  </si>
  <si>
    <t>28.09.2O20</t>
  </si>
  <si>
    <t>30.09.2020</t>
  </si>
  <si>
    <t>27.09.2020</t>
  </si>
  <si>
    <t>01.10.2020</t>
  </si>
  <si>
    <r>
      <rPr>
        <rFont val="Arial"/>
        <color rgb="FF333333"/>
        <sz val="11.0"/>
      </rPr>
      <t>EL</t>
    </r>
  </si>
  <si>
    <t>04.11.2020</t>
  </si>
  <si>
    <t>07.11.2020</t>
  </si>
  <si>
    <t>08.11.2020</t>
  </si>
  <si>
    <t>09.11.2020</t>
  </si>
  <si>
    <r>
      <rPr>
        <rFont val="Arial"/>
        <color rgb="FF333333"/>
        <sz val="11.0"/>
      </rPr>
      <t>EL</t>
    </r>
  </si>
  <si>
    <t>27.11.2020</t>
  </si>
  <si>
    <t>28.11.2020</t>
  </si>
  <si>
    <t>29.11.2020</t>
  </si>
  <si>
    <t>30.11.2020</t>
  </si>
  <si>
    <t>13.06.2022</t>
  </si>
  <si>
    <t>19.06.2022</t>
  </si>
  <si>
    <t>20.06.2022</t>
  </si>
  <si>
    <t>NIL</t>
  </si>
  <si>
    <t>ML</t>
  </si>
  <si>
    <t>14.09.2022</t>
  </si>
  <si>
    <t>16.09.2022</t>
  </si>
  <si>
    <t>17.09.2022 &amp; 18.09.2022</t>
  </si>
  <si>
    <t>19.09.2022</t>
  </si>
  <si>
    <r>
      <rPr>
        <rFont val="Arial"/>
        <color rgb="FF333333"/>
        <sz val="11.0"/>
      </rPr>
      <t>EL</t>
    </r>
  </si>
  <si>
    <t>18.10.2022</t>
  </si>
  <si>
    <t>20.10.2022</t>
  </si>
  <si>
    <t>21.10.2022</t>
  </si>
  <si>
    <r>
      <rPr>
        <rFont val="Arial"/>
        <color rgb="FF333333"/>
        <sz val="11.0"/>
      </rPr>
      <t>EL</t>
    </r>
  </si>
  <si>
    <t>28.11.2022</t>
  </si>
  <si>
    <t>29.11.2022</t>
  </si>
  <si>
    <t>27.11.2022</t>
  </si>
  <si>
    <t>30.11.2022</t>
  </si>
  <si>
    <r>
      <rPr>
        <rFont val="Arial"/>
        <color rgb="FF333333"/>
        <sz val="11.0"/>
      </rPr>
      <t>EL</t>
    </r>
  </si>
  <si>
    <t>09.02.2023</t>
  </si>
  <si>
    <t>18.02.2023</t>
  </si>
  <si>
    <t>19.02.2023</t>
  </si>
  <si>
    <t>20.02.2023</t>
  </si>
  <si>
    <r>
      <rPr>
        <rFont val="Arial"/>
        <color rgb="FF333333"/>
        <sz val="11.0"/>
      </rPr>
      <t>EL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</si>
</sst>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\-yyyy"/>
    <numFmt numFmtId="165" formatCode="0;[Red]0"/>
  </numFmts>
  <fonts count="26">
    <font>
      <sz val="11.0"/>
      <color/>
      <name val="Arial"/>
      <scheme val="minor"/>
    </font>
    <font>
      <b/>
      <sz val="13.0"/>
      <color/>
      <name val="Calibri"/>
    </font>
    <font/>
    <font>
      <sz val="13.0"/>
      <color/>
      <name val="Calibri"/>
    </font>
    <font>
      <sz val="13.0"/>
      <color rgb="FF000000"/>
      <name val="Calibri"/>
    </font>
    <font>
      <b/>
      <sz val="14.0"/>
      <color/>
      <name val="Calibri"/>
    </font>
    <font>
      <sz val="11.0"/>
      <color/>
      <name val="Calibri"/>
    </font>
    <font>
      <sz val="12.0"/>
      <color/>
      <name val="Calibri"/>
    </font>
    <font>
      <b/>
      <sz val="12.0"/>
      <color/>
      <name val="Calibri"/>
    </font>
    <font>
      <sz val="12.0"/>
      <color/>
      <name val="Arial"/>
    </font>
    <font>
      <b/>
      <sz val="11.0"/>
      <color/>
      <name val="Calibri"/>
    </font>
    <font>
      <b/>
      <sz val="11.0"/>
      <color/>
      <name val="Cambria"/>
    </font>
    <font>
      <i/>
      <sz val="11.0"/>
      <color/>
      <name val="Cambria"/>
    </font>
    <font>
      <sz val="10.0"/>
      <color rgb="FF000000"/>
      <name val="Calibri"/>
    </font>
    <font>
      <sz val="11.0"/>
      <color/>
      <name val="Cambria"/>
    </font>
    <font>
      <b/>
      <sz val="12.0"/>
      <color/>
      <name val="Times New Roman"/>
    </font>
    <font>
      <sz val="12.0"/>
      <color/>
      <name val="Times New Roman"/>
    </font>
    <font>
      <sz val="11.0"/>
      <name val="Arial"/>
    </font>
    <font>
      <sz val="11.0"/>
      <color rgb="FF000000"/>
      <name val="Arial"/>
    </font>
    <font>
      <sz val="11.0"/>
      <color/>
      <name val="Arial"/>
    </font>
    <font>
      <b/>
      <sz val="11.0"/>
      <name val="Calibri"/>
    </font>
    <font>
      <sz val="9.0"/>
      <name val="Arial"/>
    </font>
    <font>
      <sz val="10.0"/>
      <name val="Arial"/>
    </font>
    <font>
      <sz val="11.0"/>
      <name val="Calibri"/>
    </font>
    <font>
      <b/>
      <sz val="11.0"/>
      <name val="Arial"/>
    </font>
    <font>
      <sz val="9.0"/>
      <color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6DCE4"/>
        <bgColor rgb="FFD6DCE4"/>
      </patternFill>
    </fill>
  </fills>
  <borders count="3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333333"/>
      </left>
      <top style="thin">
        <color rgb="FF333333"/>
      </top>
      <bottom style="thin">
        <color rgb="FF333333"/>
      </bottom>
    </border>
    <border>
      <top style="thin">
        <color rgb="FF333333"/>
      </top>
      <bottom style="thin">
        <color rgb="FF333333"/>
      </bottom>
    </border>
    <border>
      <left style="thin">
        <color rgb="FF333333"/>
      </left>
      <top style="thin">
        <color rgb="FF333333"/>
      </top>
    </border>
    <border>
      <top style="thin">
        <color rgb="FF333333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333333"/>
      </right>
      <top style="thin">
        <color rgb="FF333333"/>
      </top>
      <bottom style="thin">
        <color rgb="FF333333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 style="thin">
        <color rgb="FF333333"/>
      </left>
      <right style="thin">
        <color rgb="FF333333"/>
      </right>
      <top style="thin">
        <color rgb="FF333333"/>
      </top>
    </border>
    <border>
      <left style="thin">
        <color rgb="FF000000"/>
      </left>
      <right style="thin">
        <color rgb="FF333333"/>
      </right>
      <top style="thin">
        <color rgb="FF333333"/>
      </top>
    </border>
    <border>
      <left style="thin">
        <color rgb="FF000000"/>
      </left>
      <right style="thin">
        <color rgb="FF333333"/>
      </right>
      <bottom style="thin">
        <color rgb="FF333333"/>
      </bottom>
    </border>
    <border>
      <left style="thin">
        <color rgb="FF333333"/>
      </left>
      <right style="thin">
        <color rgb="FF333333"/>
      </right>
    </border>
    <border>
      <left style="thin">
        <color rgb="FF333333"/>
      </left>
      <right style="thin">
        <color rgb="FF333333"/>
      </right>
      <bottom style="thin">
        <color rgb="FF333333"/>
      </bottom>
    </border>
    <border>
      <left style="thin">
        <color rgb="FF000000"/>
      </left>
      <right style="thin">
        <color rgb="FF333333"/>
      </right>
      <top style="thin">
        <color rgb="FF333333"/>
      </top>
      <bottom style="thin">
        <color rgb="FF000000"/>
      </bottom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1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shrinkToFit="0" vertical="center" wrapText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7" fillId="0" fontId="3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0"/>
    </xf>
    <xf borderId="7" fillId="0" fontId="4" numFmtId="0" xfId="0" applyAlignment="1" applyBorder="1" applyFont="1">
      <alignment horizontal="center" shrinkToFit="0" vertical="center" wrapText="1"/>
    </xf>
    <xf borderId="7" fillId="0" fontId="4" numFmtId="14" xfId="0" applyAlignment="1" applyBorder="1" applyFont="1" applyNumberFormat="1">
      <alignment horizontal="center" shrinkToFit="0" vertical="center" wrapText="0"/>
    </xf>
    <xf borderId="1" fillId="0" fontId="4" numFmtId="14" xfId="0" applyAlignment="1" applyBorder="1" applyFont="1" applyNumberFormat="1">
      <alignment horizontal="center" shrinkToFit="0" vertical="center" wrapText="0"/>
    </xf>
    <xf borderId="7" fillId="0" fontId="3" numFmtId="14" xfId="0" applyAlignment="1" applyBorder="1" applyFont="1" applyNumberForma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0"/>
    </xf>
    <xf borderId="7" fillId="0" fontId="3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shrinkToFit="0" vertical="center" wrapText="0"/>
    </xf>
    <xf borderId="11" fillId="0" fontId="2" numFmtId="0" xfId="0" applyBorder="1" applyFont="1"/>
    <xf borderId="7" fillId="0" fontId="1" numFmtId="0" xfId="0" applyAlignment="1" applyBorder="1" applyFont="1">
      <alignment horizontal="center" shrinkToFit="0" vertical="center" wrapText="0"/>
    </xf>
    <xf borderId="4" fillId="0" fontId="3" numFmtId="0" xfId="0" applyAlignment="1" applyBorder="1" applyFont="1">
      <alignment horizontal="center" shrinkToFit="0" vertical="center" wrapText="1"/>
    </xf>
    <xf borderId="4" fillId="0" fontId="1" numFmtId="14" xfId="0" applyAlignment="1" applyBorder="1" applyFont="1" applyNumberFormat="1">
      <alignment horizontal="center" shrinkToFit="0" vertical="center" wrapText="1"/>
    </xf>
    <xf borderId="4" fillId="0" fontId="4" numFmtId="14" xfId="0" applyAlignment="1" applyBorder="1" applyFont="1" applyNumberFormat="1">
      <alignment horizontal="center" shrinkToFit="0" vertical="center" wrapText="0"/>
    </xf>
    <xf borderId="4" fillId="0" fontId="3" numFmtId="14" xfId="0" applyAlignment="1" applyBorder="1" applyFont="1" applyNumberFormat="1">
      <alignment horizontal="center" shrinkToFit="0" vertical="center" wrapText="0"/>
    </xf>
    <xf borderId="4" fillId="0" fontId="3" numFmtId="0" xfId="0" applyAlignment="1" applyBorder="1" applyFont="1">
      <alignment horizontal="center" shrinkToFit="0" vertical="center" wrapText="0"/>
    </xf>
    <xf borderId="7" fillId="0" fontId="3" numFmtId="14" xfId="0" applyAlignment="1" applyBorder="1" applyFont="1" applyNumberFormat="1">
      <alignment horizontal="center" shrinkToFit="0" vertical="center" wrapText="0"/>
    </xf>
    <xf borderId="4" fillId="0" fontId="3" numFmtId="1" xfId="0" applyAlignment="1" applyBorder="1" applyFont="1" applyNumberFormat="1">
      <alignment horizontal="center" shrinkToFit="0" vertical="center" wrapText="1"/>
    </xf>
    <xf borderId="4" fillId="0" fontId="3" numFmtId="1" xfId="0" applyAlignment="1" applyBorder="1" applyFont="1" applyNumberFormat="1">
      <alignment horizontal="center" shrinkToFit="0" vertical="center" wrapText="0"/>
    </xf>
    <xf borderId="12" fillId="0" fontId="5" numFmtId="0" xfId="0" applyAlignment="1" applyBorder="1" applyFont="1">
      <alignment horizontal="left" shrinkToFit="0" vertical="center" wrapText="0"/>
    </xf>
    <xf borderId="12" fillId="0" fontId="2" numFmtId="0" xfId="0" applyBorder="1" applyFont="1"/>
    <xf borderId="0" fillId="0" fontId="6" numFmtId="0" xfId="0" applyAlignment="1" applyFont="1">
      <alignment shrinkToFit="0" vertical="center" wrapText="0"/>
    </xf>
    <xf borderId="0" fillId="0" fontId="6" numFmtId="1" xfId="0" applyAlignment="1" applyFont="1" applyNumberFormat="1">
      <alignment shrinkToFit="0" vertical="center" wrapText="0"/>
    </xf>
    <xf borderId="0" fillId="0" fontId="6" numFmtId="0" xfId="0" applyAlignment="1" applyFont="1">
      <alignment horizontal="center" shrinkToFit="0" vertical="center" wrapText="0"/>
    </xf>
    <xf borderId="0" fillId="0" fontId="6" numFmtId="0" xfId="0" applyAlignment="1" applyFont="1">
      <alignment horizontal="right" shrinkToFit="0" vertical="center" wrapText="0"/>
    </xf>
    <xf borderId="0" fillId="0" fontId="7" numFmtId="0" xfId="0" applyAlignment="1" applyFont="1">
      <alignment shrinkToFit="0" vertical="bottom" wrapText="0"/>
    </xf>
    <xf borderId="0" fillId="0" fontId="7" numFmtId="1" xfId="0" applyAlignment="1" applyFont="1" applyNumberFormat="1">
      <alignment shrinkToFit="0" vertical="bottom" wrapText="0"/>
    </xf>
    <xf borderId="0" fillId="0" fontId="7" numFmtId="14" xfId="0" applyAlignment="1" applyFont="1" applyNumberFormat="1">
      <alignment horizontal="left" shrinkToFit="0" vertical="bottom" wrapText="0"/>
    </xf>
    <xf borderId="0" fillId="0" fontId="7" numFmtId="14" xfId="0" applyAlignment="1" applyFont="1" applyNumberFormat="1">
      <alignment shrinkToFit="0" vertical="bottom" wrapText="0"/>
    </xf>
    <xf borderId="7" fillId="0" fontId="8" numFmtId="0" xfId="0" applyAlignment="1" applyBorder="1" applyFont="1">
      <alignment horizontal="center" shrinkToFit="0" vertical="center" wrapText="0"/>
    </xf>
    <xf borderId="7" fillId="0" fontId="8" numFmtId="0" xfId="0" applyAlignment="1" applyBorder="1" applyFont="1">
      <alignment shrinkToFit="0" vertical="center" wrapText="0"/>
    </xf>
    <xf borderId="7" fillId="0" fontId="8" numFmtId="1" xfId="0" applyAlignment="1" applyBorder="1" applyFont="1" applyNumberFormat="1">
      <alignment shrinkToFit="0" vertical="center" wrapText="0"/>
    </xf>
    <xf borderId="7" fillId="0" fontId="8" numFmtId="1" xfId="0" applyAlignment="1" applyBorder="1" applyFont="1" applyNumberFormat="1">
      <alignment horizontal="center" shrinkToFit="0" vertical="center" wrapText="0"/>
    </xf>
    <xf borderId="7" fillId="0" fontId="9" numFmtId="164" xfId="0" applyAlignment="1" applyBorder="1" applyFont="1" applyNumberFormat="1">
      <alignment horizontal="center" shrinkToFit="0" vertical="center" wrapText="0"/>
    </xf>
    <xf borderId="7" fillId="0" fontId="9" numFmtId="1" xfId="0" applyAlignment="1" applyBorder="1" applyFont="1" applyNumberFormat="1">
      <alignment horizontal="center" shrinkToFit="0" vertical="center" wrapText="0"/>
    </xf>
    <xf borderId="7" fillId="0" fontId="9" numFmtId="1" xfId="0" applyAlignment="1" applyBorder="1" applyFont="1" applyNumberFormat="1">
      <alignment horizontal="center" shrinkToFit="0" vertical="center" wrapText="0"/>
    </xf>
    <xf borderId="0" fillId="0" fontId="6" numFmtId="0" xfId="0" applyAlignment="1" applyFont="1">
      <alignment shrinkToFit="0" vertical="bottom" wrapText="0"/>
    </xf>
    <xf borderId="7" fillId="2" fontId="9" numFmtId="164" xfId="0" applyAlignment="1" applyBorder="1" applyFill="1" applyFont="1" applyNumberFormat="1">
      <alignment horizontal="center" shrinkToFit="0" vertical="center" wrapText="0"/>
    </xf>
    <xf borderId="7" fillId="2" fontId="9" numFmtId="1" xfId="0" applyAlignment="1" applyBorder="1" applyFont="1" applyNumberFormat="1">
      <alignment horizontal="center" shrinkToFit="0" vertical="center" wrapText="0"/>
    </xf>
    <xf borderId="7" fillId="2" fontId="9" numFmtId="0" xfId="0" applyAlignment="1" applyBorder="1" applyFont="1">
      <alignment horizontal="center" shrinkToFit="0" vertical="center" wrapText="0"/>
    </xf>
    <xf borderId="7" fillId="0" fontId="9" numFmtId="164" xfId="0" applyAlignment="1" applyBorder="1" applyFont="1" applyNumberFormat="1">
      <alignment horizontal="center" shrinkToFit="0" vertical="center" wrapText="0"/>
    </xf>
    <xf borderId="13" fillId="3" fontId="8" numFmtId="0" xfId="0" applyAlignment="1" applyBorder="1" applyFill="1" applyFont="1">
      <alignment horizontal="center" shrinkToFit="0" vertical="bottom" wrapText="0"/>
    </xf>
    <xf borderId="7" fillId="3" fontId="9" numFmtId="164" xfId="0" applyAlignment="1" applyBorder="1" applyFont="1" applyNumberFormat="1">
      <alignment horizontal="center" shrinkToFit="0" vertical="center" wrapText="0"/>
    </xf>
    <xf borderId="14" fillId="3" fontId="10" numFmtId="0" xfId="0" applyAlignment="1" applyBorder="1" applyFont="1">
      <alignment shrinkToFit="0" vertical="bottom" wrapText="0"/>
    </xf>
    <xf borderId="7" fillId="3" fontId="9" numFmtId="1" xfId="0" applyAlignment="1" applyBorder="1" applyFont="1" applyNumberFormat="1">
      <alignment horizontal="center" shrinkToFit="0" vertical="center" wrapText="0"/>
    </xf>
    <xf borderId="15" fillId="3" fontId="10" numFmtId="1" xfId="0" applyAlignment="1" applyBorder="1" applyFont="1" applyNumberFormat="1">
      <alignment horizontal="center" shrinkToFit="0" vertical="center" wrapText="0"/>
    </xf>
    <xf borderId="0" fillId="0" fontId="6" numFmtId="1" xfId="0" applyAlignment="1" applyFont="1" applyNumberFormat="1">
      <alignment shrinkToFit="0" vertical="bottom" wrapText="0"/>
    </xf>
    <xf borderId="0" fillId="0" fontId="11" numFmtId="0" xfId="0" applyAlignment="1" applyFont="1">
      <alignment horizontal="center" shrinkToFit="0" vertical="center" wrapText="0"/>
    </xf>
    <xf borderId="0" fillId="0" fontId="12" numFmtId="0" xfId="0" applyAlignment="1" applyFont="1">
      <alignment horizontal="center" shrinkToFit="0" vertical="center" wrapText="0"/>
    </xf>
    <xf borderId="0" fillId="0" fontId="11" numFmtId="0" xfId="0" applyAlignment="1" applyFont="1">
      <alignment horizontal="left" shrinkToFit="0" vertical="center" wrapText="0"/>
    </xf>
    <xf borderId="0" fillId="0" fontId="13" numFmtId="0" xfId="0" applyAlignment="1" applyFont="1">
      <alignment horizontal="center" shrinkToFit="0" vertical="center" wrapText="0"/>
    </xf>
    <xf borderId="1" fillId="0" fontId="11" numFmtId="0" xfId="0" applyAlignment="1" applyBorder="1" applyFont="1">
      <alignment horizontal="center" shrinkToFit="0" vertical="center" wrapText="0"/>
    </xf>
    <xf borderId="7" fillId="0" fontId="11" numFmtId="0" xfId="0" applyAlignment="1" applyBorder="1" applyFont="1">
      <alignment horizontal="center" shrinkToFit="0" vertical="center" wrapText="0"/>
    </xf>
    <xf borderId="7" fillId="0" fontId="14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left" shrinkToFit="0" vertical="bottom" wrapText="0"/>
    </xf>
    <xf borderId="0" fillId="0" fontId="14" numFmtId="0" xfId="0" applyAlignment="1" applyFont="1">
      <alignment horizontal="center" shrinkToFit="0" vertical="center" wrapText="1"/>
    </xf>
    <xf borderId="0" fillId="0" fontId="14" numFmtId="0" xfId="0" applyAlignment="1" applyFont="1">
      <alignment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4" numFmtId="0" xfId="0" applyAlignment="1" applyFont="1">
      <alignment horizontal="left" shrinkToFit="0" vertical="bottom" wrapText="0"/>
    </xf>
    <xf borderId="4" fillId="0" fontId="15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4" fillId="0" fontId="16" numFmtId="0" xfId="0" applyAlignment="1" applyBorder="1" applyFont="1">
      <alignment horizontal="center" shrinkToFit="0" vertical="center" wrapText="1"/>
    </xf>
    <xf borderId="4" fillId="0" fontId="16" numFmtId="14" xfId="0" applyAlignment="1" applyBorder="1" applyFont="1" applyNumberFormat="1">
      <alignment horizontal="center" shrinkToFit="0" vertical="center" wrapText="1"/>
    </xf>
    <xf borderId="7" fillId="0" fontId="16" numFmtId="14" xfId="0" applyAlignment="1" applyBorder="1" applyFont="1" applyNumberFormat="1">
      <alignment horizontal="center" shrinkToFit="0" vertical="center" wrapText="1"/>
    </xf>
    <xf borderId="7" fillId="0" fontId="16" numFmtId="165" xfId="0" applyAlignment="1" applyBorder="1" applyFont="1" applyNumberFormat="1">
      <alignment horizontal="center" shrinkToFit="0" vertical="center" wrapText="0"/>
    </xf>
    <xf borderId="7" fillId="0" fontId="16" numFmtId="0" xfId="0" applyAlignment="1" applyBorder="1" applyFont="1">
      <alignment horizontal="center" shrinkToFit="0" vertical="center" wrapText="1"/>
    </xf>
    <xf borderId="7" fillId="0" fontId="16" numFmtId="12" xfId="0" applyAlignment="1" applyBorder="1" applyFont="1" applyNumberFormat="1">
      <alignment horizontal="center" shrinkToFit="0" vertical="center" wrapText="0"/>
    </xf>
    <xf borderId="7" fillId="0" fontId="15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shrinkToFit="0" vertical="bottom" wrapText="0"/>
    </xf>
    <xf borderId="7" fillId="0" fontId="15" numFmtId="165" xfId="0" applyAlignment="1" applyBorder="1" applyFont="1" applyNumberFormat="1">
      <alignment horizontal="center" shrinkToFit="0" vertical="center" wrapText="1"/>
    </xf>
    <xf borderId="4" fillId="0" fontId="8" numFmtId="0" xfId="0" applyAlignment="1" applyBorder="1" applyFont="1">
      <alignment horizontal="center" shrinkToFit="0" vertical="center" wrapText="0"/>
    </xf>
    <xf borderId="1" fillId="0" fontId="16" numFmtId="0" xfId="0" applyAlignment="1" applyBorder="1" applyFont="1">
      <alignment horizontal="center" shrinkToFit="0" vertical="center" wrapText="1"/>
    </xf>
    <xf borderId="1" fillId="0" fontId="16" numFmtId="14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0"/>
    </xf>
    <xf borderId="7" fillId="0" fontId="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bottom" wrapText="0"/>
    </xf>
    <xf borderId="16" fillId="0" fontId="6" numFmtId="0" xfId="0" applyAlignment="1" applyBorder="1" applyFont="1">
      <alignment shrinkToFit="0" vertical="bottom" wrapText="0"/>
    </xf>
    <xf borderId="17" fillId="0" fontId="17" numFmtId="0" xfId="0" applyAlignment="1" applyBorder="1" applyFont="1">
      <alignment horizontal="left" shrinkToFit="0" vertical="top" wrapText="1"/>
    </xf>
    <xf borderId="18" fillId="0" fontId="2" numFmtId="0" xfId="0" applyBorder="1" applyFont="1"/>
    <xf borderId="1" fillId="0" fontId="6" numFmtId="0" xfId="0" applyAlignment="1" applyBorder="1" applyFont="1">
      <alignment horizontal="left" shrinkToFit="0" vertical="center" wrapText="1"/>
    </xf>
    <xf borderId="1" fillId="0" fontId="6" numFmtId="14" xfId="0" applyAlignment="1" applyBorder="1" applyFont="1" applyNumberFormat="1">
      <alignment horizontal="left" shrinkToFit="0" vertical="center" wrapText="1"/>
    </xf>
    <xf borderId="19" fillId="0" fontId="17" numFmtId="0" xfId="0" applyAlignment="1" applyBorder="1" applyFont="1">
      <alignment horizontal="left" shrinkToFit="0" vertical="top" wrapText="1"/>
    </xf>
    <xf borderId="20" fillId="0" fontId="2" numFmtId="0" xfId="0" applyBorder="1" applyFont="1"/>
    <xf borderId="5" fillId="0" fontId="6" numFmtId="0" xfId="0" applyAlignment="1" applyBorder="1" applyFont="1">
      <alignment horizontal="left" shrinkToFit="0" vertical="center" wrapText="1"/>
    </xf>
    <xf borderId="1" fillId="0" fontId="17" numFmtId="0" xfId="0" applyAlignment="1" applyBorder="1" applyFont="1">
      <alignment horizontal="center" shrinkToFit="0" vertical="top" wrapText="1"/>
    </xf>
    <xf borderId="4" fillId="0" fontId="17" numFmtId="0" xfId="0" applyAlignment="1" applyBorder="1" applyFont="1">
      <alignment horizontal="left" shrinkToFit="0" vertical="center" wrapText="1"/>
    </xf>
    <xf borderId="1" fillId="0" fontId="17" numFmtId="0" xfId="0" applyAlignment="1" applyBorder="1" applyFont="1">
      <alignment horizontal="left" shrinkToFit="0" vertical="center" wrapText="1"/>
    </xf>
    <xf borderId="7" fillId="0" fontId="17" numFmtId="0" xfId="0" applyAlignment="1" applyBorder="1" applyFont="1">
      <alignment horizontal="left" shrinkToFit="0" vertical="top" wrapText="1"/>
    </xf>
    <xf borderId="7" fillId="0" fontId="17" numFmtId="0" xfId="0" applyAlignment="1" applyBorder="1" applyFont="1">
      <alignment horizontal="center" shrinkToFit="0" vertical="center" wrapText="1"/>
    </xf>
    <xf borderId="7" fillId="0" fontId="18" numFmtId="0" xfId="0" applyAlignment="1" applyBorder="1" applyFont="1">
      <alignment horizontal="center" shrinkToFit="0" vertical="center" wrapText="1"/>
    </xf>
    <xf borderId="4" fillId="0" fontId="18" numFmtId="14" xfId="0" applyAlignment="1" applyBorder="1" applyFont="1" applyNumberFormat="1">
      <alignment horizontal="center" shrinkToFit="0" vertical="center" wrapText="0"/>
    </xf>
    <xf borderId="4" fillId="0" fontId="19" numFmtId="0" xfId="0" applyAlignment="1" applyBorder="1" applyFont="1">
      <alignment horizontal="center" shrinkToFit="0" vertical="center" wrapText="0"/>
    </xf>
    <xf borderId="4" fillId="0" fontId="19" numFmtId="164" xfId="0" applyAlignment="1" applyBorder="1" applyFont="1" applyNumberFormat="1">
      <alignment horizontal="center" shrinkToFit="0" vertical="center" wrapText="0"/>
    </xf>
    <xf borderId="7" fillId="0" fontId="19" numFmtId="164" xfId="0" applyAlignment="1" applyBorder="1" applyFont="1" applyNumberFormat="1">
      <alignment horizontal="center" shrinkToFit="0" vertical="center" wrapText="0"/>
    </xf>
    <xf borderId="7" fillId="0" fontId="19" numFmtId="0" xfId="0" applyAlignment="1" applyBorder="1" applyFont="1">
      <alignment horizontal="center" shrinkToFit="0" vertical="center" wrapText="0"/>
    </xf>
    <xf borderId="7" fillId="0" fontId="19" numFmtId="0" xfId="0" applyAlignment="1" applyBorder="1" applyFont="1">
      <alignment horizontal="center" shrinkToFit="0" vertical="center" wrapText="1"/>
    </xf>
    <xf borderId="4" fillId="0" fontId="19" numFmtId="0" xfId="0" applyAlignment="1" applyBorder="1" applyFont="1">
      <alignment horizontal="center" shrinkToFit="0" vertical="center" wrapText="1"/>
    </xf>
    <xf borderId="7" fillId="0" fontId="19" numFmtId="14" xfId="0" applyAlignment="1" applyBorder="1" applyFont="1" applyNumberFormat="1">
      <alignment horizontal="center" shrinkToFit="0" vertical="center" wrapText="0"/>
    </xf>
    <xf borderId="7" fillId="0" fontId="19" numFmtId="0" xfId="0" applyAlignment="1" applyBorder="1" applyFont="1">
      <alignment shrinkToFit="0" vertical="center" wrapText="0"/>
    </xf>
    <xf borderId="7" fillId="0" fontId="19" numFmtId="164" xfId="0" applyAlignment="1" applyBorder="1" applyFont="1" applyNumberFormat="1">
      <alignment horizontal="center" shrinkToFit="0" vertical="bottom" wrapText="0"/>
    </xf>
    <xf borderId="7" fillId="0" fontId="19" numFmtId="0" xfId="0" applyAlignment="1" applyBorder="1" applyFont="1">
      <alignment horizontal="center" shrinkToFit="0" vertical="bottom" wrapText="0"/>
    </xf>
    <xf borderId="4" fillId="0" fontId="19" numFmtId="164" xfId="0" applyAlignment="1" applyBorder="1" applyFont="1" applyNumberFormat="1">
      <alignment horizontal="center" shrinkToFit="0" vertical="bottom" wrapText="1"/>
    </xf>
    <xf borderId="4" fillId="0" fontId="19" numFmtId="164" xfId="0" applyAlignment="1" applyBorder="1" applyFont="1" applyNumberFormat="1">
      <alignment horizontal="center" shrinkToFit="0" vertical="bottom" wrapText="0"/>
    </xf>
    <xf borderId="4" fillId="0" fontId="19" numFmtId="0" xfId="0" applyAlignment="1" applyBorder="1" applyFont="1">
      <alignment horizontal="center" shrinkToFit="0" vertical="bottom" wrapText="0"/>
    </xf>
    <xf borderId="21" fillId="0" fontId="19" numFmtId="0" xfId="0" applyAlignment="1" applyBorder="1" applyFont="1">
      <alignment horizontal="center" shrinkToFit="0" vertical="center" wrapText="0"/>
    </xf>
    <xf borderId="22" fillId="0" fontId="19" numFmtId="0" xfId="0" applyAlignment="1" applyBorder="1" applyFont="1">
      <alignment horizontal="center" shrinkToFit="0" vertical="center" wrapText="0"/>
    </xf>
    <xf borderId="23" fillId="0" fontId="19" numFmtId="0" xfId="0" applyAlignment="1" applyBorder="1" applyFont="1">
      <alignment horizontal="center" shrinkToFit="0" vertical="center" wrapText="1"/>
    </xf>
    <xf borderId="5" fillId="0" fontId="19" numFmtId="0" xfId="0" applyAlignment="1" applyBorder="1" applyFont="1">
      <alignment horizontal="center" shrinkToFit="0" vertical="center" wrapText="0"/>
    </xf>
    <xf borderId="24" fillId="0" fontId="19" numFmtId="0" xfId="0" applyAlignment="1" applyBorder="1" applyFont="1">
      <alignment horizontal="center" shrinkToFit="0" vertical="center" wrapText="0"/>
    </xf>
    <xf borderId="25" fillId="0" fontId="2" numFmtId="0" xfId="0" applyBorder="1" applyFont="1"/>
    <xf borderId="26" fillId="0" fontId="19" numFmtId="0" xfId="0" applyAlignment="1" applyBorder="1" applyFont="1">
      <alignment horizontal="center" shrinkToFit="0" vertical="center" wrapText="0"/>
    </xf>
    <xf borderId="27" fillId="0" fontId="19" numFmtId="0" xfId="0" applyAlignment="1" applyBorder="1" applyFont="1">
      <alignment horizontal="center" shrinkToFit="0" vertical="center" wrapText="0"/>
    </xf>
    <xf borderId="27" fillId="0" fontId="19" numFmtId="164" xfId="0" applyAlignment="1" applyBorder="1" applyFont="1" applyNumberFormat="1">
      <alignment horizontal="center" shrinkToFit="0" vertical="bottom" wrapText="1"/>
    </xf>
    <xf borderId="27" fillId="0" fontId="19" numFmtId="1" xfId="0" applyAlignment="1" applyBorder="1" applyFont="1" applyNumberFormat="1">
      <alignment horizontal="center" shrinkToFit="0" vertical="center" wrapText="0"/>
    </xf>
    <xf borderId="28" fillId="0" fontId="2" numFmtId="0" xfId="0" applyBorder="1" applyFont="1"/>
    <xf borderId="8" fillId="0" fontId="19" numFmtId="0" xfId="0" applyAlignment="1" applyBorder="1" applyFont="1">
      <alignment horizontal="center" shrinkToFit="0" vertical="center" wrapText="0"/>
    </xf>
    <xf borderId="4" fillId="0" fontId="19" numFmtId="164" xfId="0" applyAlignment="1" applyBorder="1" applyFont="1" applyNumberFormat="1">
      <alignment horizontal="center" shrinkToFit="0" vertical="center" wrapText="1"/>
    </xf>
    <xf borderId="7" fillId="0" fontId="19" numFmtId="164" xfId="0" applyAlignment="1" applyBorder="1" applyFont="1" applyNumberFormat="1">
      <alignment horizontal="center" shrinkToFit="0" vertical="bottom" wrapText="1"/>
    </xf>
    <xf borderId="7" fillId="0" fontId="19" numFmtId="164" xfId="0" applyAlignment="1" applyBorder="1" applyFont="1" applyNumberFormat="1">
      <alignment horizontal="left" shrinkToFit="0" vertical="bottom" wrapText="1"/>
    </xf>
    <xf borderId="0" fillId="0" fontId="19" numFmtId="0" xfId="0" applyAlignment="1" applyFont="1">
      <alignment shrinkToFit="0" vertical="bottom" wrapText="0"/>
    </xf>
    <xf borderId="12" fillId="0" fontId="20" numFmtId="0" xfId="0" applyAlignment="1" applyBorder="1" applyFont="1">
      <alignment horizontal="center" shrinkToFit="0" vertical="top" wrapText="0"/>
    </xf>
    <xf borderId="17" fillId="0" fontId="21" numFmtId="0" xfId="0" applyAlignment="1" applyBorder="1" applyFont="1">
      <alignment horizontal="left" shrinkToFit="0" vertical="center" wrapText="1"/>
    </xf>
    <xf borderId="29" fillId="0" fontId="2" numFmtId="0" xfId="0" applyBorder="1" applyFont="1"/>
    <xf borderId="17" fillId="0" fontId="6" numFmtId="0" xfId="0" applyAlignment="1" applyBorder="1" applyFont="1">
      <alignment horizontal="left" shrinkToFit="0" vertical="center" wrapText="1"/>
    </xf>
    <xf borderId="17" fillId="0" fontId="6" numFmtId="14" xfId="0" applyAlignment="1" applyBorder="1" applyFont="1" applyNumberFormat="1">
      <alignment horizontal="left" shrinkToFit="0" vertical="center" wrapText="1"/>
    </xf>
    <xf borderId="17" fillId="0" fontId="22" numFmtId="0" xfId="0" applyAlignment="1" applyBorder="1" applyFont="1">
      <alignment horizontal="left" shrinkToFit="0" vertical="center" wrapText="1"/>
    </xf>
    <xf borderId="17" fillId="0" fontId="21" numFmtId="0" xfId="0" applyAlignment="1" applyBorder="1" applyFont="1">
      <alignment horizontal="center" shrinkToFit="0" vertical="center" wrapText="1"/>
    </xf>
    <xf borderId="30" fillId="0" fontId="6" numFmtId="0" xfId="0" applyAlignment="1" applyBorder="1" applyFont="1">
      <alignment horizontal="left" shrinkToFit="0" vertical="top" wrapText="1"/>
    </xf>
    <xf borderId="30" fillId="0" fontId="23" numFmtId="0" xfId="0" applyAlignment="1" applyBorder="1" applyFont="1">
      <alignment horizontal="left" shrinkToFit="0" vertical="top" wrapText="1"/>
    </xf>
    <xf borderId="31" fillId="0" fontId="21" numFmtId="0" xfId="0" applyAlignment="1" applyBorder="1" applyFont="1">
      <alignment horizontal="center" shrinkToFit="0" vertical="center" wrapText="1"/>
    </xf>
    <xf borderId="31" fillId="0" fontId="22" numFmtId="0" xfId="0" applyAlignment="1" applyBorder="1" applyFont="1">
      <alignment horizontal="center" shrinkToFit="0" vertical="center" wrapText="1"/>
    </xf>
    <xf borderId="31" fillId="0" fontId="22" numFmtId="0" xfId="0" applyAlignment="1" applyBorder="1" applyFont="1">
      <alignment horizontal="left" shrinkToFit="0" vertical="center" wrapText="1"/>
    </xf>
    <xf borderId="30" fillId="0" fontId="22" numFmtId="0" xfId="0" applyAlignment="1" applyBorder="1" applyFont="1">
      <alignment horizontal="center" shrinkToFit="0" vertical="center" wrapText="1"/>
    </xf>
    <xf borderId="30" fillId="0" fontId="6" numFmtId="0" xfId="0" applyAlignment="1" applyBorder="1" applyFont="1">
      <alignment horizontal="center" shrinkToFit="0" vertical="center" wrapText="1"/>
    </xf>
    <xf borderId="30" fillId="0" fontId="23" numFmtId="0" xfId="0" applyAlignment="1" applyBorder="1" applyFont="1">
      <alignment horizontal="center" shrinkToFit="0" vertical="center" wrapText="1"/>
    </xf>
    <xf borderId="7" fillId="0" fontId="21" numFmtId="0" xfId="0" applyAlignment="1" applyBorder="1" applyFont="1">
      <alignment horizontal="center" shrinkToFit="0" vertical="center" wrapText="1"/>
    </xf>
    <xf borderId="7" fillId="0" fontId="22" numFmtId="0" xfId="0" applyAlignment="1" applyBorder="1" applyFont="1">
      <alignment horizontal="center" shrinkToFit="0" vertical="center" wrapText="1"/>
    </xf>
    <xf borderId="7" fillId="0" fontId="22" numFmtId="0" xfId="0" applyAlignment="1" applyBorder="1" applyFont="1">
      <alignment horizontal="left" shrinkToFit="0" vertical="center" wrapText="1"/>
    </xf>
    <xf borderId="30" fillId="0" fontId="17" numFmtId="0" xfId="0" applyAlignment="1" applyBorder="1" applyFont="1">
      <alignment horizontal="right" shrinkToFit="0" vertical="top" wrapText="0"/>
    </xf>
    <xf borderId="32" fillId="0" fontId="24" numFmtId="0" xfId="0" applyAlignment="1" applyBorder="1" applyFont="1">
      <alignment horizontal="center" shrinkToFit="0" vertical="top" wrapText="1"/>
    </xf>
    <xf borderId="33" fillId="0" fontId="2" numFmtId="0" xfId="0" applyBorder="1" applyFont="1"/>
    <xf borderId="31" fillId="0" fontId="17" numFmtId="0" xfId="0" applyAlignment="1" applyBorder="1" applyFont="1">
      <alignment horizontal="center" shrinkToFit="0" vertical="top" wrapText="1"/>
    </xf>
    <xf borderId="7" fillId="0" fontId="17" numFmtId="0" xfId="0" applyAlignment="1" applyBorder="1" applyFont="1">
      <alignment horizontal="center" shrinkToFit="0" vertical="top" wrapText="1"/>
    </xf>
    <xf borderId="34" fillId="0" fontId="2" numFmtId="0" xfId="0" applyBorder="1" applyFont="1"/>
    <xf borderId="7" fillId="0" fontId="6" numFmtId="0" xfId="0" applyAlignment="1" applyBorder="1" applyFont="1">
      <alignment horizontal="center" shrinkToFit="0" vertical="center" wrapText="0"/>
    </xf>
    <xf borderId="35" fillId="0" fontId="2" numFmtId="0" xfId="0" applyBorder="1" applyFont="1"/>
    <xf borderId="7" fillId="0" fontId="25" numFmtId="0" xfId="0" applyAlignment="1" applyBorder="1" applyFont="1">
      <alignment horizontal="center" shrinkToFit="0" vertical="center" wrapText="0"/>
    </xf>
    <xf borderId="30" fillId="0" fontId="17" numFmtId="0" xfId="0" applyAlignment="1" applyBorder="1" applyFont="1">
      <alignment horizontal="right" shrinkToFit="0" vertical="top" wrapText="1"/>
    </xf>
    <xf borderId="7" fillId="0" fontId="19" numFmtId="0" xfId="0" applyAlignment="1" applyBorder="1" applyFont="1">
      <alignment horizontal="center" shrinkToFit="0" vertical="bottom" wrapText="1"/>
    </xf>
    <xf borderId="36" fillId="0" fontId="17" numFmtId="0" xfId="0" applyAlignment="1" applyBorder="1" applyFont="1">
      <alignment horizontal="righ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0</xdr:rowOff>
    </xdr:from>
    <xdr:ext cx="561975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0</xdr:row>
      <xdr:rowOff>0</xdr:rowOff>
    </xdr:from>
    <xdr:ext cx="561975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4.71"/>
    <col customWidth="1" min="3" max="3" width="13.43"/>
    <col customWidth="1" min="4" max="4" width="16.43"/>
    <col customWidth="1" min="5" max="5" width="8.71"/>
    <col customWidth="1" min="6" max="6" width="13.71"/>
    <col customWidth="1" min="7" max="7" width="13.57"/>
    <col customWidth="1" min="8" max="8" width="11.57"/>
    <col customWidth="1" min="9" max="9" width="12.29"/>
    <col customWidth="1" min="10" max="11" width="12.71"/>
    <col customWidth="1" min="12" max="12" width="10.29"/>
    <col customWidth="1" min="13" max="13" width="14.71"/>
    <col customWidth="1" min="14" max="15" width="13.0"/>
    <col customWidth="1" min="16" max="17" width="12.71"/>
    <col customWidth="1" min="18" max="18" width="12.57"/>
    <col customWidth="1" min="19" max="19" width="10.14"/>
    <col customWidth="1" min="20" max="20" width="12.71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ht="16.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ht="16.5" customHeight="1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3"/>
    </row>
    <row r="4" ht="16.5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</row>
    <row r="5" ht="33.0" customHeight="1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5" t="s">
        <v>9</v>
      </c>
      <c r="H5" s="6"/>
      <c r="I5" s="7" t="s">
        <v>10</v>
      </c>
      <c r="J5" s="2"/>
      <c r="K5" s="2"/>
      <c r="L5" s="3"/>
      <c r="M5" s="7" t="s">
        <v>11</v>
      </c>
      <c r="N5" s="2"/>
      <c r="O5" s="2"/>
      <c r="P5" s="3"/>
      <c r="Q5" s="8" t="s">
        <v>12</v>
      </c>
      <c r="R5" s="4" t="s">
        <v>13</v>
      </c>
      <c r="S5" s="9"/>
      <c r="T5" s="9"/>
    </row>
    <row r="6" ht="66.0" customHeight="1">
      <c r="A6" s="10"/>
      <c r="B6" s="10"/>
      <c r="C6" s="10"/>
      <c r="D6" s="10"/>
      <c r="E6" s="10"/>
      <c r="F6" s="10"/>
      <c r="G6" s="11"/>
      <c r="H6" s="12"/>
      <c r="I6" s="8" t="s">
        <v>14</v>
      </c>
      <c r="J6" s="8" t="s">
        <v>15</v>
      </c>
      <c r="K6" s="8" t="s">
        <v>16</v>
      </c>
      <c r="L6" s="8" t="s">
        <v>17</v>
      </c>
      <c r="M6" s="8" t="s">
        <v>14</v>
      </c>
      <c r="N6" s="8" t="s">
        <v>15</v>
      </c>
      <c r="O6" s="8" t="s">
        <v>18</v>
      </c>
      <c r="P6" s="8" t="s">
        <v>17</v>
      </c>
      <c r="Q6" s="8" t="s">
        <v>19</v>
      </c>
      <c r="R6" s="10"/>
      <c r="S6" s="9"/>
      <c r="T6" s="9"/>
    </row>
    <row r="7" ht="33.75" customHeight="1">
      <c r="A7" s="13" t="s">
        <v>20</v>
      </c>
      <c r="B7" s="14" t="s">
        <v>21</v>
      </c>
      <c r="C7" s="15">
        <v>961018.0</v>
      </c>
      <c r="D7" s="16" t="s">
        <v>22</v>
      </c>
      <c r="E7" s="16" t="s">
        <v>23</v>
      </c>
      <c r="F7" s="17">
        <v>40056.0</v>
      </c>
      <c r="G7" s="18">
        <v>40056.0</v>
      </c>
      <c r="H7" s="3"/>
      <c r="I7" s="19" t="s">
        <v>24</v>
      </c>
      <c r="J7" s="13" t="s">
        <v>24</v>
      </c>
      <c r="K7" s="13" t="s">
        <v>24</v>
      </c>
      <c r="L7" s="13" t="s">
        <v>24</v>
      </c>
      <c r="M7" s="13" t="s">
        <v>24</v>
      </c>
      <c r="N7" s="13" t="s">
        <v>24</v>
      </c>
      <c r="O7" s="13" t="s">
        <v>24</v>
      </c>
      <c r="P7" s="13" t="s">
        <v>24</v>
      </c>
      <c r="Q7" s="13" t="s">
        <v>24</v>
      </c>
      <c r="R7" s="13" t="s">
        <v>24</v>
      </c>
      <c r="S7" s="9"/>
      <c r="T7" s="9"/>
    </row>
    <row r="8" ht="16.5" customHeight="1">
      <c r="A8" s="9"/>
      <c r="B8" s="9"/>
      <c r="C8" s="9"/>
      <c r="D8" s="9"/>
      <c r="E8" s="9"/>
      <c r="F8" s="9"/>
      <c r="G8" s="9"/>
      <c r="H8" s="9"/>
      <c r="I8" s="9"/>
      <c r="J8" s="20"/>
      <c r="K8" s="20"/>
      <c r="L8" s="21"/>
      <c r="M8" s="20"/>
      <c r="N8" s="20"/>
      <c r="O8" s="9"/>
      <c r="P8" s="20"/>
      <c r="Q8" s="20"/>
      <c r="R8" s="9"/>
      <c r="S8" s="9"/>
      <c r="T8" s="9"/>
    </row>
    <row r="9" ht="16.5" customHeight="1">
      <c r="A9" s="22" t="s">
        <v>3</v>
      </c>
      <c r="B9" s="22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25</v>
      </c>
      <c r="H9" s="4" t="s">
        <v>26</v>
      </c>
      <c r="I9" s="7" t="s">
        <v>27</v>
      </c>
      <c r="J9" s="2"/>
      <c r="K9" s="2"/>
      <c r="L9" s="2"/>
      <c r="M9" s="2"/>
      <c r="N9" s="2"/>
      <c r="O9" s="2"/>
      <c r="P9" s="2"/>
      <c r="Q9" s="2"/>
      <c r="R9" s="3"/>
      <c r="S9" s="23"/>
      <c r="T9" s="23"/>
    </row>
    <row r="10" ht="16.5" customHeight="1">
      <c r="A10" s="24"/>
      <c r="B10" s="24"/>
      <c r="C10" s="24"/>
      <c r="D10" s="24"/>
      <c r="E10" s="24"/>
      <c r="F10" s="24"/>
      <c r="G10" s="24"/>
      <c r="H10" s="24"/>
      <c r="I10" s="7" t="s">
        <v>28</v>
      </c>
      <c r="J10" s="2"/>
      <c r="K10" s="2"/>
      <c r="L10" s="3"/>
      <c r="M10" s="7" t="s">
        <v>29</v>
      </c>
      <c r="N10" s="2"/>
      <c r="O10" s="3"/>
      <c r="P10" s="7" t="s">
        <v>30</v>
      </c>
      <c r="Q10" s="2"/>
      <c r="R10" s="3"/>
      <c r="S10" s="23"/>
      <c r="T10" s="23"/>
    </row>
    <row r="11" ht="82.5" customHeight="1">
      <c r="A11" s="10"/>
      <c r="B11" s="10"/>
      <c r="C11" s="10"/>
      <c r="D11" s="10"/>
      <c r="E11" s="10"/>
      <c r="F11" s="10"/>
      <c r="G11" s="10"/>
      <c r="H11" s="10"/>
      <c r="I11" s="8" t="s">
        <v>31</v>
      </c>
      <c r="J11" s="25" t="s">
        <v>32</v>
      </c>
      <c r="K11" s="25" t="s">
        <v>33</v>
      </c>
      <c r="L11" s="8" t="s">
        <v>34</v>
      </c>
      <c r="M11" s="25" t="s">
        <v>32</v>
      </c>
      <c r="N11" s="25" t="s">
        <v>33</v>
      </c>
      <c r="O11" s="8" t="s">
        <v>35</v>
      </c>
      <c r="P11" s="25" t="s">
        <v>32</v>
      </c>
      <c r="Q11" s="25" t="s">
        <v>33</v>
      </c>
      <c r="R11" s="8" t="s">
        <v>36</v>
      </c>
      <c r="S11" s="8" t="s">
        <v>37</v>
      </c>
      <c r="T11" s="8" t="s">
        <v>38</v>
      </c>
    </row>
    <row r="12" ht="14.25" customHeight="1">
      <c r="A12" s="26" t="s">
        <v>20</v>
      </c>
      <c r="B12" s="22" t="s">
        <v>21</v>
      </c>
      <c r="C12" s="4">
        <v>961018.0</v>
      </c>
      <c r="D12" s="4" t="s">
        <v>22</v>
      </c>
      <c r="E12" s="4" t="s">
        <v>23</v>
      </c>
      <c r="F12" s="27">
        <v>40056.0</v>
      </c>
      <c r="G12" s="27">
        <v>40056.0</v>
      </c>
      <c r="H12" s="28" t="s">
        <v>39</v>
      </c>
      <c r="I12" s="22" t="s">
        <v>40</v>
      </c>
      <c r="J12" s="29">
        <v>40187.0</v>
      </c>
      <c r="K12" s="29">
        <v>40216.0</v>
      </c>
      <c r="L12" s="30">
        <v>30.0</v>
      </c>
      <c r="M12" s="31">
        <v>40187.0</v>
      </c>
      <c r="N12" s="31">
        <v>40195.0</v>
      </c>
      <c r="O12" s="20">
        <v>9.0</v>
      </c>
      <c r="P12" s="31">
        <v>40196.0</v>
      </c>
      <c r="Q12" s="31">
        <v>40198.0</v>
      </c>
      <c r="R12" s="13">
        <v>21.0</v>
      </c>
      <c r="S12" s="26">
        <v>20.0</v>
      </c>
      <c r="T12" s="32" t="str">
        <f>(60-31)/3</f>
        <v>10</v>
      </c>
    </row>
    <row r="13" ht="15.0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1">
        <v>40199.0</v>
      </c>
      <c r="N13" s="31">
        <v>40202.0</v>
      </c>
      <c r="O13" s="20">
        <v>4.0</v>
      </c>
      <c r="P13" s="31">
        <v>40203.0</v>
      </c>
      <c r="Q13" s="31">
        <v>40205.0</v>
      </c>
      <c r="R13" s="13">
        <v>17.0</v>
      </c>
      <c r="S13" s="24"/>
      <c r="T13" s="24"/>
    </row>
    <row r="14" ht="15.0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31">
        <v>40206.0</v>
      </c>
      <c r="N14" s="31">
        <v>40209.0</v>
      </c>
      <c r="O14" s="20">
        <v>4.0</v>
      </c>
      <c r="P14" s="31">
        <v>40210.0</v>
      </c>
      <c r="Q14" s="31">
        <v>40213.0</v>
      </c>
      <c r="R14" s="13">
        <v>13.0</v>
      </c>
      <c r="S14" s="24"/>
      <c r="T14" s="24"/>
    </row>
    <row r="15" ht="15.0" customHeight="1">
      <c r="A15" s="24"/>
      <c r="B15" s="24"/>
      <c r="C15" s="24"/>
      <c r="D15" s="24"/>
      <c r="E15" s="24"/>
      <c r="F15" s="24"/>
      <c r="G15" s="24"/>
      <c r="H15" s="24"/>
      <c r="I15" s="10"/>
      <c r="J15" s="10"/>
      <c r="K15" s="10"/>
      <c r="L15" s="10"/>
      <c r="M15" s="31">
        <v>40214.0</v>
      </c>
      <c r="N15" s="31">
        <v>40216.0</v>
      </c>
      <c r="O15" s="20">
        <v>3.0</v>
      </c>
      <c r="P15" s="31" t="s">
        <v>24</v>
      </c>
      <c r="Q15" s="31" t="s">
        <v>24</v>
      </c>
      <c r="R15" s="13">
        <v>10.0</v>
      </c>
      <c r="S15" s="10"/>
      <c r="T15" s="24"/>
    </row>
    <row r="16" ht="14.25" customHeight="1">
      <c r="A16" s="24"/>
      <c r="B16" s="24"/>
      <c r="C16" s="24"/>
      <c r="D16" s="24"/>
      <c r="E16" s="24"/>
      <c r="F16" s="24"/>
      <c r="G16" s="24"/>
      <c r="H16" s="24"/>
      <c r="I16" s="22" t="s">
        <v>41</v>
      </c>
      <c r="J16" s="29">
        <v>40326.0</v>
      </c>
      <c r="K16" s="29">
        <v>40370.0</v>
      </c>
      <c r="L16" s="30">
        <v>45.0</v>
      </c>
      <c r="M16" s="29">
        <v>40360.0</v>
      </c>
      <c r="N16" s="29">
        <v>40370.0</v>
      </c>
      <c r="O16" s="30">
        <v>11.0</v>
      </c>
      <c r="P16" s="29">
        <v>40326.0</v>
      </c>
      <c r="Q16" s="29">
        <v>40359.0</v>
      </c>
      <c r="R16" s="26">
        <v>34.0</v>
      </c>
      <c r="S16" s="26">
        <v>11.0</v>
      </c>
      <c r="T16" s="24"/>
    </row>
    <row r="17" ht="14.25" customHeight="1">
      <c r="A17" s="24"/>
      <c r="B17" s="24"/>
      <c r="C17" s="24"/>
      <c r="D17" s="24"/>
      <c r="E17" s="24"/>
      <c r="F17" s="24"/>
      <c r="G17" s="24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ht="16.5" customHeight="1">
      <c r="A18" s="24"/>
      <c r="B18" s="24"/>
      <c r="C18" s="24"/>
      <c r="D18" s="24"/>
      <c r="E18" s="24"/>
      <c r="F18" s="24"/>
      <c r="G18" s="24"/>
      <c r="H18" s="28" t="s">
        <v>42</v>
      </c>
      <c r="I18" s="22" t="s">
        <v>40</v>
      </c>
      <c r="J18" s="29">
        <v>40525.0</v>
      </c>
      <c r="K18" s="29">
        <v>40574.0</v>
      </c>
      <c r="L18" s="30">
        <v>50.0</v>
      </c>
      <c r="M18" s="29">
        <v>40551.0</v>
      </c>
      <c r="N18" s="29">
        <v>40560.0</v>
      </c>
      <c r="O18" s="30">
        <v>10.0</v>
      </c>
      <c r="P18" s="31">
        <v>40525.0</v>
      </c>
      <c r="Q18" s="31">
        <v>40550.0</v>
      </c>
      <c r="R18" s="26">
        <v>40.0</v>
      </c>
      <c r="S18" s="30">
        <v>10.0</v>
      </c>
      <c r="T18" s="30" t="str">
        <f>(60-24)/3</f>
        <v>12</v>
      </c>
    </row>
    <row r="19" ht="16.5" customHeight="1">
      <c r="A19" s="24"/>
      <c r="B19" s="24"/>
      <c r="C19" s="24"/>
      <c r="D19" s="24"/>
      <c r="E19" s="24"/>
      <c r="F19" s="24"/>
      <c r="G19" s="24"/>
      <c r="H19" s="24"/>
      <c r="I19" s="10"/>
      <c r="J19" s="10"/>
      <c r="K19" s="10"/>
      <c r="L19" s="10"/>
      <c r="M19" s="10"/>
      <c r="N19" s="10"/>
      <c r="O19" s="10"/>
      <c r="P19" s="31">
        <v>40561.0</v>
      </c>
      <c r="Q19" s="31">
        <v>40574.0</v>
      </c>
      <c r="R19" s="10"/>
      <c r="S19" s="10"/>
      <c r="T19" s="24"/>
    </row>
    <row r="20" ht="22.5" customHeight="1">
      <c r="A20" s="24"/>
      <c r="B20" s="24"/>
      <c r="C20" s="24"/>
      <c r="D20" s="24"/>
      <c r="E20" s="24"/>
      <c r="F20" s="24"/>
      <c r="G20" s="24"/>
      <c r="H20" s="10"/>
      <c r="I20" s="25" t="s">
        <v>41</v>
      </c>
      <c r="J20" s="31">
        <v>40682.0</v>
      </c>
      <c r="K20" s="31">
        <v>40695.0</v>
      </c>
      <c r="L20" s="20">
        <v>14.0</v>
      </c>
      <c r="M20" s="31">
        <v>40682.0</v>
      </c>
      <c r="N20" s="31">
        <v>40695.0</v>
      </c>
      <c r="O20" s="20">
        <v>14.0</v>
      </c>
      <c r="P20" s="31" t="s">
        <v>24</v>
      </c>
      <c r="Q20" s="31" t="s">
        <v>24</v>
      </c>
      <c r="R20" s="13">
        <v>0.0</v>
      </c>
      <c r="S20" s="20">
        <v>14.0</v>
      </c>
      <c r="T20" s="10"/>
    </row>
    <row r="21" ht="16.5" customHeight="1">
      <c r="A21" s="24"/>
      <c r="B21" s="24"/>
      <c r="C21" s="24"/>
      <c r="D21" s="24"/>
      <c r="E21" s="24"/>
      <c r="F21" s="24"/>
      <c r="G21" s="24"/>
      <c r="H21" s="28" t="s">
        <v>43</v>
      </c>
      <c r="I21" s="22" t="s">
        <v>40</v>
      </c>
      <c r="J21" s="29">
        <v>40863.0</v>
      </c>
      <c r="K21" s="29">
        <v>40908.0</v>
      </c>
      <c r="L21" s="30">
        <v>46.0</v>
      </c>
      <c r="M21" s="31">
        <v>40871.0</v>
      </c>
      <c r="N21" s="31">
        <v>40877.0</v>
      </c>
      <c r="O21" s="20">
        <v>7.0</v>
      </c>
      <c r="P21" s="31">
        <v>40863.0</v>
      </c>
      <c r="Q21" s="31">
        <v>40870.0</v>
      </c>
      <c r="R21" s="13">
        <v>39.0</v>
      </c>
      <c r="S21" s="30">
        <v>14.0</v>
      </c>
      <c r="T21" s="33" t="str">
        <f>(15-14)/3</f>
        <v>0</v>
      </c>
    </row>
    <row r="22" ht="16.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1">
        <v>40900.0</v>
      </c>
      <c r="N22" s="31">
        <v>40906.0</v>
      </c>
      <c r="O22" s="20">
        <v>7.0</v>
      </c>
      <c r="P22" s="31">
        <v>40878.0</v>
      </c>
      <c r="Q22" s="31">
        <v>40899.0</v>
      </c>
      <c r="R22" s="13">
        <v>32.0</v>
      </c>
      <c r="S22" s="24"/>
      <c r="T22" s="24"/>
    </row>
    <row r="23" ht="18.0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31" t="s">
        <v>24</v>
      </c>
      <c r="N23" s="31" t="s">
        <v>24</v>
      </c>
      <c r="O23" s="31" t="s">
        <v>24</v>
      </c>
      <c r="P23" s="31">
        <v>40907.0</v>
      </c>
      <c r="Q23" s="31">
        <v>40908.0</v>
      </c>
      <c r="R23" s="31" t="s">
        <v>24</v>
      </c>
      <c r="S23" s="10"/>
      <c r="T23" s="10"/>
    </row>
    <row r="24" ht="18.75" customHeight="1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6"/>
      <c r="S24" s="36"/>
      <c r="T24" s="37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8"/>
      <c r="K25" s="38"/>
      <c r="L25" s="39"/>
      <c r="M25" s="38"/>
      <c r="N25" s="38"/>
      <c r="O25" s="36"/>
      <c r="P25" s="38"/>
      <c r="Q25" s="38"/>
      <c r="R25" s="36"/>
      <c r="S25" s="36"/>
      <c r="T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8"/>
      <c r="K26" s="38"/>
      <c r="L26" s="39"/>
      <c r="M26" s="38"/>
      <c r="N26" s="38"/>
      <c r="O26" s="36"/>
      <c r="P26" s="38"/>
      <c r="Q26" s="38"/>
      <c r="R26" s="36"/>
      <c r="S26" s="36"/>
      <c r="T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8"/>
      <c r="K27" s="38"/>
      <c r="L27" s="39"/>
      <c r="M27" s="38"/>
      <c r="N27" s="38"/>
      <c r="O27" s="36"/>
      <c r="P27" s="38"/>
      <c r="Q27" s="38"/>
      <c r="R27" s="36"/>
      <c r="S27" s="36"/>
      <c r="T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8"/>
      <c r="K28" s="38"/>
      <c r="L28" s="39"/>
      <c r="M28" s="38"/>
      <c r="N28" s="38"/>
      <c r="O28" s="36"/>
      <c r="P28" s="38"/>
      <c r="Q28" s="38"/>
      <c r="R28" s="36"/>
      <c r="S28" s="36"/>
      <c r="T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8"/>
      <c r="K29" s="38"/>
      <c r="L29" s="39"/>
      <c r="M29" s="38"/>
      <c r="N29" s="38"/>
      <c r="O29" s="36"/>
      <c r="P29" s="38"/>
      <c r="Q29" s="38"/>
      <c r="R29" s="36"/>
      <c r="S29" s="36"/>
      <c r="T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8"/>
      <c r="K30" s="38"/>
      <c r="L30" s="39"/>
      <c r="M30" s="38"/>
      <c r="N30" s="38"/>
      <c r="O30" s="36"/>
      <c r="P30" s="38"/>
      <c r="Q30" s="38"/>
      <c r="R30" s="36"/>
      <c r="S30" s="36"/>
      <c r="T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8"/>
      <c r="K31" s="38"/>
      <c r="L31" s="39"/>
      <c r="M31" s="38"/>
      <c r="N31" s="38"/>
      <c r="O31" s="36"/>
      <c r="P31" s="38"/>
      <c r="Q31" s="38"/>
      <c r="S31" s="36"/>
      <c r="T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8"/>
      <c r="K32" s="38"/>
      <c r="L32" s="39"/>
      <c r="M32" s="38"/>
      <c r="N32" s="38"/>
      <c r="O32" s="36"/>
      <c r="P32" s="38"/>
      <c r="Q32" s="38"/>
      <c r="R32" s="36"/>
      <c r="S32" s="36"/>
      <c r="T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8"/>
      <c r="K33" s="38"/>
      <c r="L33" s="39"/>
      <c r="M33" s="38"/>
      <c r="N33" s="38"/>
      <c r="O33" s="36"/>
      <c r="P33" s="38"/>
      <c r="Q33" s="38"/>
      <c r="R33" s="36"/>
      <c r="S33" s="36"/>
      <c r="T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8"/>
      <c r="K34" s="38"/>
      <c r="L34" s="39"/>
      <c r="M34" s="38"/>
      <c r="N34" s="38"/>
      <c r="O34" s="36"/>
      <c r="P34" s="38"/>
      <c r="Q34" s="38"/>
      <c r="R34" s="36"/>
      <c r="S34" s="36"/>
      <c r="T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8"/>
      <c r="K35" s="38"/>
      <c r="L35" s="39"/>
      <c r="M35" s="38"/>
      <c r="N35" s="38"/>
      <c r="O35" s="36"/>
      <c r="P35" s="38"/>
      <c r="Q35" s="38"/>
      <c r="R35" s="36"/>
      <c r="S35" s="36"/>
      <c r="T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8"/>
      <c r="K36" s="38"/>
      <c r="L36" s="39"/>
      <c r="M36" s="38"/>
      <c r="N36" s="38"/>
      <c r="O36" s="36"/>
      <c r="P36" s="38"/>
      <c r="Q36" s="38"/>
      <c r="R36" s="36"/>
      <c r="S36" s="36"/>
      <c r="T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8"/>
      <c r="K37" s="38"/>
      <c r="L37" s="39"/>
      <c r="M37" s="38"/>
      <c r="N37" s="38"/>
      <c r="O37" s="36"/>
      <c r="P37" s="38"/>
      <c r="Q37" s="38"/>
      <c r="R37" s="36"/>
      <c r="S37" s="36"/>
      <c r="T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8"/>
      <c r="K38" s="38"/>
      <c r="L38" s="39"/>
      <c r="M38" s="38"/>
      <c r="N38" s="38"/>
      <c r="O38" s="36"/>
      <c r="P38" s="38"/>
      <c r="Q38" s="38"/>
      <c r="R38" s="36"/>
      <c r="S38" s="36"/>
      <c r="T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8"/>
      <c r="K39" s="38"/>
      <c r="L39" s="39"/>
      <c r="M39" s="38"/>
      <c r="N39" s="38"/>
      <c r="O39" s="36"/>
      <c r="P39" s="38"/>
      <c r="Q39" s="38"/>
      <c r="R39" s="36"/>
      <c r="S39" s="36"/>
      <c r="T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8"/>
      <c r="K40" s="38"/>
      <c r="L40" s="39"/>
      <c r="M40" s="38"/>
      <c r="N40" s="38"/>
      <c r="O40" s="36"/>
      <c r="P40" s="38"/>
      <c r="Q40" s="38"/>
      <c r="R40" s="36"/>
      <c r="S40" s="36"/>
      <c r="T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8"/>
      <c r="K41" s="38"/>
      <c r="L41" s="39"/>
      <c r="M41" s="38"/>
      <c r="N41" s="38"/>
      <c r="O41" s="36"/>
      <c r="P41" s="38"/>
      <c r="Q41" s="38"/>
      <c r="R41" s="36"/>
      <c r="S41" s="36"/>
      <c r="T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8"/>
      <c r="K42" s="38"/>
      <c r="L42" s="39"/>
      <c r="M42" s="38"/>
      <c r="N42" s="38"/>
      <c r="O42" s="36"/>
      <c r="P42" s="38"/>
      <c r="Q42" s="38"/>
      <c r="R42" s="36"/>
      <c r="S42" s="36"/>
      <c r="T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8"/>
      <c r="K43" s="38"/>
      <c r="L43" s="39"/>
      <c r="M43" s="38"/>
      <c r="N43" s="38"/>
      <c r="O43" s="36"/>
      <c r="P43" s="38"/>
      <c r="Q43" s="38"/>
      <c r="R43" s="36"/>
      <c r="S43" s="36"/>
      <c r="T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8"/>
      <c r="K44" s="38"/>
      <c r="L44" s="39"/>
      <c r="M44" s="38"/>
      <c r="N44" s="38"/>
      <c r="O44" s="36"/>
      <c r="P44" s="38"/>
      <c r="Q44" s="38"/>
      <c r="R44" s="36"/>
      <c r="S44" s="36"/>
      <c r="T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8"/>
      <c r="K45" s="38"/>
      <c r="L45" s="39"/>
      <c r="M45" s="38"/>
      <c r="N45" s="38"/>
      <c r="O45" s="36"/>
      <c r="P45" s="38"/>
      <c r="Q45" s="38"/>
      <c r="R45" s="36"/>
      <c r="S45" s="36"/>
      <c r="T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8"/>
      <c r="K46" s="38"/>
      <c r="L46" s="39"/>
      <c r="M46" s="38"/>
      <c r="N46" s="38"/>
      <c r="O46" s="36"/>
      <c r="P46" s="38"/>
      <c r="Q46" s="38"/>
      <c r="R46" s="36"/>
      <c r="S46" s="36"/>
      <c r="T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8"/>
      <c r="K47" s="38"/>
      <c r="L47" s="39"/>
      <c r="M47" s="38"/>
      <c r="N47" s="38"/>
      <c r="O47" s="36"/>
      <c r="P47" s="38"/>
      <c r="Q47" s="38"/>
      <c r="R47" s="36"/>
      <c r="S47" s="36"/>
      <c r="T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8"/>
      <c r="K48" s="38"/>
      <c r="L48" s="39"/>
      <c r="M48" s="38"/>
      <c r="N48" s="38"/>
      <c r="O48" s="36"/>
      <c r="P48" s="38"/>
      <c r="Q48" s="38"/>
      <c r="R48" s="36"/>
      <c r="S48" s="36"/>
      <c r="T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8"/>
      <c r="K49" s="38"/>
      <c r="L49" s="39"/>
      <c r="M49" s="38"/>
      <c r="N49" s="38"/>
      <c r="O49" s="36"/>
      <c r="P49" s="38"/>
      <c r="Q49" s="38"/>
      <c r="R49" s="36"/>
      <c r="S49" s="36"/>
      <c r="T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8"/>
      <c r="K50" s="38"/>
      <c r="L50" s="39"/>
      <c r="M50" s="38"/>
      <c r="N50" s="38"/>
      <c r="O50" s="36"/>
      <c r="P50" s="38"/>
      <c r="Q50" s="38"/>
      <c r="R50" s="36"/>
      <c r="S50" s="36"/>
      <c r="T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8"/>
      <c r="K51" s="38"/>
      <c r="L51" s="39"/>
      <c r="M51" s="38"/>
      <c r="N51" s="38"/>
      <c r="O51" s="36"/>
      <c r="P51" s="38"/>
      <c r="Q51" s="38"/>
      <c r="R51" s="36"/>
      <c r="S51" s="36"/>
      <c r="T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8"/>
      <c r="K52" s="38"/>
      <c r="L52" s="39"/>
      <c r="M52" s="38"/>
      <c r="N52" s="38"/>
      <c r="O52" s="36"/>
      <c r="P52" s="38"/>
      <c r="Q52" s="38"/>
      <c r="R52" s="36"/>
      <c r="S52" s="36"/>
      <c r="T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8"/>
      <c r="K53" s="38"/>
      <c r="L53" s="39"/>
      <c r="M53" s="38"/>
      <c r="N53" s="38"/>
      <c r="O53" s="36"/>
      <c r="P53" s="38"/>
      <c r="Q53" s="38"/>
      <c r="R53" s="36"/>
      <c r="S53" s="36"/>
      <c r="T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8"/>
      <c r="K54" s="38"/>
      <c r="L54" s="39"/>
      <c r="M54" s="38"/>
      <c r="N54" s="38"/>
      <c r="O54" s="36"/>
      <c r="P54" s="38"/>
      <c r="Q54" s="38"/>
      <c r="R54" s="36"/>
      <c r="S54" s="36"/>
      <c r="T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8"/>
      <c r="K55" s="38"/>
      <c r="L55" s="39"/>
      <c r="M55" s="38"/>
      <c r="N55" s="38"/>
      <c r="O55" s="36"/>
      <c r="P55" s="38"/>
      <c r="Q55" s="38"/>
      <c r="R55" s="36"/>
      <c r="S55" s="36"/>
      <c r="T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8"/>
      <c r="K56" s="38"/>
      <c r="L56" s="39"/>
      <c r="M56" s="38"/>
      <c r="N56" s="38"/>
      <c r="O56" s="36"/>
      <c r="P56" s="38"/>
      <c r="Q56" s="38"/>
      <c r="R56" s="36"/>
      <c r="S56" s="36"/>
      <c r="T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8"/>
      <c r="K57" s="38"/>
      <c r="L57" s="39"/>
      <c r="M57" s="38"/>
      <c r="N57" s="38"/>
      <c r="O57" s="36"/>
      <c r="P57" s="38"/>
      <c r="Q57" s="38"/>
      <c r="R57" s="36"/>
      <c r="S57" s="36"/>
      <c r="T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8"/>
      <c r="K58" s="38"/>
      <c r="L58" s="39"/>
      <c r="M58" s="38"/>
      <c r="N58" s="38"/>
      <c r="O58" s="36"/>
      <c r="P58" s="38"/>
      <c r="Q58" s="38"/>
      <c r="R58" s="36"/>
      <c r="S58" s="36"/>
      <c r="T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8"/>
      <c r="K59" s="38"/>
      <c r="L59" s="39"/>
      <c r="M59" s="38"/>
      <c r="N59" s="38"/>
      <c r="O59" s="36"/>
      <c r="P59" s="38"/>
      <c r="Q59" s="38"/>
      <c r="R59" s="36"/>
      <c r="S59" s="36"/>
      <c r="T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8"/>
      <c r="K60" s="38"/>
      <c r="L60" s="39"/>
      <c r="M60" s="38"/>
      <c r="N60" s="38"/>
      <c r="O60" s="36"/>
      <c r="P60" s="38"/>
      <c r="Q60" s="38"/>
      <c r="R60" s="36"/>
      <c r="S60" s="36"/>
      <c r="T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8"/>
      <c r="K61" s="38"/>
      <c r="L61" s="39"/>
      <c r="M61" s="38"/>
      <c r="N61" s="38"/>
      <c r="O61" s="36"/>
      <c r="P61" s="38"/>
      <c r="Q61" s="38"/>
      <c r="R61" s="36"/>
      <c r="S61" s="36"/>
      <c r="T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8"/>
      <c r="K62" s="38"/>
      <c r="L62" s="39"/>
      <c r="M62" s="38"/>
      <c r="N62" s="38"/>
      <c r="O62" s="36"/>
      <c r="P62" s="38"/>
      <c r="Q62" s="38"/>
      <c r="R62" s="36"/>
      <c r="S62" s="36"/>
      <c r="T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8"/>
      <c r="K63" s="38"/>
      <c r="L63" s="39"/>
      <c r="M63" s="38"/>
      <c r="N63" s="38"/>
      <c r="O63" s="36"/>
      <c r="P63" s="38"/>
      <c r="Q63" s="38"/>
      <c r="R63" s="36"/>
      <c r="S63" s="36"/>
      <c r="T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8"/>
      <c r="K64" s="38"/>
      <c r="L64" s="39"/>
      <c r="M64" s="38"/>
      <c r="N64" s="38"/>
      <c r="O64" s="36"/>
      <c r="P64" s="38"/>
      <c r="Q64" s="38"/>
      <c r="R64" s="36"/>
      <c r="S64" s="36"/>
      <c r="T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8"/>
      <c r="K65" s="38"/>
      <c r="L65" s="39"/>
      <c r="M65" s="38"/>
      <c r="N65" s="38"/>
      <c r="O65" s="36"/>
      <c r="P65" s="38"/>
      <c r="Q65" s="38"/>
      <c r="R65" s="36"/>
      <c r="S65" s="36"/>
      <c r="T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8"/>
      <c r="K66" s="38"/>
      <c r="L66" s="39"/>
      <c r="M66" s="38"/>
      <c r="N66" s="38"/>
      <c r="O66" s="36"/>
      <c r="P66" s="38"/>
      <c r="Q66" s="38"/>
      <c r="R66" s="36"/>
      <c r="S66" s="36"/>
      <c r="T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8"/>
      <c r="K67" s="38"/>
      <c r="L67" s="39"/>
      <c r="M67" s="38"/>
      <c r="N67" s="38"/>
      <c r="O67" s="36"/>
      <c r="P67" s="38"/>
      <c r="Q67" s="38"/>
      <c r="R67" s="36"/>
      <c r="S67" s="36"/>
      <c r="T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8"/>
      <c r="K68" s="38"/>
      <c r="L68" s="39"/>
      <c r="M68" s="38"/>
      <c r="N68" s="38"/>
      <c r="O68" s="36"/>
      <c r="P68" s="38"/>
      <c r="Q68" s="38"/>
      <c r="R68" s="36"/>
      <c r="S68" s="36"/>
      <c r="T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8"/>
      <c r="K69" s="38"/>
      <c r="L69" s="39"/>
      <c r="M69" s="38"/>
      <c r="N69" s="38"/>
      <c r="O69" s="36"/>
      <c r="P69" s="38"/>
      <c r="Q69" s="38"/>
      <c r="R69" s="36"/>
      <c r="S69" s="36"/>
      <c r="T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8"/>
      <c r="K70" s="38"/>
      <c r="L70" s="39"/>
      <c r="M70" s="38"/>
      <c r="N70" s="38"/>
      <c r="O70" s="36"/>
      <c r="P70" s="38"/>
      <c r="Q70" s="38"/>
      <c r="R70" s="36"/>
      <c r="S70" s="36"/>
      <c r="T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8"/>
      <c r="K71" s="38"/>
      <c r="L71" s="39"/>
      <c r="M71" s="38"/>
      <c r="N71" s="38"/>
      <c r="O71" s="36"/>
      <c r="P71" s="38"/>
      <c r="Q71" s="38"/>
      <c r="R71" s="36"/>
      <c r="S71" s="36"/>
      <c r="T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8"/>
      <c r="K72" s="38"/>
      <c r="L72" s="39"/>
      <c r="M72" s="38"/>
      <c r="N72" s="38"/>
      <c r="O72" s="36"/>
      <c r="P72" s="38"/>
      <c r="Q72" s="38"/>
      <c r="R72" s="36"/>
      <c r="S72" s="36"/>
      <c r="T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8"/>
      <c r="K73" s="38"/>
      <c r="L73" s="39"/>
      <c r="M73" s="38"/>
      <c r="N73" s="38"/>
      <c r="O73" s="36"/>
      <c r="P73" s="38"/>
      <c r="Q73" s="38"/>
      <c r="R73" s="36"/>
      <c r="S73" s="36"/>
      <c r="T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8"/>
      <c r="K74" s="38"/>
      <c r="L74" s="39"/>
      <c r="M74" s="38"/>
      <c r="N74" s="38"/>
      <c r="O74" s="36"/>
      <c r="P74" s="38"/>
      <c r="Q74" s="38"/>
      <c r="R74" s="36"/>
      <c r="S74" s="36"/>
      <c r="T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8"/>
      <c r="K75" s="38"/>
      <c r="L75" s="39"/>
      <c r="M75" s="38"/>
      <c r="N75" s="38"/>
      <c r="O75" s="36"/>
      <c r="P75" s="38"/>
      <c r="Q75" s="38"/>
      <c r="R75" s="36"/>
      <c r="S75" s="36"/>
      <c r="T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8"/>
      <c r="K76" s="38"/>
      <c r="L76" s="39"/>
      <c r="M76" s="38"/>
      <c r="N76" s="38"/>
      <c r="O76" s="36"/>
      <c r="P76" s="38"/>
      <c r="Q76" s="38"/>
      <c r="R76" s="36"/>
      <c r="S76" s="36"/>
      <c r="T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8"/>
      <c r="K77" s="38"/>
      <c r="L77" s="39"/>
      <c r="M77" s="38"/>
      <c r="N77" s="38"/>
      <c r="O77" s="36"/>
      <c r="P77" s="38"/>
      <c r="Q77" s="38"/>
      <c r="R77" s="36"/>
      <c r="S77" s="36"/>
      <c r="T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8"/>
      <c r="K78" s="38"/>
      <c r="L78" s="39"/>
      <c r="M78" s="38"/>
      <c r="N78" s="38"/>
      <c r="O78" s="36"/>
      <c r="P78" s="38"/>
      <c r="Q78" s="38"/>
      <c r="R78" s="36"/>
      <c r="S78" s="36"/>
      <c r="T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8"/>
      <c r="K79" s="38"/>
      <c r="L79" s="39"/>
      <c r="M79" s="38"/>
      <c r="N79" s="38"/>
      <c r="O79" s="36"/>
      <c r="P79" s="38"/>
      <c r="Q79" s="38"/>
      <c r="R79" s="36"/>
      <c r="S79" s="36"/>
      <c r="T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8"/>
      <c r="K80" s="38"/>
      <c r="L80" s="39"/>
      <c r="M80" s="38"/>
      <c r="N80" s="38"/>
      <c r="O80" s="36"/>
      <c r="P80" s="38"/>
      <c r="Q80" s="38"/>
      <c r="R80" s="36"/>
      <c r="S80" s="36"/>
      <c r="T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8"/>
      <c r="K81" s="38"/>
      <c r="L81" s="39"/>
      <c r="M81" s="38"/>
      <c r="N81" s="38"/>
      <c r="O81" s="36"/>
      <c r="P81" s="38"/>
      <c r="Q81" s="38"/>
      <c r="R81" s="36"/>
      <c r="S81" s="36"/>
      <c r="T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8"/>
      <c r="K82" s="38"/>
      <c r="L82" s="39"/>
      <c r="M82" s="38"/>
      <c r="N82" s="38"/>
      <c r="O82" s="36"/>
      <c r="P82" s="38"/>
      <c r="Q82" s="38"/>
      <c r="R82" s="36"/>
      <c r="S82" s="36"/>
      <c r="T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8"/>
      <c r="K83" s="38"/>
      <c r="L83" s="39"/>
      <c r="M83" s="38"/>
      <c r="N83" s="38"/>
      <c r="O83" s="36"/>
      <c r="P83" s="38"/>
      <c r="Q83" s="38"/>
      <c r="R83" s="36"/>
      <c r="S83" s="36"/>
      <c r="T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8"/>
      <c r="K84" s="38"/>
      <c r="L84" s="39"/>
      <c r="M84" s="38"/>
      <c r="N84" s="38"/>
      <c r="O84" s="36"/>
      <c r="P84" s="38"/>
      <c r="Q84" s="38"/>
      <c r="R84" s="36"/>
      <c r="S84" s="36"/>
      <c r="T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8"/>
      <c r="K85" s="38"/>
      <c r="L85" s="39"/>
      <c r="M85" s="38"/>
      <c r="N85" s="38"/>
      <c r="O85" s="36"/>
      <c r="P85" s="38"/>
      <c r="Q85" s="38"/>
      <c r="R85" s="36"/>
      <c r="S85" s="36"/>
      <c r="T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8"/>
      <c r="K86" s="38"/>
      <c r="L86" s="39"/>
      <c r="M86" s="38"/>
      <c r="N86" s="38"/>
      <c r="O86" s="36"/>
      <c r="P86" s="38"/>
      <c r="Q86" s="38"/>
      <c r="R86" s="36"/>
      <c r="S86" s="36"/>
      <c r="T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8"/>
      <c r="K87" s="38"/>
      <c r="L87" s="39"/>
      <c r="M87" s="38"/>
      <c r="N87" s="38"/>
      <c r="O87" s="36"/>
      <c r="P87" s="38"/>
      <c r="Q87" s="38"/>
      <c r="R87" s="36"/>
      <c r="S87" s="36"/>
      <c r="T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8"/>
      <c r="K88" s="38"/>
      <c r="L88" s="39"/>
      <c r="M88" s="38"/>
      <c r="N88" s="38"/>
      <c r="O88" s="36"/>
      <c r="P88" s="38"/>
      <c r="Q88" s="38"/>
      <c r="R88" s="36"/>
      <c r="S88" s="36"/>
      <c r="T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8"/>
      <c r="K89" s="38"/>
      <c r="L89" s="39"/>
      <c r="M89" s="38"/>
      <c r="N89" s="38"/>
      <c r="O89" s="36"/>
      <c r="P89" s="38"/>
      <c r="Q89" s="38"/>
      <c r="R89" s="36"/>
      <c r="S89" s="36"/>
      <c r="T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8"/>
      <c r="K90" s="38"/>
      <c r="L90" s="39"/>
      <c r="M90" s="38"/>
      <c r="N90" s="38"/>
      <c r="O90" s="36"/>
      <c r="P90" s="38"/>
      <c r="Q90" s="38"/>
      <c r="R90" s="36"/>
      <c r="S90" s="36"/>
      <c r="T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8"/>
      <c r="K91" s="38"/>
      <c r="L91" s="39"/>
      <c r="M91" s="38"/>
      <c r="N91" s="38"/>
      <c r="O91" s="36"/>
      <c r="P91" s="38"/>
      <c r="Q91" s="38"/>
      <c r="R91" s="36"/>
      <c r="S91" s="36"/>
      <c r="T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8"/>
      <c r="K92" s="38"/>
      <c r="L92" s="39"/>
      <c r="M92" s="38"/>
      <c r="N92" s="38"/>
      <c r="O92" s="36"/>
      <c r="P92" s="38"/>
      <c r="Q92" s="38"/>
      <c r="R92" s="36"/>
      <c r="S92" s="36"/>
      <c r="T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8"/>
      <c r="K93" s="38"/>
      <c r="L93" s="39"/>
      <c r="M93" s="38"/>
      <c r="N93" s="38"/>
      <c r="O93" s="36"/>
      <c r="P93" s="38"/>
      <c r="Q93" s="38"/>
      <c r="R93" s="36"/>
      <c r="S93" s="36"/>
      <c r="T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8"/>
      <c r="K94" s="38"/>
      <c r="L94" s="39"/>
      <c r="M94" s="38"/>
      <c r="N94" s="38"/>
      <c r="O94" s="36"/>
      <c r="P94" s="38"/>
      <c r="Q94" s="38"/>
      <c r="R94" s="36"/>
      <c r="S94" s="36"/>
      <c r="T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8"/>
      <c r="K95" s="38"/>
      <c r="L95" s="39"/>
      <c r="M95" s="38"/>
      <c r="N95" s="38"/>
      <c r="O95" s="36"/>
      <c r="P95" s="38"/>
      <c r="Q95" s="38"/>
      <c r="R95" s="36"/>
      <c r="S95" s="36"/>
      <c r="T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8"/>
      <c r="K96" s="38"/>
      <c r="L96" s="39"/>
      <c r="M96" s="38"/>
      <c r="N96" s="38"/>
      <c r="O96" s="36"/>
      <c r="P96" s="38"/>
      <c r="Q96" s="38"/>
      <c r="R96" s="36"/>
      <c r="S96" s="36"/>
      <c r="T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8"/>
      <c r="K97" s="38"/>
      <c r="L97" s="39"/>
      <c r="M97" s="38"/>
      <c r="N97" s="38"/>
      <c r="O97" s="36"/>
      <c r="P97" s="38"/>
      <c r="Q97" s="38"/>
      <c r="R97" s="36"/>
      <c r="S97" s="36"/>
      <c r="T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8"/>
      <c r="K98" s="38"/>
      <c r="L98" s="39"/>
      <c r="M98" s="38"/>
      <c r="N98" s="38"/>
      <c r="O98" s="36"/>
      <c r="P98" s="38"/>
      <c r="Q98" s="38"/>
      <c r="R98" s="36"/>
      <c r="S98" s="36"/>
      <c r="T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8"/>
      <c r="K99" s="38"/>
      <c r="L99" s="39"/>
      <c r="M99" s="38"/>
      <c r="N99" s="38"/>
      <c r="O99" s="36"/>
      <c r="P99" s="38"/>
      <c r="Q99" s="38"/>
      <c r="R99" s="36"/>
      <c r="S99" s="36"/>
      <c r="T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8"/>
      <c r="K100" s="38"/>
      <c r="L100" s="39"/>
      <c r="M100" s="38"/>
      <c r="N100" s="38"/>
      <c r="O100" s="36"/>
      <c r="P100" s="38"/>
      <c r="Q100" s="38"/>
      <c r="R100" s="36"/>
      <c r="S100" s="36"/>
      <c r="T100" s="36"/>
    </row>
  </sheetData>
  <mergeCells count="72">
    <mergeCell ref="D9:D11"/>
    <mergeCell ref="E9:E11"/>
    <mergeCell ref="G7:H7"/>
    <mergeCell ref="I18:I19"/>
    <mergeCell ref="H12:H17"/>
    <mergeCell ref="I16:I17"/>
    <mergeCell ref="I12:I15"/>
    <mergeCell ref="J18:J19"/>
    <mergeCell ref="K18:K19"/>
    <mergeCell ref="M18:M19"/>
    <mergeCell ref="N18:N19"/>
    <mergeCell ref="S18:S19"/>
    <mergeCell ref="S16:S17"/>
    <mergeCell ref="O18:O19"/>
    <mergeCell ref="N16:N17"/>
    <mergeCell ref="R18:R19"/>
    <mergeCell ref="S12:S15"/>
    <mergeCell ref="H18:H20"/>
    <mergeCell ref="J12:J15"/>
    <mergeCell ref="A4:T4"/>
    <mergeCell ref="A1:T1"/>
    <mergeCell ref="A2:T2"/>
    <mergeCell ref="A3:T3"/>
    <mergeCell ref="F9:F11"/>
    <mergeCell ref="A5:A6"/>
    <mergeCell ref="B5:B6"/>
    <mergeCell ref="C5:C6"/>
    <mergeCell ref="D5:D6"/>
    <mergeCell ref="E5:E6"/>
    <mergeCell ref="C9:C11"/>
    <mergeCell ref="A9:A11"/>
    <mergeCell ref="B9:B11"/>
    <mergeCell ref="P10:R10"/>
    <mergeCell ref="G9:G11"/>
    <mergeCell ref="H9:H11"/>
    <mergeCell ref="I9:R9"/>
    <mergeCell ref="I10:L10"/>
    <mergeCell ref="M10:O10"/>
    <mergeCell ref="A12:A23"/>
    <mergeCell ref="B12:B23"/>
    <mergeCell ref="C12:C23"/>
    <mergeCell ref="D12:D23"/>
    <mergeCell ref="E12:E23"/>
    <mergeCell ref="F12:F23"/>
    <mergeCell ref="F5:F6"/>
    <mergeCell ref="I5:L5"/>
    <mergeCell ref="M5:P5"/>
    <mergeCell ref="R5:R6"/>
    <mergeCell ref="G5:H6"/>
    <mergeCell ref="Q31:R31"/>
    <mergeCell ref="A24:R24"/>
    <mergeCell ref="K12:K15"/>
    <mergeCell ref="L12:L15"/>
    <mergeCell ref="M16:M17"/>
    <mergeCell ref="L18:L19"/>
    <mergeCell ref="L16:L17"/>
    <mergeCell ref="J16:J17"/>
    <mergeCell ref="P16:P17"/>
    <mergeCell ref="O16:O17"/>
    <mergeCell ref="K16:K17"/>
    <mergeCell ref="Q16:Q17"/>
    <mergeCell ref="R16:R17"/>
    <mergeCell ref="S21:S23"/>
    <mergeCell ref="T21:T23"/>
    <mergeCell ref="T12:T17"/>
    <mergeCell ref="T18:T20"/>
    <mergeCell ref="G12:G23"/>
    <mergeCell ref="H21:H23"/>
    <mergeCell ref="I21:I23"/>
    <mergeCell ref="J21:J23"/>
    <mergeCell ref="K21:K23"/>
    <mergeCell ref="L21:L2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4.57"/>
    <col customWidth="1" min="3" max="3" width="13.29"/>
    <col customWidth="1" min="4" max="4" width="16.29"/>
    <col customWidth="1" min="5" max="5" width="9.43"/>
    <col customWidth="1" min="6" max="6" width="11.29"/>
    <col customWidth="1" min="7" max="7" width="7.0"/>
    <col customWidth="1" min="8" max="8" width="10.57"/>
    <col customWidth="1" min="9" max="9" width="12.57"/>
    <col customWidth="1" min="10" max="11" width="8.0"/>
  </cols>
  <sheetData>
    <row r="1" ht="15.75" customHeight="1">
      <c r="A1" s="40" t="s">
        <v>44</v>
      </c>
      <c r="B1" s="40" t="s">
        <v>21</v>
      </c>
      <c r="C1" s="40"/>
      <c r="D1" s="40"/>
      <c r="E1" s="40"/>
      <c r="F1" s="40"/>
      <c r="G1" s="40"/>
      <c r="H1" s="41"/>
      <c r="I1" s="41"/>
    </row>
    <row r="2" ht="15.75" customHeight="1">
      <c r="A2" s="40" t="s">
        <v>45</v>
      </c>
      <c r="B2" s="42">
        <v>40056.0</v>
      </c>
      <c r="C2" s="40"/>
      <c r="D2" s="40"/>
      <c r="E2" s="40"/>
      <c r="F2" s="40"/>
      <c r="G2" s="40"/>
      <c r="H2" s="41"/>
      <c r="I2" s="41"/>
    </row>
    <row r="3" ht="15.75" customHeight="1">
      <c r="A3" s="40" t="s">
        <v>46</v>
      </c>
      <c r="B3" s="40" t="s">
        <v>47</v>
      </c>
      <c r="D3" s="40"/>
      <c r="E3" s="40" t="s">
        <v>48</v>
      </c>
      <c r="F3" s="43">
        <v>40785.0</v>
      </c>
      <c r="G3" s="40"/>
      <c r="H3" s="41"/>
      <c r="I3" s="41"/>
    </row>
    <row r="4" ht="15.75" customHeight="1">
      <c r="A4" s="44" t="s">
        <v>49</v>
      </c>
      <c r="B4" s="44"/>
      <c r="C4" s="44"/>
      <c r="D4" s="44"/>
      <c r="E4" s="44"/>
      <c r="F4" s="44" t="s">
        <v>50</v>
      </c>
      <c r="G4" s="45" t="s">
        <v>51</v>
      </c>
      <c r="H4" s="46" t="s">
        <v>52</v>
      </c>
      <c r="I4" s="47" t="s">
        <v>53</v>
      </c>
    </row>
    <row r="5" ht="24.75" customHeight="1">
      <c r="A5" s="48">
        <v>40056.0</v>
      </c>
      <c r="B5" s="48">
        <v>40359.0</v>
      </c>
      <c r="C5" s="48"/>
      <c r="D5" s="48"/>
      <c r="E5" s="49" t="str">
        <f>+B5-A5+1</f>
        <v>304</v>
      </c>
      <c r="F5" s="50" t="str">
        <f>ROUND(E5/22,0)</f>
        <v>14</v>
      </c>
      <c r="G5" s="50" t="str">
        <f>ROUND(E5/36,0)</f>
        <v>8</v>
      </c>
      <c r="H5" s="50" t="str">
        <f>F5-G5</f>
        <v>6</v>
      </c>
      <c r="I5" s="50" t="str">
        <f>+H5</f>
        <v>6</v>
      </c>
      <c r="J5" s="51"/>
      <c r="K5" s="51"/>
    </row>
    <row r="6" ht="24.75" customHeight="1">
      <c r="A6" s="52" t="s">
        <v>54</v>
      </c>
      <c r="B6" s="52" t="s">
        <v>55</v>
      </c>
      <c r="C6" s="52"/>
      <c r="D6" s="52"/>
      <c r="E6" s="53">
        <v>29.0</v>
      </c>
      <c r="F6" s="54"/>
      <c r="G6" s="54"/>
      <c r="H6" s="53" t="str">
        <f>(60-29)/3</f>
        <v>10</v>
      </c>
      <c r="I6" s="53" t="str">
        <f t="shared" ref="I6:I9" si="1">I5+H6</f>
        <v>16</v>
      </c>
      <c r="J6" s="51"/>
      <c r="K6" s="51"/>
    </row>
    <row r="7" ht="24.75" customHeight="1">
      <c r="A7" s="55">
        <v>40360.0</v>
      </c>
      <c r="B7" s="55">
        <v>40724.0</v>
      </c>
      <c r="C7" s="55"/>
      <c r="D7" s="55"/>
      <c r="E7" s="49" t="str">
        <f>+B7-A7+1</f>
        <v>365</v>
      </c>
      <c r="F7" s="50" t="str">
        <f>ROUND(E7/22,0)</f>
        <v>17</v>
      </c>
      <c r="G7" s="50" t="str">
        <f>ROUND(E7/36,0)</f>
        <v>10</v>
      </c>
      <c r="H7" s="50" t="str">
        <f>F7-G7</f>
        <v>7</v>
      </c>
      <c r="I7" s="50" t="str">
        <f t="shared" si="1"/>
        <v>23</v>
      </c>
      <c r="J7" s="51"/>
      <c r="K7" s="51"/>
    </row>
    <row r="8" ht="24.75" customHeight="1">
      <c r="A8" s="52" t="s">
        <v>54</v>
      </c>
      <c r="B8" s="52" t="s">
        <v>56</v>
      </c>
      <c r="C8" s="52"/>
      <c r="D8" s="52"/>
      <c r="E8" s="53">
        <v>36.0</v>
      </c>
      <c r="F8" s="53"/>
      <c r="G8" s="53"/>
      <c r="H8" s="53" t="str">
        <f>(60-24)/3</f>
        <v>12</v>
      </c>
      <c r="I8" s="53" t="str">
        <f t="shared" si="1"/>
        <v>35</v>
      </c>
      <c r="J8" s="51"/>
      <c r="K8" s="51"/>
    </row>
    <row r="9" ht="24.75" customHeight="1">
      <c r="A9" s="55">
        <v>40725.0</v>
      </c>
      <c r="B9" s="55">
        <v>41037.0</v>
      </c>
      <c r="C9" s="55"/>
      <c r="D9" s="55"/>
      <c r="E9" s="49" t="str">
        <f>+B9-A9+1</f>
        <v>313</v>
      </c>
      <c r="F9" s="50" t="str">
        <f>ROUND(E9/11,0)</f>
        <v>28</v>
      </c>
      <c r="G9" s="50" t="str">
        <f>ROUND(E9/18, )</f>
        <v>17</v>
      </c>
      <c r="H9" s="50" t="str">
        <f>F9-G9</f>
        <v>11</v>
      </c>
      <c r="I9" s="50" t="str">
        <f t="shared" si="1"/>
        <v>46</v>
      </c>
    </row>
    <row r="10" ht="15.75" customHeight="1">
      <c r="A10" s="56" t="s">
        <v>57</v>
      </c>
      <c r="B10" s="57">
        <v>41038.0</v>
      </c>
      <c r="C10" s="57">
        <v>41217.0</v>
      </c>
      <c r="D10" s="58"/>
      <c r="E10" s="59" t="str">
        <f>C10-B10+1</f>
        <v>180</v>
      </c>
      <c r="F10" s="58"/>
      <c r="G10" s="58"/>
      <c r="H10" s="58"/>
      <c r="I10" s="60"/>
    </row>
    <row r="11">
      <c r="H11" s="61"/>
      <c r="I11" s="61"/>
    </row>
    <row r="12">
      <c r="H12" s="61"/>
      <c r="I12" s="61"/>
    </row>
    <row r="13">
      <c r="H13" s="61"/>
      <c r="I13" s="61"/>
    </row>
    <row r="14">
      <c r="H14" s="61"/>
      <c r="I14" s="61"/>
    </row>
    <row r="15">
      <c r="G15" s="61"/>
      <c r="H15" s="61"/>
      <c r="I15" s="61"/>
    </row>
    <row r="16">
      <c r="H16" s="61"/>
      <c r="I16" s="61"/>
    </row>
    <row r="17">
      <c r="H17" s="61"/>
      <c r="I17" s="61"/>
    </row>
    <row r="18">
      <c r="H18" s="61"/>
      <c r="I18" s="61"/>
    </row>
    <row r="19">
      <c r="H19" s="61"/>
      <c r="I19" s="61"/>
    </row>
    <row r="20">
      <c r="H20" s="61"/>
      <c r="I20" s="61"/>
    </row>
    <row r="21" ht="15.75" customHeight="1">
      <c r="G21" s="61"/>
      <c r="H21" s="61"/>
      <c r="I21" s="61"/>
    </row>
    <row r="22" ht="15.75" customHeight="1">
      <c r="H22" s="61"/>
      <c r="I22" s="61"/>
    </row>
    <row r="23" ht="15.75" customHeight="1">
      <c r="H23" s="61"/>
      <c r="I23" s="61"/>
    </row>
    <row r="24" ht="15.75" customHeight="1">
      <c r="H24" s="61"/>
      <c r="I24" s="61"/>
    </row>
    <row r="25" ht="15.75" customHeight="1">
      <c r="H25" s="61"/>
      <c r="I25" s="61"/>
    </row>
    <row r="26" ht="15.75" customHeight="1">
      <c r="H26" s="61"/>
      <c r="I26" s="61"/>
    </row>
    <row r="27" ht="15.75" customHeight="1">
      <c r="H27" s="61"/>
      <c r="I27" s="61"/>
    </row>
    <row r="28" ht="15.75" customHeight="1">
      <c r="H28" s="61"/>
      <c r="I28" s="61"/>
    </row>
    <row r="29" ht="15.75" customHeight="1">
      <c r="H29" s="61"/>
      <c r="I29" s="61"/>
    </row>
    <row r="30" ht="15.75" customHeight="1">
      <c r="H30" s="61"/>
      <c r="I30" s="61"/>
    </row>
    <row r="31" ht="15.75" customHeight="1">
      <c r="H31" s="61"/>
      <c r="I31" s="61"/>
    </row>
    <row r="32" ht="15.75" customHeight="1">
      <c r="H32" s="61"/>
      <c r="I32" s="61"/>
    </row>
    <row r="33" ht="15.75" customHeight="1">
      <c r="H33" s="61"/>
      <c r="I33" s="61"/>
    </row>
    <row r="34" ht="15.75" customHeight="1">
      <c r="H34" s="61"/>
      <c r="I34" s="61"/>
    </row>
    <row r="35" ht="15.75" customHeight="1">
      <c r="H35" s="61"/>
      <c r="I35" s="61"/>
    </row>
    <row r="36" ht="15.75" customHeight="1">
      <c r="H36" s="61"/>
      <c r="I36" s="61"/>
    </row>
    <row r="37" ht="15.75" customHeight="1">
      <c r="H37" s="61"/>
      <c r="I37" s="61"/>
    </row>
    <row r="38" ht="15.75" customHeight="1">
      <c r="H38" s="61"/>
      <c r="I38" s="61"/>
    </row>
    <row r="39" ht="15.75" customHeight="1">
      <c r="H39" s="61"/>
      <c r="I39" s="61"/>
    </row>
    <row r="40" ht="15.75" customHeight="1">
      <c r="H40" s="61"/>
      <c r="I40" s="61"/>
    </row>
    <row r="41" ht="15.75" customHeight="1">
      <c r="H41" s="61"/>
      <c r="I41" s="61"/>
    </row>
    <row r="42" ht="15.75" customHeight="1">
      <c r="H42" s="61"/>
      <c r="I42" s="61"/>
    </row>
    <row r="43" ht="15.75" customHeight="1">
      <c r="H43" s="61"/>
      <c r="I43" s="61"/>
    </row>
    <row r="44" ht="15.75" customHeight="1">
      <c r="H44" s="61"/>
      <c r="I44" s="61"/>
    </row>
    <row r="45" ht="15.75" customHeight="1">
      <c r="H45" s="61"/>
      <c r="I45" s="61"/>
    </row>
    <row r="46" ht="15.75" customHeight="1">
      <c r="H46" s="61"/>
      <c r="I46" s="61"/>
    </row>
    <row r="47" ht="15.75" customHeight="1">
      <c r="H47" s="61"/>
      <c r="I47" s="61"/>
    </row>
    <row r="48" ht="15.75" customHeight="1">
      <c r="H48" s="61"/>
      <c r="I48" s="61"/>
    </row>
    <row r="49" ht="15.75" customHeight="1">
      <c r="H49" s="61"/>
      <c r="I49" s="61"/>
    </row>
    <row r="50" ht="15.75" customHeight="1">
      <c r="H50" s="61"/>
      <c r="I50" s="61"/>
    </row>
    <row r="51" ht="15.75" customHeight="1">
      <c r="H51" s="61"/>
      <c r="I51" s="61"/>
    </row>
    <row r="52" ht="15.75" customHeight="1">
      <c r="H52" s="61"/>
      <c r="I52" s="61"/>
    </row>
    <row r="53" ht="15.75" customHeight="1">
      <c r="H53" s="61"/>
      <c r="I53" s="61"/>
    </row>
    <row r="54" ht="15.75" customHeight="1">
      <c r="H54" s="61"/>
      <c r="I54" s="61"/>
    </row>
    <row r="55" ht="15.75" customHeight="1">
      <c r="H55" s="61"/>
      <c r="I55" s="61"/>
    </row>
    <row r="56" ht="15.75" customHeight="1">
      <c r="H56" s="61"/>
      <c r="I56" s="61"/>
    </row>
    <row r="57" ht="15.75" customHeight="1">
      <c r="H57" s="61"/>
      <c r="I57" s="61"/>
    </row>
    <row r="58" ht="15.75" customHeight="1">
      <c r="H58" s="61"/>
      <c r="I58" s="61"/>
    </row>
    <row r="59" ht="15.75" customHeight="1">
      <c r="H59" s="61"/>
      <c r="I59" s="61"/>
    </row>
    <row r="60" ht="15.75" customHeight="1">
      <c r="H60" s="61"/>
      <c r="I60" s="61"/>
    </row>
    <row r="61" ht="15.75" customHeight="1">
      <c r="H61" s="61"/>
      <c r="I61" s="61"/>
    </row>
    <row r="62" ht="15.75" customHeight="1">
      <c r="H62" s="61"/>
      <c r="I62" s="61"/>
    </row>
    <row r="63" ht="15.75" customHeight="1">
      <c r="H63" s="61"/>
      <c r="I63" s="61"/>
    </row>
    <row r="64" ht="15.75" customHeight="1">
      <c r="H64" s="61"/>
      <c r="I64" s="61"/>
    </row>
    <row r="65" ht="15.75" customHeight="1">
      <c r="H65" s="61"/>
      <c r="I65" s="61"/>
    </row>
    <row r="66" ht="15.75" customHeight="1">
      <c r="H66" s="61"/>
      <c r="I66" s="61"/>
    </row>
    <row r="67" ht="15.75" customHeight="1">
      <c r="H67" s="61"/>
      <c r="I67" s="61"/>
    </row>
    <row r="68" ht="15.75" customHeight="1">
      <c r="H68" s="61"/>
      <c r="I68" s="61"/>
    </row>
    <row r="69" ht="15.75" customHeight="1">
      <c r="H69" s="61"/>
      <c r="I69" s="61"/>
    </row>
    <row r="70" ht="15.75" customHeight="1">
      <c r="H70" s="61"/>
      <c r="I70" s="61"/>
    </row>
    <row r="71" ht="15.75" customHeight="1">
      <c r="H71" s="61"/>
      <c r="I71" s="61"/>
    </row>
    <row r="72" ht="15.75" customHeight="1">
      <c r="H72" s="61"/>
      <c r="I72" s="61"/>
    </row>
    <row r="73" ht="15.75" customHeight="1">
      <c r="H73" s="61"/>
      <c r="I73" s="61"/>
    </row>
    <row r="74" ht="15.75" customHeight="1">
      <c r="H74" s="61"/>
      <c r="I74" s="61"/>
    </row>
    <row r="75" ht="15.75" customHeight="1">
      <c r="H75" s="61"/>
      <c r="I75" s="61"/>
    </row>
    <row r="76" ht="15.75" customHeight="1">
      <c r="H76" s="61"/>
      <c r="I76" s="61"/>
    </row>
    <row r="77" ht="15.75" customHeight="1">
      <c r="H77" s="61"/>
      <c r="I77" s="61"/>
    </row>
    <row r="78" ht="15.75" customHeight="1">
      <c r="H78" s="61"/>
      <c r="I78" s="61"/>
    </row>
    <row r="79" ht="15.75" customHeight="1">
      <c r="H79" s="61"/>
      <c r="I79" s="61"/>
    </row>
    <row r="80" ht="15.75" customHeight="1">
      <c r="H80" s="61"/>
      <c r="I80" s="61"/>
    </row>
    <row r="81" ht="15.75" customHeight="1">
      <c r="H81" s="61"/>
      <c r="I81" s="61"/>
    </row>
    <row r="82" ht="15.75" customHeight="1">
      <c r="H82" s="61"/>
      <c r="I82" s="61"/>
    </row>
    <row r="83" ht="15.75" customHeight="1">
      <c r="H83" s="61"/>
      <c r="I83" s="61"/>
    </row>
    <row r="84" ht="15.75" customHeight="1">
      <c r="H84" s="61"/>
      <c r="I84" s="61"/>
    </row>
    <row r="85" ht="15.75" customHeight="1">
      <c r="H85" s="61"/>
      <c r="I85" s="61"/>
    </row>
    <row r="86" ht="15.75" customHeight="1">
      <c r="H86" s="61"/>
      <c r="I86" s="61"/>
    </row>
    <row r="87" ht="15.75" customHeight="1">
      <c r="H87" s="61"/>
      <c r="I87" s="61"/>
    </row>
    <row r="88" ht="15.75" customHeight="1">
      <c r="H88" s="61"/>
      <c r="I88" s="61"/>
    </row>
    <row r="89" ht="15.75" customHeight="1">
      <c r="H89" s="61"/>
      <c r="I89" s="61"/>
    </row>
    <row r="90" ht="15.75" customHeight="1">
      <c r="H90" s="61"/>
      <c r="I90" s="61"/>
    </row>
    <row r="91" ht="15.75" customHeight="1">
      <c r="H91" s="61"/>
      <c r="I91" s="61"/>
    </row>
    <row r="92" ht="15.75" customHeight="1">
      <c r="H92" s="61"/>
      <c r="I92" s="61"/>
    </row>
    <row r="93" ht="15.75" customHeight="1">
      <c r="H93" s="61"/>
      <c r="I93" s="61"/>
    </row>
    <row r="94" ht="15.75" customHeight="1">
      <c r="H94" s="61"/>
      <c r="I94" s="61"/>
    </row>
    <row r="95" ht="15.75" customHeight="1">
      <c r="H95" s="61"/>
      <c r="I95" s="61"/>
    </row>
    <row r="96" ht="15.75" customHeight="1">
      <c r="H96" s="61"/>
      <c r="I96" s="61"/>
    </row>
    <row r="97" ht="15.75" customHeight="1">
      <c r="H97" s="61"/>
      <c r="I97" s="61"/>
    </row>
    <row r="98" ht="15.75" customHeight="1">
      <c r="H98" s="61"/>
      <c r="I98" s="61"/>
    </row>
    <row r="99" ht="15.75" customHeight="1">
      <c r="H99" s="61"/>
      <c r="I99" s="61"/>
    </row>
    <row r="100" ht="15.75" customHeight="1">
      <c r="H100" s="61"/>
      <c r="I100" s="6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7.29"/>
    <col customWidth="1" min="3" max="3" width="14.71"/>
    <col customWidth="1" min="4" max="4" width="15.86"/>
    <col customWidth="1" min="5" max="5" width="14.43"/>
    <col customWidth="1" min="6" max="17" width="8.0"/>
  </cols>
  <sheetData>
    <row r="1">
      <c r="A1" s="62"/>
    </row>
    <row r="2" ht="34.5" customHeight="1">
      <c r="A2" s="63" t="s">
        <v>58</v>
      </c>
    </row>
    <row r="3">
      <c r="A3" s="63"/>
    </row>
    <row r="4">
      <c r="A4" s="62" t="s">
        <v>59</v>
      </c>
      <c r="M4" s="51"/>
      <c r="N4" s="51"/>
      <c r="O4" s="51"/>
      <c r="P4" s="51"/>
      <c r="Q4" s="51"/>
    </row>
    <row r="5">
      <c r="A5" s="64" t="s">
        <v>60</v>
      </c>
      <c r="M5" s="51"/>
      <c r="N5" s="51"/>
      <c r="O5" s="51"/>
      <c r="P5" s="51"/>
      <c r="Q5" s="51"/>
    </row>
    <row r="6">
      <c r="A6" s="64" t="s">
        <v>61</v>
      </c>
      <c r="I6" s="51"/>
      <c r="J6" s="51"/>
      <c r="K6" s="51"/>
      <c r="L6" s="51"/>
      <c r="M6" s="51"/>
      <c r="N6" s="51"/>
      <c r="O6" s="51"/>
      <c r="P6" s="51"/>
      <c r="Q6" s="51"/>
    </row>
    <row r="7">
      <c r="A7" s="64" t="s">
        <v>62</v>
      </c>
      <c r="I7" s="65"/>
      <c r="J7" s="51"/>
      <c r="K7" s="51"/>
      <c r="L7" s="51"/>
      <c r="M7" s="51"/>
      <c r="N7" s="51"/>
      <c r="O7" s="51"/>
      <c r="P7" s="51"/>
      <c r="Q7" s="51"/>
    </row>
    <row r="8">
      <c r="A8" s="64" t="s">
        <v>63</v>
      </c>
      <c r="I8" s="51"/>
      <c r="J8" s="51"/>
      <c r="K8" s="51"/>
      <c r="L8" s="51"/>
      <c r="M8" s="51"/>
      <c r="N8" s="51"/>
      <c r="O8" s="51"/>
      <c r="P8" s="51"/>
      <c r="Q8" s="51"/>
    </row>
    <row r="9">
      <c r="A9" s="64" t="s">
        <v>64</v>
      </c>
      <c r="I9" s="51"/>
      <c r="J9" s="51"/>
      <c r="K9" s="51"/>
      <c r="L9" s="51"/>
      <c r="M9" s="51"/>
      <c r="N9" s="51"/>
      <c r="O9" s="51"/>
      <c r="P9" s="51"/>
      <c r="Q9" s="51"/>
    </row>
    <row r="10" ht="18.75" customHeight="1">
      <c r="A10" s="66" t="s">
        <v>65</v>
      </c>
      <c r="B10" s="3"/>
      <c r="C10" s="67" t="s">
        <v>66</v>
      </c>
      <c r="D10" s="67" t="s">
        <v>67</v>
      </c>
      <c r="E10" s="67" t="s">
        <v>68</v>
      </c>
      <c r="I10" s="51"/>
      <c r="J10" s="51"/>
      <c r="K10" s="51"/>
      <c r="L10" s="51"/>
      <c r="M10" s="51"/>
      <c r="N10" s="51"/>
      <c r="O10" s="51"/>
      <c r="P10" s="51"/>
      <c r="Q10" s="51"/>
    </row>
    <row r="11">
      <c r="A11" s="68" t="s">
        <v>69</v>
      </c>
      <c r="B11" s="68" t="s">
        <v>70</v>
      </c>
      <c r="C11" s="68">
        <v>2.0</v>
      </c>
      <c r="D11" s="68">
        <v>0.0</v>
      </c>
      <c r="E11" s="68">
        <v>0.0</v>
      </c>
      <c r="I11" s="51"/>
      <c r="J11" s="51"/>
      <c r="K11" s="51"/>
      <c r="L11" s="51"/>
      <c r="M11" s="51"/>
      <c r="N11" s="51"/>
    </row>
    <row r="12" ht="33.0" customHeight="1">
      <c r="A12" s="69"/>
      <c r="I12" s="51"/>
      <c r="J12" s="51"/>
      <c r="K12" s="51"/>
      <c r="L12" s="51"/>
      <c r="M12" s="51"/>
      <c r="N12" s="51"/>
    </row>
    <row r="13" ht="21.0" customHeight="1">
      <c r="A13" s="70" t="s">
        <v>71</v>
      </c>
      <c r="I13" s="51"/>
      <c r="J13" s="51"/>
      <c r="K13" s="51"/>
      <c r="L13" s="51"/>
      <c r="M13" s="51"/>
      <c r="N13" s="51"/>
    </row>
    <row r="14" ht="27.0" customHeight="1">
      <c r="A14" s="69"/>
      <c r="I14" s="51"/>
      <c r="J14" s="51"/>
      <c r="K14" s="51"/>
      <c r="L14" s="51"/>
      <c r="M14" s="51"/>
      <c r="N14" s="51"/>
    </row>
    <row r="15" ht="21.0" customHeight="1">
      <c r="A15" s="71"/>
      <c r="B15" s="71"/>
      <c r="C15" s="71"/>
      <c r="D15" s="71"/>
      <c r="E15" s="71"/>
      <c r="I15" s="51"/>
      <c r="J15" s="51"/>
      <c r="K15" s="51"/>
      <c r="L15" s="51"/>
      <c r="M15" s="51"/>
      <c r="N15" s="51"/>
    </row>
    <row r="16">
      <c r="A16" s="71"/>
      <c r="B16" s="71"/>
      <c r="C16" s="71"/>
      <c r="D16" s="71"/>
      <c r="E16" s="71"/>
      <c r="I16" s="51"/>
      <c r="J16" s="51"/>
      <c r="K16" s="51"/>
      <c r="L16" s="51"/>
      <c r="M16" s="51"/>
      <c r="N16" s="51"/>
    </row>
    <row r="17" ht="19.5" customHeight="1">
      <c r="A17" s="62"/>
      <c r="C17" s="62"/>
      <c r="D17" s="62"/>
      <c r="E17" s="62"/>
    </row>
    <row r="18">
      <c r="A18" s="51"/>
      <c r="B18" s="51"/>
      <c r="C18" s="51"/>
      <c r="D18" s="51"/>
      <c r="E18" s="51"/>
    </row>
    <row r="19">
      <c r="J19" s="51"/>
      <c r="K19" s="51"/>
      <c r="L19" s="51"/>
    </row>
    <row r="20">
      <c r="A20" s="72"/>
      <c r="B20" s="72"/>
      <c r="C20" s="72"/>
      <c r="D20" s="72"/>
      <c r="E20" s="72"/>
    </row>
    <row r="21" ht="15.75" customHeight="1"/>
    <row r="22" ht="15.75" customHeight="1">
      <c r="E22" s="73"/>
    </row>
    <row r="23" ht="15.75" customHeight="1">
      <c r="D23" s="74"/>
    </row>
    <row r="24" ht="15.75" customHeight="1"/>
    <row r="25" ht="15.75" customHeight="1"/>
    <row r="26" ht="15.75" customHeight="1">
      <c r="A26" s="75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6">
    <mergeCell ref="A4:E4"/>
    <mergeCell ref="A5:E5"/>
    <mergeCell ref="A10:B10"/>
    <mergeCell ref="A26:E26"/>
    <mergeCell ref="A12:E12"/>
    <mergeCell ref="A14:E14"/>
    <mergeCell ref="A17:B17"/>
    <mergeCell ref="A13:E13"/>
    <mergeCell ref="D23:E23"/>
    <mergeCell ref="A7:E7"/>
    <mergeCell ref="A8:E8"/>
    <mergeCell ref="A9:E9"/>
    <mergeCell ref="A1:E1"/>
    <mergeCell ref="A2:E2"/>
    <mergeCell ref="A3:E3"/>
    <mergeCell ref="A6:E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4.71"/>
    <col customWidth="1" min="3" max="3" width="18.29"/>
    <col customWidth="1" min="4" max="4" width="16.71"/>
    <col customWidth="1" min="5" max="6" width="9.14"/>
    <col customWidth="1" min="7" max="7" width="16.29"/>
    <col customWidth="1" min="8" max="8" width="26.57"/>
    <col customWidth="1" min="9" max="9" width="10.86"/>
    <col customWidth="1" min="10" max="11" width="8.0"/>
  </cols>
  <sheetData>
    <row r="1" ht="14.25" customHeight="1">
      <c r="A1" s="76" t="s">
        <v>72</v>
      </c>
      <c r="B1" s="76" t="s">
        <v>73</v>
      </c>
      <c r="C1" s="76" t="s">
        <v>74</v>
      </c>
      <c r="D1" s="76" t="s">
        <v>75</v>
      </c>
      <c r="E1" s="76" t="s">
        <v>26</v>
      </c>
      <c r="F1" s="77" t="s">
        <v>76</v>
      </c>
      <c r="G1" s="2"/>
      <c r="H1" s="3"/>
      <c r="I1" s="76" t="s">
        <v>77</v>
      </c>
    </row>
    <row r="2">
      <c r="A2" s="10"/>
      <c r="B2" s="10"/>
      <c r="C2" s="10"/>
      <c r="D2" s="10"/>
      <c r="E2" s="10"/>
      <c r="F2" s="77" t="s">
        <v>14</v>
      </c>
      <c r="G2" s="3"/>
      <c r="H2" s="77" t="s">
        <v>15</v>
      </c>
      <c r="I2" s="10"/>
    </row>
    <row r="3" ht="15.75" customHeight="1">
      <c r="A3" s="78">
        <v>1.0</v>
      </c>
      <c r="B3" s="78" t="s">
        <v>21</v>
      </c>
      <c r="C3" s="78" t="s">
        <v>22</v>
      </c>
      <c r="D3" s="79">
        <v>40056.0</v>
      </c>
      <c r="E3" s="76">
        <v>2009.0</v>
      </c>
      <c r="F3" s="76" t="s">
        <v>78</v>
      </c>
      <c r="G3" s="80">
        <v>40143.0</v>
      </c>
      <c r="H3" s="80">
        <v>40143.0</v>
      </c>
      <c r="I3" s="81">
        <v>1.0</v>
      </c>
    </row>
    <row r="4" ht="15.75" customHeight="1">
      <c r="A4" s="24"/>
      <c r="B4" s="24"/>
      <c r="C4" s="24"/>
      <c r="D4" s="24"/>
      <c r="E4" s="24"/>
      <c r="F4" s="24"/>
      <c r="G4" s="80">
        <v>40161.0</v>
      </c>
      <c r="H4" s="80">
        <v>40161.0</v>
      </c>
      <c r="I4" s="81">
        <v>1.0</v>
      </c>
    </row>
    <row r="5" ht="15.75" customHeight="1">
      <c r="A5" s="24"/>
      <c r="B5" s="24"/>
      <c r="C5" s="24"/>
      <c r="D5" s="24"/>
      <c r="E5" s="24"/>
      <c r="F5" s="24"/>
      <c r="G5" s="80">
        <v>40170.0</v>
      </c>
      <c r="H5" s="82" t="s">
        <v>79</v>
      </c>
      <c r="I5" s="83">
        <v>0.5</v>
      </c>
    </row>
    <row r="6" ht="15.75" customHeight="1">
      <c r="A6" s="24"/>
      <c r="B6" s="24"/>
      <c r="C6" s="24"/>
      <c r="D6" s="24"/>
      <c r="E6" s="24"/>
      <c r="F6" s="10"/>
      <c r="G6" s="80">
        <v>40178.0</v>
      </c>
      <c r="H6" s="80">
        <v>40178.0</v>
      </c>
      <c r="I6" s="81">
        <v>1.0</v>
      </c>
    </row>
    <row r="7" ht="15.75" customHeight="1">
      <c r="A7" s="24"/>
      <c r="B7" s="24"/>
      <c r="C7" s="24"/>
      <c r="D7" s="24"/>
      <c r="E7" s="24"/>
      <c r="F7" s="84" t="s">
        <v>80</v>
      </c>
      <c r="G7" s="80">
        <v>40171.0</v>
      </c>
      <c r="H7" s="80">
        <v>40171.0</v>
      </c>
      <c r="I7" s="81">
        <v>1.0</v>
      </c>
    </row>
    <row r="8" ht="15.75" customHeight="1">
      <c r="A8" s="24"/>
      <c r="B8" s="24"/>
      <c r="C8" s="24"/>
      <c r="D8" s="24"/>
      <c r="E8" s="24"/>
      <c r="F8" s="85" t="s">
        <v>81</v>
      </c>
      <c r="G8" s="80">
        <v>40123.0</v>
      </c>
      <c r="H8" s="80">
        <v>40123.0</v>
      </c>
      <c r="I8" s="81">
        <v>1.0</v>
      </c>
    </row>
    <row r="9" ht="47.25" customHeight="1">
      <c r="A9" s="24"/>
      <c r="B9" s="24"/>
      <c r="C9" s="24"/>
      <c r="D9" s="24"/>
      <c r="E9" s="10"/>
      <c r="F9" s="77" t="s">
        <v>82</v>
      </c>
      <c r="G9" s="2"/>
      <c r="H9" s="3"/>
      <c r="I9" s="86" t="s">
        <v>83</v>
      </c>
    </row>
    <row r="10" ht="15.75" customHeight="1">
      <c r="A10" s="24"/>
      <c r="B10" s="24"/>
      <c r="C10" s="24"/>
      <c r="D10" s="24"/>
      <c r="E10" s="87">
        <v>2010.0</v>
      </c>
      <c r="F10" s="87" t="s">
        <v>78</v>
      </c>
      <c r="G10" s="80">
        <v>40185.0</v>
      </c>
      <c r="H10" s="88" t="s">
        <v>79</v>
      </c>
      <c r="I10" s="83">
        <v>0.5</v>
      </c>
    </row>
    <row r="11" ht="15.75" customHeight="1">
      <c r="A11" s="24"/>
      <c r="B11" s="24"/>
      <c r="C11" s="24"/>
      <c r="D11" s="24"/>
      <c r="E11" s="24"/>
      <c r="F11" s="24"/>
      <c r="G11" s="80">
        <v>40266.0</v>
      </c>
      <c r="H11" s="89">
        <v>40266.0</v>
      </c>
      <c r="I11" s="81">
        <v>1.0</v>
      </c>
    </row>
    <row r="12" ht="15.75" customHeight="1">
      <c r="A12" s="24"/>
      <c r="B12" s="24"/>
      <c r="C12" s="24"/>
      <c r="D12" s="24"/>
      <c r="E12" s="24"/>
      <c r="F12" s="24"/>
      <c r="G12" s="80">
        <v>40289.0</v>
      </c>
      <c r="H12" s="89">
        <v>40289.0</v>
      </c>
      <c r="I12" s="81">
        <v>1.0</v>
      </c>
    </row>
    <row r="13" ht="15.75" customHeight="1">
      <c r="A13" s="24"/>
      <c r="B13" s="24"/>
      <c r="C13" s="24"/>
      <c r="D13" s="24"/>
      <c r="E13" s="24"/>
      <c r="F13" s="24"/>
      <c r="G13" s="80">
        <v>40308.0</v>
      </c>
      <c r="H13" s="89">
        <v>40308.0</v>
      </c>
      <c r="I13" s="81">
        <v>1.0</v>
      </c>
    </row>
    <row r="14" ht="15.75" customHeight="1">
      <c r="A14" s="24"/>
      <c r="B14" s="24"/>
      <c r="C14" s="24"/>
      <c r="D14" s="24"/>
      <c r="E14" s="24"/>
      <c r="F14" s="24"/>
      <c r="G14" s="80">
        <v>40329.0</v>
      </c>
      <c r="H14" s="89">
        <v>40329.0</v>
      </c>
      <c r="I14" s="81">
        <v>1.0</v>
      </c>
    </row>
    <row r="15" ht="15.75" customHeight="1">
      <c r="A15" s="24"/>
      <c r="B15" s="24"/>
      <c r="C15" s="24"/>
      <c r="D15" s="24"/>
      <c r="E15" s="24"/>
      <c r="F15" s="24"/>
      <c r="G15" s="80">
        <v>40330.0</v>
      </c>
      <c r="H15" s="89">
        <v>40330.0</v>
      </c>
      <c r="I15" s="81">
        <v>1.0</v>
      </c>
    </row>
    <row r="16" ht="15.75" customHeight="1">
      <c r="A16" s="24"/>
      <c r="B16" s="24"/>
      <c r="C16" s="24"/>
      <c r="D16" s="24"/>
      <c r="E16" s="24"/>
      <c r="F16" s="24"/>
      <c r="G16" s="80">
        <v>40392.0</v>
      </c>
      <c r="H16" s="89">
        <v>40392.0</v>
      </c>
      <c r="I16" s="81">
        <v>1.0</v>
      </c>
    </row>
    <row r="17" ht="15.75" customHeight="1">
      <c r="A17" s="24"/>
      <c r="B17" s="24"/>
      <c r="C17" s="24"/>
      <c r="D17" s="24"/>
      <c r="E17" s="24"/>
      <c r="F17" s="24"/>
      <c r="G17" s="80">
        <v>40413.0</v>
      </c>
      <c r="H17" s="89">
        <v>40413.0</v>
      </c>
      <c r="I17" s="81">
        <v>1.0</v>
      </c>
    </row>
    <row r="18" ht="15.75" customHeight="1">
      <c r="A18" s="24"/>
      <c r="B18" s="24"/>
      <c r="C18" s="24"/>
      <c r="D18" s="24"/>
      <c r="E18" s="24"/>
      <c r="F18" s="24"/>
      <c r="G18" s="80">
        <v>40463.0</v>
      </c>
      <c r="H18" s="88" t="s">
        <v>79</v>
      </c>
      <c r="I18" s="83">
        <v>0.5</v>
      </c>
    </row>
    <row r="19" ht="15.75" customHeight="1">
      <c r="A19" s="24"/>
      <c r="B19" s="24"/>
      <c r="C19" s="24"/>
      <c r="D19" s="24"/>
      <c r="E19" s="24"/>
      <c r="F19" s="24"/>
      <c r="G19" s="80">
        <v>40471.0</v>
      </c>
      <c r="H19" s="88" t="s">
        <v>79</v>
      </c>
      <c r="I19" s="83">
        <v>0.5</v>
      </c>
    </row>
    <row r="20" ht="15.75" customHeight="1">
      <c r="A20" s="24"/>
      <c r="B20" s="24"/>
      <c r="C20" s="24"/>
      <c r="D20" s="24"/>
      <c r="E20" s="24"/>
      <c r="F20" s="24"/>
      <c r="G20" s="80">
        <v>40477.0</v>
      </c>
      <c r="H20" s="88" t="s">
        <v>79</v>
      </c>
      <c r="I20" s="83">
        <v>0.5</v>
      </c>
    </row>
    <row r="21" ht="15.75" customHeight="1">
      <c r="A21" s="24"/>
      <c r="B21" s="24"/>
      <c r="C21" s="24"/>
      <c r="D21" s="24"/>
      <c r="E21" s="24"/>
      <c r="F21" s="24"/>
      <c r="G21" s="80">
        <v>40493.0</v>
      </c>
      <c r="H21" s="88" t="s">
        <v>79</v>
      </c>
      <c r="I21" s="83">
        <v>0.5</v>
      </c>
    </row>
    <row r="22" ht="15.75" customHeight="1">
      <c r="A22" s="24"/>
      <c r="B22" s="24"/>
      <c r="C22" s="24"/>
      <c r="D22" s="24"/>
      <c r="E22" s="24"/>
      <c r="F22" s="24"/>
      <c r="G22" s="80">
        <v>40518.0</v>
      </c>
      <c r="H22" s="88" t="s">
        <v>79</v>
      </c>
      <c r="I22" s="83">
        <v>0.5</v>
      </c>
    </row>
    <row r="23" ht="15.75" customHeight="1">
      <c r="A23" s="24"/>
      <c r="B23" s="24"/>
      <c r="C23" s="24"/>
      <c r="D23" s="24"/>
      <c r="E23" s="24"/>
      <c r="F23" s="24"/>
      <c r="G23" s="80">
        <v>40519.0</v>
      </c>
      <c r="H23" s="89">
        <v>40519.0</v>
      </c>
      <c r="I23" s="81">
        <v>1.0</v>
      </c>
    </row>
    <row r="24" ht="15.75" customHeight="1">
      <c r="A24" s="24"/>
      <c r="B24" s="24"/>
      <c r="C24" s="24"/>
      <c r="D24" s="24"/>
      <c r="E24" s="24"/>
      <c r="F24" s="24"/>
      <c r="G24" s="80">
        <v>40520.0</v>
      </c>
      <c r="H24" s="88" t="s">
        <v>79</v>
      </c>
      <c r="I24" s="83">
        <v>0.5</v>
      </c>
    </row>
    <row r="25" ht="15.75" customHeight="1">
      <c r="A25" s="24"/>
      <c r="B25" s="24"/>
      <c r="C25" s="24"/>
      <c r="D25" s="24"/>
      <c r="E25" s="24"/>
      <c r="F25" s="24"/>
      <c r="G25" s="80">
        <v>40525.0</v>
      </c>
      <c r="H25" s="88" t="s">
        <v>79</v>
      </c>
      <c r="I25" s="83">
        <v>0.5</v>
      </c>
    </row>
    <row r="26" ht="15.75" customHeight="1">
      <c r="A26" s="24"/>
      <c r="B26" s="24"/>
      <c r="C26" s="24"/>
      <c r="D26" s="24"/>
      <c r="E26" s="24"/>
      <c r="F26" s="10"/>
      <c r="G26" s="80">
        <v>40533.0</v>
      </c>
      <c r="H26" s="88" t="s">
        <v>79</v>
      </c>
      <c r="I26" s="83">
        <v>0.5</v>
      </c>
    </row>
    <row r="27" ht="15.75" customHeight="1">
      <c r="A27" s="24"/>
      <c r="B27" s="24"/>
      <c r="C27" s="24"/>
      <c r="D27" s="24"/>
      <c r="E27" s="24"/>
      <c r="F27" s="87" t="s">
        <v>80</v>
      </c>
      <c r="G27" s="80">
        <v>40221.0</v>
      </c>
      <c r="H27" s="89">
        <v>40221.0</v>
      </c>
      <c r="I27" s="81">
        <v>1.0</v>
      </c>
    </row>
    <row r="28" ht="15.75" customHeight="1">
      <c r="A28" s="24"/>
      <c r="B28" s="24"/>
      <c r="C28" s="24"/>
      <c r="D28" s="24"/>
      <c r="E28" s="24"/>
      <c r="F28" s="10"/>
      <c r="G28" s="80">
        <v>40536.0</v>
      </c>
      <c r="H28" s="89">
        <v>40536.0</v>
      </c>
      <c r="I28" s="81">
        <v>1.0</v>
      </c>
    </row>
    <row r="29" ht="15.75" customHeight="1">
      <c r="A29" s="24"/>
      <c r="B29" s="24"/>
      <c r="C29" s="24"/>
      <c r="D29" s="24"/>
      <c r="E29" s="24"/>
      <c r="F29" s="87" t="s">
        <v>81</v>
      </c>
      <c r="G29" s="80">
        <v>40338.0</v>
      </c>
      <c r="H29" s="89">
        <v>40359.0</v>
      </c>
      <c r="I29" s="81">
        <v>22.0</v>
      </c>
    </row>
    <row r="30" ht="15.75" customHeight="1">
      <c r="A30" s="24"/>
      <c r="B30" s="24"/>
      <c r="C30" s="24"/>
      <c r="D30" s="24"/>
      <c r="E30" s="24"/>
      <c r="F30" s="24"/>
      <c r="G30" s="80">
        <v>40382.0</v>
      </c>
      <c r="H30" s="89">
        <v>40382.0</v>
      </c>
      <c r="I30" s="81">
        <v>1.0</v>
      </c>
    </row>
    <row r="31" ht="15.75" customHeight="1">
      <c r="A31" s="24"/>
      <c r="B31" s="24"/>
      <c r="C31" s="24"/>
      <c r="D31" s="24"/>
      <c r="E31" s="24"/>
      <c r="F31" s="10"/>
      <c r="G31" s="80">
        <v>40513.0</v>
      </c>
      <c r="H31" s="89">
        <v>40515.0</v>
      </c>
      <c r="I31" s="81">
        <v>3.0</v>
      </c>
    </row>
    <row r="32" ht="47.25" customHeight="1">
      <c r="A32" s="24"/>
      <c r="B32" s="24"/>
      <c r="C32" s="24"/>
      <c r="D32" s="24"/>
      <c r="E32" s="10"/>
      <c r="F32" s="90" t="s">
        <v>53</v>
      </c>
      <c r="G32" s="2"/>
      <c r="H32" s="3"/>
      <c r="I32" s="91" t="s">
        <v>84</v>
      </c>
    </row>
    <row r="33" ht="15.75" customHeight="1">
      <c r="A33" s="24"/>
      <c r="B33" s="24"/>
      <c r="C33" s="24"/>
      <c r="D33" s="24"/>
      <c r="E33" s="87">
        <v>2011.0</v>
      </c>
      <c r="F33" s="87" t="s">
        <v>78</v>
      </c>
      <c r="G33" s="80">
        <v>40571.0</v>
      </c>
      <c r="H33" s="88" t="s">
        <v>79</v>
      </c>
      <c r="I33" s="83">
        <v>0.5</v>
      </c>
    </row>
    <row r="34" ht="15.75" customHeight="1">
      <c r="A34" s="24"/>
      <c r="B34" s="24"/>
      <c r="C34" s="24"/>
      <c r="D34" s="24"/>
      <c r="E34" s="24"/>
      <c r="F34" s="24"/>
      <c r="G34" s="80">
        <v>40577.0</v>
      </c>
      <c r="H34" s="88" t="s">
        <v>79</v>
      </c>
      <c r="I34" s="83">
        <v>0.5</v>
      </c>
    </row>
    <row r="35" ht="15.75" customHeight="1">
      <c r="A35" s="24"/>
      <c r="B35" s="24"/>
      <c r="C35" s="24"/>
      <c r="D35" s="24"/>
      <c r="E35" s="24"/>
      <c r="F35" s="24"/>
      <c r="G35" s="80">
        <v>40603.0</v>
      </c>
      <c r="H35" s="89">
        <v>40603.0</v>
      </c>
      <c r="I35" s="81">
        <v>1.0</v>
      </c>
    </row>
    <row r="36" ht="15.75" customHeight="1">
      <c r="A36" s="24"/>
      <c r="B36" s="24"/>
      <c r="C36" s="24"/>
      <c r="D36" s="24"/>
      <c r="E36" s="24"/>
      <c r="F36" s="24"/>
      <c r="G36" s="80">
        <v>40697.0</v>
      </c>
      <c r="H36" s="89">
        <v>40697.0</v>
      </c>
      <c r="I36" s="81">
        <v>1.0</v>
      </c>
    </row>
    <row r="37" ht="15.75" customHeight="1">
      <c r="A37" s="24"/>
      <c r="B37" s="24"/>
      <c r="C37" s="24"/>
      <c r="D37" s="24"/>
      <c r="E37" s="24"/>
      <c r="F37" s="24"/>
      <c r="G37" s="80">
        <v>40701.0</v>
      </c>
      <c r="H37" s="89">
        <v>40701.0</v>
      </c>
      <c r="I37" s="81">
        <v>1.0</v>
      </c>
    </row>
    <row r="38" ht="15.75" customHeight="1">
      <c r="A38" s="24"/>
      <c r="B38" s="24"/>
      <c r="C38" s="24"/>
      <c r="D38" s="24"/>
      <c r="E38" s="24"/>
      <c r="F38" s="24"/>
      <c r="G38" s="80">
        <v>40732.0</v>
      </c>
      <c r="H38" s="88" t="s">
        <v>79</v>
      </c>
      <c r="I38" s="83">
        <v>0.5</v>
      </c>
    </row>
    <row r="39" ht="15.75" customHeight="1">
      <c r="A39" s="24"/>
      <c r="B39" s="24"/>
      <c r="C39" s="24"/>
      <c r="D39" s="24"/>
      <c r="E39" s="24"/>
      <c r="F39" s="24"/>
      <c r="G39" s="80">
        <v>40763.0</v>
      </c>
      <c r="H39" s="89">
        <v>40763.0</v>
      </c>
      <c r="I39" s="81">
        <v>1.0</v>
      </c>
    </row>
    <row r="40" ht="15.75" customHeight="1">
      <c r="A40" s="24"/>
      <c r="B40" s="24"/>
      <c r="C40" s="24"/>
      <c r="D40" s="24"/>
      <c r="E40" s="24"/>
      <c r="F40" s="24"/>
      <c r="G40" s="80">
        <v>40794.0</v>
      </c>
      <c r="H40" s="89" t="s">
        <v>79</v>
      </c>
      <c r="I40" s="83">
        <v>0.5</v>
      </c>
    </row>
    <row r="41" ht="15.75" customHeight="1">
      <c r="A41" s="24"/>
      <c r="B41" s="24"/>
      <c r="C41" s="24"/>
      <c r="D41" s="24"/>
      <c r="E41" s="24"/>
      <c r="F41" s="24"/>
      <c r="G41" s="80">
        <v>40796.0</v>
      </c>
      <c r="H41" s="89">
        <v>40796.0</v>
      </c>
      <c r="I41" s="81">
        <v>1.0</v>
      </c>
    </row>
    <row r="42" ht="15.75" customHeight="1">
      <c r="A42" s="24"/>
      <c r="B42" s="24"/>
      <c r="C42" s="24"/>
      <c r="D42" s="24"/>
      <c r="E42" s="24"/>
      <c r="F42" s="24"/>
      <c r="G42" s="80">
        <v>40823.0</v>
      </c>
      <c r="H42" s="89">
        <v>40823.0</v>
      </c>
      <c r="I42" s="81">
        <v>1.0</v>
      </c>
    </row>
    <row r="43" ht="15.75" customHeight="1">
      <c r="A43" s="24"/>
      <c r="B43" s="24"/>
      <c r="C43" s="24"/>
      <c r="D43" s="24"/>
      <c r="E43" s="24"/>
      <c r="F43" s="24"/>
      <c r="G43" s="80">
        <v>40844.0</v>
      </c>
      <c r="H43" s="89">
        <v>40844.0</v>
      </c>
      <c r="I43" s="81">
        <v>1.0</v>
      </c>
    </row>
    <row r="44" ht="15.75" customHeight="1">
      <c r="A44" s="24"/>
      <c r="B44" s="24"/>
      <c r="C44" s="24"/>
      <c r="D44" s="24"/>
      <c r="E44" s="24"/>
      <c r="F44" s="24"/>
      <c r="G44" s="80">
        <v>40882.0</v>
      </c>
      <c r="H44" s="89">
        <v>40882.0</v>
      </c>
      <c r="I44" s="81">
        <v>1.0</v>
      </c>
    </row>
    <row r="45" ht="15.75" customHeight="1">
      <c r="A45" s="24"/>
      <c r="B45" s="24"/>
      <c r="C45" s="24"/>
      <c r="D45" s="24"/>
      <c r="E45" s="24"/>
      <c r="F45" s="24"/>
      <c r="G45" s="80">
        <v>40884.0</v>
      </c>
      <c r="H45" s="89">
        <v>40884.0</v>
      </c>
      <c r="I45" s="81">
        <v>1.0</v>
      </c>
    </row>
    <row r="46" ht="15.75" customHeight="1">
      <c r="A46" s="24"/>
      <c r="B46" s="24"/>
      <c r="C46" s="24"/>
      <c r="D46" s="24"/>
      <c r="E46" s="24"/>
      <c r="F46" s="10"/>
      <c r="G46" s="80">
        <v>40889.0</v>
      </c>
      <c r="H46" s="89" t="s">
        <v>79</v>
      </c>
      <c r="I46" s="83">
        <v>0.5</v>
      </c>
    </row>
    <row r="47" ht="15.75" customHeight="1">
      <c r="A47" s="24"/>
      <c r="B47" s="24"/>
      <c r="C47" s="24"/>
      <c r="D47" s="24"/>
      <c r="E47" s="24"/>
      <c r="F47" s="87" t="s">
        <v>80</v>
      </c>
      <c r="G47" s="80">
        <v>40768.0</v>
      </c>
      <c r="H47" s="89">
        <v>40768.0</v>
      </c>
      <c r="I47" s="81">
        <v>1.0</v>
      </c>
    </row>
    <row r="48" ht="15.75" customHeight="1">
      <c r="A48" s="24"/>
      <c r="B48" s="24"/>
      <c r="C48" s="24"/>
      <c r="D48" s="24"/>
      <c r="E48" s="24"/>
      <c r="F48" s="24"/>
      <c r="G48" s="80">
        <v>40857.0</v>
      </c>
      <c r="H48" s="89">
        <v>40857.0</v>
      </c>
      <c r="I48" s="81">
        <v>1.0</v>
      </c>
    </row>
    <row r="49" ht="15.75" customHeight="1">
      <c r="A49" s="24"/>
      <c r="B49" s="24"/>
      <c r="C49" s="24"/>
      <c r="D49" s="24"/>
      <c r="E49" s="24"/>
      <c r="F49" s="10"/>
      <c r="G49" s="80">
        <v>40885.0</v>
      </c>
      <c r="H49" s="89">
        <v>40885.0</v>
      </c>
      <c r="I49" s="81">
        <v>1.0</v>
      </c>
    </row>
    <row r="50" ht="15.75" customHeight="1">
      <c r="A50" s="24"/>
      <c r="B50" s="24"/>
      <c r="C50" s="24"/>
      <c r="D50" s="24"/>
      <c r="E50" s="24"/>
      <c r="F50" s="87" t="s">
        <v>81</v>
      </c>
      <c r="G50" s="80">
        <v>40700.0</v>
      </c>
      <c r="H50" s="89">
        <v>40700.0</v>
      </c>
      <c r="I50" s="81">
        <v>1.0</v>
      </c>
    </row>
    <row r="51" ht="15.75" customHeight="1">
      <c r="A51" s="24"/>
      <c r="B51" s="24"/>
      <c r="C51" s="24"/>
      <c r="D51" s="24"/>
      <c r="E51" s="24"/>
      <c r="F51" s="24"/>
      <c r="G51" s="80">
        <v>40702.0</v>
      </c>
      <c r="H51" s="89">
        <v>40702.0</v>
      </c>
      <c r="I51" s="81">
        <v>1.0</v>
      </c>
    </row>
    <row r="52" ht="15.75" customHeight="1">
      <c r="A52" s="24"/>
      <c r="B52" s="24"/>
      <c r="C52" s="24"/>
      <c r="D52" s="24"/>
      <c r="E52" s="24"/>
      <c r="F52" s="24"/>
      <c r="G52" s="80">
        <v>40704.0</v>
      </c>
      <c r="H52" s="89">
        <v>40704.0</v>
      </c>
      <c r="I52" s="81">
        <v>1.0</v>
      </c>
    </row>
    <row r="53" ht="15.75" customHeight="1">
      <c r="A53" s="24"/>
      <c r="B53" s="24"/>
      <c r="C53" s="24"/>
      <c r="D53" s="24"/>
      <c r="E53" s="24"/>
      <c r="F53" s="24"/>
      <c r="G53" s="80">
        <v>40707.0</v>
      </c>
      <c r="H53" s="89">
        <v>40707.0</v>
      </c>
      <c r="I53" s="81">
        <v>1.0</v>
      </c>
    </row>
    <row r="54" ht="15.75" customHeight="1">
      <c r="A54" s="24"/>
      <c r="B54" s="24"/>
      <c r="C54" s="24"/>
      <c r="D54" s="24"/>
      <c r="E54" s="24"/>
      <c r="F54" s="24"/>
      <c r="G54" s="80">
        <v>40709.0</v>
      </c>
      <c r="H54" s="89">
        <v>40709.0</v>
      </c>
      <c r="I54" s="81">
        <v>1.0</v>
      </c>
    </row>
    <row r="55" ht="15.75" customHeight="1">
      <c r="A55" s="24"/>
      <c r="B55" s="24"/>
      <c r="C55" s="24"/>
      <c r="D55" s="24"/>
      <c r="E55" s="24"/>
      <c r="F55" s="24"/>
      <c r="G55" s="80">
        <v>40756.0</v>
      </c>
      <c r="H55" s="89">
        <v>40756.0</v>
      </c>
      <c r="I55" s="81">
        <v>1.0</v>
      </c>
    </row>
    <row r="56" ht="15.75" customHeight="1">
      <c r="A56" s="24"/>
      <c r="B56" s="24"/>
      <c r="C56" s="24"/>
      <c r="D56" s="24"/>
      <c r="E56" s="24"/>
      <c r="F56" s="10"/>
      <c r="G56" s="80">
        <v>40774.0</v>
      </c>
      <c r="H56" s="89">
        <v>40774.0</v>
      </c>
      <c r="I56" s="81">
        <v>1.0</v>
      </c>
    </row>
    <row r="57" ht="15.75" customHeight="1">
      <c r="A57" s="24"/>
      <c r="B57" s="24"/>
      <c r="C57" s="24"/>
      <c r="D57" s="24"/>
      <c r="E57" s="24"/>
      <c r="F57" s="44"/>
      <c r="G57" s="80">
        <v>40836.0</v>
      </c>
      <c r="H57" s="89">
        <v>40837.0</v>
      </c>
      <c r="I57" s="81">
        <v>2.0</v>
      </c>
    </row>
    <row r="58" ht="62.25" customHeight="1">
      <c r="A58" s="10"/>
      <c r="B58" s="10"/>
      <c r="C58" s="10"/>
      <c r="D58" s="10"/>
      <c r="E58" s="10"/>
      <c r="F58" s="92" t="s">
        <v>53</v>
      </c>
      <c r="G58" s="2"/>
      <c r="H58" s="3"/>
      <c r="I58" s="91" t="s">
        <v>85</v>
      </c>
    </row>
    <row r="59" ht="15.75" customHeight="1">
      <c r="A59" s="93"/>
      <c r="I59" s="51"/>
    </row>
    <row r="60" ht="15.75" customHeight="1">
      <c r="A60" s="93"/>
      <c r="I60" s="51"/>
    </row>
    <row r="61" ht="15.75" customHeight="1">
      <c r="A61" s="93"/>
      <c r="I61" s="51"/>
    </row>
    <row r="62" ht="15.75" customHeight="1">
      <c r="A62" s="93"/>
      <c r="I62" s="51"/>
    </row>
    <row r="63" ht="15.75" customHeight="1">
      <c r="A63" s="93"/>
      <c r="I63" s="51"/>
    </row>
    <row r="64" ht="15.75" customHeight="1">
      <c r="A64" s="93"/>
      <c r="I64" s="51"/>
    </row>
    <row r="65" ht="15.75" customHeight="1">
      <c r="A65" s="93"/>
      <c r="I65" s="51"/>
    </row>
    <row r="66" ht="15.75" customHeight="1">
      <c r="A66" s="93"/>
      <c r="I66" s="51"/>
    </row>
    <row r="67" ht="15.75" customHeight="1">
      <c r="A67" s="93"/>
      <c r="I67" s="51"/>
    </row>
    <row r="68" ht="15.75" customHeight="1">
      <c r="A68" s="93"/>
      <c r="I68" s="51"/>
    </row>
    <row r="69" ht="15.75" customHeight="1">
      <c r="A69" s="93"/>
      <c r="I69" s="51"/>
    </row>
    <row r="70" ht="15.75" customHeight="1">
      <c r="A70" s="93"/>
      <c r="I70" s="51"/>
    </row>
    <row r="71" ht="15.75" customHeight="1">
      <c r="A71" s="93"/>
      <c r="I71" s="51"/>
    </row>
    <row r="72" ht="15.75" customHeight="1">
      <c r="A72" s="93"/>
      <c r="I72" s="51"/>
    </row>
    <row r="73" ht="15.75" customHeight="1">
      <c r="A73" s="93"/>
      <c r="I73" s="51"/>
    </row>
    <row r="74" ht="15.75" customHeight="1">
      <c r="A74" s="93"/>
      <c r="I74" s="51"/>
    </row>
    <row r="75" ht="15.75" customHeight="1">
      <c r="A75" s="93"/>
      <c r="I75" s="51"/>
    </row>
    <row r="76" ht="15.75" customHeight="1">
      <c r="A76" s="93"/>
      <c r="I76" s="51"/>
    </row>
    <row r="77" ht="15.75" customHeight="1">
      <c r="A77" s="93"/>
      <c r="I77" s="51"/>
    </row>
    <row r="78" ht="15.75" customHeight="1">
      <c r="A78" s="93"/>
      <c r="I78" s="51"/>
    </row>
    <row r="79" ht="15.75" customHeight="1">
      <c r="A79" s="93"/>
      <c r="I79" s="51"/>
    </row>
    <row r="80" ht="15.75" customHeight="1">
      <c r="A80" s="93"/>
      <c r="I80" s="51"/>
    </row>
    <row r="81" ht="15.75" customHeight="1">
      <c r="A81" s="93"/>
      <c r="I81" s="51"/>
    </row>
    <row r="82" ht="15.75" customHeight="1">
      <c r="A82" s="93"/>
      <c r="I82" s="51"/>
    </row>
    <row r="83" ht="15.75" customHeight="1">
      <c r="A83" s="93"/>
      <c r="I83" s="51"/>
    </row>
    <row r="84" ht="15.75" customHeight="1">
      <c r="A84" s="93"/>
      <c r="I84" s="51"/>
    </row>
    <row r="85" ht="15.75" customHeight="1">
      <c r="A85" s="93"/>
      <c r="I85" s="51"/>
    </row>
    <row r="86" ht="15.75" customHeight="1">
      <c r="A86" s="93"/>
      <c r="I86" s="51"/>
    </row>
    <row r="87" ht="15.75" customHeight="1">
      <c r="A87" s="93"/>
      <c r="I87" s="51"/>
    </row>
    <row r="88" ht="15.75" customHeight="1">
      <c r="A88" s="93"/>
      <c r="I88" s="51"/>
    </row>
    <row r="89" ht="15.75" customHeight="1">
      <c r="A89" s="93"/>
      <c r="I89" s="51"/>
    </row>
    <row r="90" ht="15.75" customHeight="1">
      <c r="A90" s="93"/>
      <c r="I90" s="51"/>
    </row>
    <row r="91" ht="15.75" customHeight="1">
      <c r="A91" s="93"/>
      <c r="I91" s="51"/>
    </row>
    <row r="92" ht="15.75" customHeight="1">
      <c r="A92" s="93"/>
      <c r="I92" s="51"/>
    </row>
    <row r="93" ht="15.75" customHeight="1">
      <c r="A93" s="93"/>
      <c r="I93" s="51"/>
    </row>
    <row r="94" ht="15.75" customHeight="1">
      <c r="A94" s="93"/>
      <c r="I94" s="51"/>
    </row>
    <row r="95" ht="15.75" customHeight="1">
      <c r="A95" s="93"/>
      <c r="I95" s="51"/>
    </row>
    <row r="96" ht="15.75" customHeight="1">
      <c r="A96" s="93"/>
      <c r="I96" s="51"/>
    </row>
    <row r="97" ht="15.75" customHeight="1">
      <c r="A97" s="93"/>
      <c r="I97" s="51"/>
    </row>
    <row r="98" ht="15.75" customHeight="1">
      <c r="A98" s="93"/>
      <c r="I98" s="51"/>
    </row>
    <row r="99" ht="15.75" customHeight="1">
      <c r="A99" s="93"/>
      <c r="I99" s="51"/>
    </row>
    <row r="100" ht="15.75" customHeight="1">
      <c r="A100" s="93"/>
      <c r="I100" s="51"/>
    </row>
  </sheetData>
  <mergeCells count="25">
    <mergeCell ref="A1:A2"/>
    <mergeCell ref="A3:A58"/>
    <mergeCell ref="B3:B58"/>
    <mergeCell ref="C3:C58"/>
    <mergeCell ref="D3:D58"/>
    <mergeCell ref="F50:F56"/>
    <mergeCell ref="F58:H58"/>
    <mergeCell ref="E33:E58"/>
    <mergeCell ref="F47:F49"/>
    <mergeCell ref="F33:F46"/>
    <mergeCell ref="F10:F26"/>
    <mergeCell ref="F27:F28"/>
    <mergeCell ref="E10:E32"/>
    <mergeCell ref="F32:H32"/>
    <mergeCell ref="F29:F31"/>
    <mergeCell ref="F1:H1"/>
    <mergeCell ref="F2:G2"/>
    <mergeCell ref="I1:I2"/>
    <mergeCell ref="E3:E9"/>
    <mergeCell ref="D1:D2"/>
    <mergeCell ref="B1:B2"/>
    <mergeCell ref="C1:C2"/>
    <mergeCell ref="E1:E2"/>
    <mergeCell ref="F9:H9"/>
    <mergeCell ref="F3:F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11" width="11.71"/>
    <col customWidth="1" min="12" max="12" width="19.14"/>
  </cols>
  <sheetData>
    <row r="1" ht="19.5" customHeight="1">
      <c r="A1" s="94" t="s">
        <v>44</v>
      </c>
      <c r="B1" s="95"/>
      <c r="C1" s="95"/>
      <c r="D1" s="95"/>
      <c r="E1" s="96" t="s">
        <v>86</v>
      </c>
      <c r="F1" s="2"/>
      <c r="G1" s="2"/>
      <c r="H1" s="2"/>
      <c r="I1" s="2"/>
      <c r="J1" s="2"/>
      <c r="K1" s="2"/>
      <c r="L1" s="3"/>
    </row>
    <row r="2" ht="18.75" customHeight="1">
      <c r="A2" s="94" t="s">
        <v>87</v>
      </c>
      <c r="B2" s="95"/>
      <c r="C2" s="95"/>
      <c r="D2" s="95"/>
      <c r="E2" s="96" t="s">
        <v>22</v>
      </c>
      <c r="F2" s="2"/>
      <c r="G2" s="2"/>
      <c r="H2" s="2"/>
      <c r="I2" s="2"/>
      <c r="J2" s="2"/>
      <c r="K2" s="2"/>
      <c r="L2" s="3"/>
    </row>
    <row r="3" ht="18.75" customHeight="1">
      <c r="A3" s="94" t="s">
        <v>88</v>
      </c>
      <c r="B3" s="95"/>
      <c r="C3" s="95"/>
      <c r="D3" s="95"/>
      <c r="E3" s="96" t="s">
        <v>89</v>
      </c>
      <c r="F3" s="2"/>
      <c r="G3" s="2"/>
      <c r="H3" s="2"/>
      <c r="I3" s="2"/>
      <c r="J3" s="2"/>
      <c r="K3" s="2"/>
      <c r="L3" s="3"/>
    </row>
    <row r="4" ht="18.75" customHeight="1">
      <c r="A4" s="94" t="s">
        <v>90</v>
      </c>
      <c r="B4" s="95"/>
      <c r="C4" s="95"/>
      <c r="D4" s="95"/>
      <c r="E4" s="97" t="s">
        <v>91</v>
      </c>
      <c r="F4" s="2"/>
      <c r="G4" s="2"/>
      <c r="H4" s="2"/>
      <c r="I4" s="2"/>
      <c r="J4" s="2"/>
      <c r="K4" s="2"/>
      <c r="L4" s="3"/>
    </row>
    <row r="5" ht="17.25" customHeight="1">
      <c r="A5" s="98" t="s">
        <v>46</v>
      </c>
      <c r="B5" s="99"/>
      <c r="C5" s="99"/>
      <c r="D5" s="99"/>
      <c r="E5" s="100" t="s">
        <v>92</v>
      </c>
      <c r="F5" s="35"/>
      <c r="G5" s="35"/>
      <c r="H5" s="35"/>
      <c r="I5" s="35"/>
      <c r="J5" s="35"/>
      <c r="K5" s="35"/>
      <c r="L5" s="6"/>
    </row>
    <row r="6" ht="18.75" customHeight="1">
      <c r="A6" s="101" t="s">
        <v>93</v>
      </c>
      <c r="B6" s="2"/>
      <c r="C6" s="2"/>
      <c r="D6" s="2"/>
      <c r="E6" s="2"/>
      <c r="F6" s="2"/>
      <c r="G6" s="2"/>
      <c r="H6" s="2"/>
      <c r="I6" s="2"/>
      <c r="J6" s="2"/>
      <c r="K6" s="2"/>
      <c r="L6" s="3"/>
    </row>
    <row r="7" ht="18.0" customHeight="1">
      <c r="A7" s="102" t="s">
        <v>26</v>
      </c>
      <c r="B7" s="101" t="s">
        <v>94</v>
      </c>
      <c r="C7" s="2"/>
      <c r="D7" s="2"/>
      <c r="E7" s="2"/>
      <c r="F7" s="2"/>
      <c r="G7" s="2"/>
      <c r="H7" s="2"/>
      <c r="I7" s="2"/>
      <c r="J7" s="2"/>
      <c r="K7" s="2"/>
      <c r="L7" s="3"/>
    </row>
    <row r="8" ht="21.0" customHeight="1">
      <c r="A8" s="24"/>
      <c r="B8" s="103" t="s">
        <v>95</v>
      </c>
      <c r="C8" s="2"/>
      <c r="D8" s="2"/>
      <c r="E8" s="3"/>
      <c r="F8" s="103" t="s">
        <v>96</v>
      </c>
      <c r="G8" s="2"/>
      <c r="H8" s="3"/>
      <c r="I8" s="103" t="s">
        <v>97</v>
      </c>
      <c r="J8" s="2"/>
      <c r="K8" s="2"/>
      <c r="L8" s="3"/>
    </row>
    <row r="9" ht="35.25" customHeight="1">
      <c r="A9" s="10"/>
      <c r="B9" s="104" t="s">
        <v>98</v>
      </c>
      <c r="C9" s="105" t="s">
        <v>99</v>
      </c>
      <c r="D9" s="105" t="s">
        <v>15</v>
      </c>
      <c r="E9" s="105" t="s">
        <v>100</v>
      </c>
      <c r="F9" s="105" t="s">
        <v>99</v>
      </c>
      <c r="G9" s="105" t="s">
        <v>15</v>
      </c>
      <c r="H9" s="106" t="s">
        <v>101</v>
      </c>
      <c r="I9" s="105" t="s">
        <v>99</v>
      </c>
      <c r="J9" s="105" t="s">
        <v>15</v>
      </c>
      <c r="K9" s="105" t="s">
        <v>100</v>
      </c>
      <c r="L9" s="105" t="s">
        <v>100</v>
      </c>
    </row>
    <row r="10" ht="18.0" customHeight="1">
      <c r="A10" s="107" t="s">
        <v>39</v>
      </c>
      <c r="B10" s="108" t="s">
        <v>40</v>
      </c>
      <c r="C10" s="109">
        <v>40187.0</v>
      </c>
      <c r="D10" s="109">
        <v>40216.0</v>
      </c>
      <c r="E10" s="108">
        <v>30.0</v>
      </c>
      <c r="F10" s="110">
        <v>40187.0</v>
      </c>
      <c r="G10" s="110">
        <v>40195.0</v>
      </c>
      <c r="H10" s="111">
        <v>9.0</v>
      </c>
      <c r="I10" s="110">
        <v>40196.0</v>
      </c>
      <c r="J10" s="110">
        <v>40198.0</v>
      </c>
      <c r="K10" s="112">
        <v>21.0</v>
      </c>
      <c r="L10" s="112"/>
    </row>
    <row r="11" ht="18.0" customHeight="1">
      <c r="A11" s="24"/>
      <c r="B11" s="24"/>
      <c r="C11" s="24"/>
      <c r="D11" s="24"/>
      <c r="E11" s="24"/>
      <c r="F11" s="110">
        <v>40199.0</v>
      </c>
      <c r="G11" s="110">
        <v>40202.0</v>
      </c>
      <c r="H11" s="111">
        <v>4.0</v>
      </c>
      <c r="I11" s="110">
        <v>40203.0</v>
      </c>
      <c r="J11" s="110">
        <v>40205.0</v>
      </c>
      <c r="K11" s="112">
        <v>17.0</v>
      </c>
      <c r="L11" s="112"/>
    </row>
    <row r="12" ht="18.0" customHeight="1">
      <c r="A12" s="24"/>
      <c r="B12" s="24"/>
      <c r="C12" s="24"/>
      <c r="D12" s="24"/>
      <c r="E12" s="24"/>
      <c r="F12" s="110">
        <v>40206.0</v>
      </c>
      <c r="G12" s="110">
        <v>40209.0</v>
      </c>
      <c r="H12" s="111">
        <v>4.0</v>
      </c>
      <c r="I12" s="110">
        <v>40210.0</v>
      </c>
      <c r="J12" s="110">
        <v>40213.0</v>
      </c>
      <c r="K12" s="112">
        <v>13.0</v>
      </c>
      <c r="L12" s="112"/>
    </row>
    <row r="13" ht="18.0" customHeight="1">
      <c r="A13" s="24"/>
      <c r="B13" s="10"/>
      <c r="C13" s="10"/>
      <c r="D13" s="10"/>
      <c r="E13" s="10"/>
      <c r="F13" s="110">
        <v>40214.0</v>
      </c>
      <c r="G13" s="110">
        <v>40216.0</v>
      </c>
      <c r="H13" s="111">
        <v>3.0</v>
      </c>
      <c r="I13" s="110" t="s">
        <v>24</v>
      </c>
      <c r="J13" s="110" t="s">
        <v>24</v>
      </c>
      <c r="K13" s="112">
        <v>10.0</v>
      </c>
      <c r="L13" s="112"/>
    </row>
    <row r="14" ht="18.0" customHeight="1">
      <c r="A14" s="24"/>
      <c r="B14" s="108" t="s">
        <v>41</v>
      </c>
      <c r="C14" s="109">
        <v>40326.0</v>
      </c>
      <c r="D14" s="109">
        <v>40370.0</v>
      </c>
      <c r="E14" s="108">
        <v>45.0</v>
      </c>
      <c r="F14" s="109">
        <v>40360.0</v>
      </c>
      <c r="G14" s="109">
        <v>40370.0</v>
      </c>
      <c r="H14" s="108">
        <v>11.0</v>
      </c>
      <c r="I14" s="109">
        <v>40326.0</v>
      </c>
      <c r="J14" s="109">
        <v>40359.0</v>
      </c>
      <c r="K14" s="113">
        <v>34.0</v>
      </c>
      <c r="L14" s="113"/>
    </row>
    <row r="15" ht="18.0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ht="18.0" customHeight="1">
      <c r="A16" s="107" t="s">
        <v>42</v>
      </c>
      <c r="B16" s="108" t="s">
        <v>40</v>
      </c>
      <c r="C16" s="109">
        <v>40525.0</v>
      </c>
      <c r="D16" s="109">
        <v>40574.0</v>
      </c>
      <c r="E16" s="108">
        <v>50.0</v>
      </c>
      <c r="F16" s="109">
        <v>40551.0</v>
      </c>
      <c r="G16" s="109">
        <v>40560.0</v>
      </c>
      <c r="H16" s="108">
        <v>10.0</v>
      </c>
      <c r="I16" s="110">
        <v>40525.0</v>
      </c>
      <c r="J16" s="110">
        <v>40550.0</v>
      </c>
      <c r="K16" s="113">
        <v>40.0</v>
      </c>
      <c r="L16" s="113"/>
    </row>
    <row r="17" ht="18.0" customHeight="1">
      <c r="A17" s="24"/>
      <c r="B17" s="10"/>
      <c r="C17" s="10"/>
      <c r="D17" s="10"/>
      <c r="E17" s="10"/>
      <c r="F17" s="10"/>
      <c r="G17" s="10"/>
      <c r="H17" s="10"/>
      <c r="I17" s="110">
        <v>40561.0</v>
      </c>
      <c r="J17" s="110">
        <v>40574.0</v>
      </c>
      <c r="K17" s="10"/>
      <c r="L17" s="10"/>
    </row>
    <row r="18" ht="18.0" customHeight="1">
      <c r="A18" s="10"/>
      <c r="B18" s="111" t="s">
        <v>41</v>
      </c>
      <c r="C18" s="110">
        <v>40682.0</v>
      </c>
      <c r="D18" s="110">
        <v>40695.0</v>
      </c>
      <c r="E18" s="111">
        <v>14.0</v>
      </c>
      <c r="F18" s="110">
        <v>40682.0</v>
      </c>
      <c r="G18" s="110">
        <v>40695.0</v>
      </c>
      <c r="H18" s="111">
        <v>14.0</v>
      </c>
      <c r="I18" s="110" t="s">
        <v>24</v>
      </c>
      <c r="J18" s="110" t="s">
        <v>24</v>
      </c>
      <c r="K18" s="112">
        <v>0.0</v>
      </c>
      <c r="L18" s="112"/>
    </row>
    <row r="19" ht="18.0" customHeight="1">
      <c r="A19" s="107" t="s">
        <v>43</v>
      </c>
      <c r="B19" s="108" t="s">
        <v>40</v>
      </c>
      <c r="C19" s="109">
        <v>40863.0</v>
      </c>
      <c r="D19" s="109">
        <v>40908.0</v>
      </c>
      <c r="E19" s="108">
        <v>46.0</v>
      </c>
      <c r="F19" s="110">
        <v>40871.0</v>
      </c>
      <c r="G19" s="110">
        <v>40877.0</v>
      </c>
      <c r="H19" s="111">
        <v>7.0</v>
      </c>
      <c r="I19" s="110">
        <v>40863.0</v>
      </c>
      <c r="J19" s="110">
        <v>40870.0</v>
      </c>
      <c r="K19" s="112">
        <v>39.0</v>
      </c>
      <c r="L19" s="112"/>
    </row>
    <row r="20" ht="18.0" customHeight="1">
      <c r="A20" s="24"/>
      <c r="B20" s="24"/>
      <c r="C20" s="24"/>
      <c r="D20" s="24"/>
      <c r="E20" s="24"/>
      <c r="F20" s="110">
        <v>40900.0</v>
      </c>
      <c r="G20" s="110">
        <v>40906.0</v>
      </c>
      <c r="H20" s="111">
        <v>7.0</v>
      </c>
      <c r="I20" s="110">
        <v>40878.0</v>
      </c>
      <c r="J20" s="110">
        <v>40899.0</v>
      </c>
      <c r="K20" s="112">
        <v>32.0</v>
      </c>
      <c r="L20" s="112"/>
    </row>
    <row r="21" ht="18.0" customHeight="1">
      <c r="A21" s="24"/>
      <c r="B21" s="10"/>
      <c r="C21" s="10"/>
      <c r="D21" s="10"/>
      <c r="E21" s="10"/>
      <c r="F21" s="114" t="s">
        <v>24</v>
      </c>
      <c r="G21" s="114" t="s">
        <v>24</v>
      </c>
      <c r="H21" s="114" t="s">
        <v>24</v>
      </c>
      <c r="I21" s="110">
        <v>40907.0</v>
      </c>
      <c r="J21" s="110">
        <v>40908.0</v>
      </c>
      <c r="K21" s="111">
        <v>2.0</v>
      </c>
      <c r="L21" s="111"/>
    </row>
    <row r="22" ht="18.0" customHeight="1">
      <c r="A22" s="10"/>
      <c r="B22" s="111" t="s">
        <v>102</v>
      </c>
      <c r="C22" s="111" t="s">
        <v>103</v>
      </c>
      <c r="D22" s="111" t="s">
        <v>104</v>
      </c>
      <c r="E22" s="111">
        <v>47.0</v>
      </c>
      <c r="F22" s="111" t="s">
        <v>105</v>
      </c>
      <c r="G22" s="111" t="s">
        <v>105</v>
      </c>
      <c r="H22" s="111" t="s">
        <v>105</v>
      </c>
      <c r="I22" s="111" t="s">
        <v>103</v>
      </c>
      <c r="J22" s="111" t="s">
        <v>104</v>
      </c>
      <c r="K22" s="111">
        <v>47.0</v>
      </c>
      <c r="L22" s="111"/>
    </row>
    <row r="23" ht="18.0" customHeight="1">
      <c r="A23" s="113" t="s">
        <v>106</v>
      </c>
      <c r="B23" s="108" t="s">
        <v>40</v>
      </c>
      <c r="C23" s="108" t="s">
        <v>107</v>
      </c>
      <c r="D23" s="108" t="s">
        <v>108</v>
      </c>
      <c r="E23" s="108">
        <v>21.0</v>
      </c>
      <c r="F23" s="108" t="s">
        <v>109</v>
      </c>
      <c r="G23" s="108" t="s">
        <v>110</v>
      </c>
      <c r="H23" s="108">
        <v>9.0</v>
      </c>
      <c r="I23" s="111" t="s">
        <v>107</v>
      </c>
      <c r="J23" s="111" t="s">
        <v>111</v>
      </c>
      <c r="K23" s="111">
        <v>11.0</v>
      </c>
      <c r="L23" s="111"/>
    </row>
    <row r="24" ht="18.0" customHeight="1">
      <c r="A24" s="24"/>
      <c r="B24" s="10"/>
      <c r="C24" s="10"/>
      <c r="D24" s="10"/>
      <c r="E24" s="10"/>
      <c r="F24" s="10"/>
      <c r="G24" s="10"/>
      <c r="H24" s="10"/>
      <c r="I24" s="111" t="s">
        <v>108</v>
      </c>
      <c r="J24" s="111" t="s">
        <v>108</v>
      </c>
      <c r="K24" s="111">
        <v>1.0</v>
      </c>
      <c r="L24" s="111"/>
    </row>
    <row r="25" ht="18.0" customHeight="1">
      <c r="A25" s="10"/>
      <c r="B25" s="111" t="s">
        <v>41</v>
      </c>
      <c r="C25" s="111" t="s">
        <v>112</v>
      </c>
      <c r="D25" s="111" t="s">
        <v>113</v>
      </c>
      <c r="E25" s="111">
        <v>39.0</v>
      </c>
      <c r="F25" s="111" t="s">
        <v>112</v>
      </c>
      <c r="G25" s="111" t="s">
        <v>114</v>
      </c>
      <c r="H25" s="111">
        <v>21.0</v>
      </c>
      <c r="I25" s="111" t="s">
        <v>115</v>
      </c>
      <c r="J25" s="111" t="s">
        <v>113</v>
      </c>
      <c r="K25" s="111">
        <v>18.0</v>
      </c>
      <c r="L25" s="111"/>
    </row>
    <row r="26" ht="18.0" customHeight="1">
      <c r="A26" s="113" t="s">
        <v>116</v>
      </c>
      <c r="B26" s="111" t="s">
        <v>40</v>
      </c>
      <c r="C26" s="111" t="s">
        <v>117</v>
      </c>
      <c r="D26" s="111" t="s">
        <v>118</v>
      </c>
      <c r="E26" s="111">
        <v>17.0</v>
      </c>
      <c r="F26" s="111" t="s">
        <v>119</v>
      </c>
      <c r="G26" s="111" t="s">
        <v>118</v>
      </c>
      <c r="H26" s="111">
        <v>10.0</v>
      </c>
      <c r="I26" s="111" t="s">
        <v>117</v>
      </c>
      <c r="J26" s="111" t="s">
        <v>120</v>
      </c>
      <c r="K26" s="111">
        <v>7.0</v>
      </c>
      <c r="L26" s="111"/>
    </row>
    <row r="27" ht="18.0" customHeight="1">
      <c r="A27" s="10"/>
      <c r="B27" s="111" t="s">
        <v>41</v>
      </c>
      <c r="C27" s="111" t="s">
        <v>121</v>
      </c>
      <c r="D27" s="111" t="s">
        <v>122</v>
      </c>
      <c r="E27" s="111">
        <v>48.0</v>
      </c>
      <c r="F27" s="111" t="s">
        <v>121</v>
      </c>
      <c r="G27" s="111" t="s">
        <v>122</v>
      </c>
      <c r="H27" s="111">
        <v>48.0</v>
      </c>
      <c r="I27" s="111" t="s">
        <v>105</v>
      </c>
      <c r="J27" s="111" t="s">
        <v>105</v>
      </c>
      <c r="K27" s="111" t="s">
        <v>105</v>
      </c>
      <c r="L27" s="111"/>
    </row>
    <row r="28" ht="18.0" customHeight="1">
      <c r="A28" s="113" t="s">
        <v>123</v>
      </c>
      <c r="B28" s="111" t="s">
        <v>40</v>
      </c>
      <c r="C28" s="111" t="s">
        <v>124</v>
      </c>
      <c r="D28" s="111" t="s">
        <v>125</v>
      </c>
      <c r="E28" s="111">
        <v>15.0</v>
      </c>
      <c r="F28" s="111" t="s">
        <v>126</v>
      </c>
      <c r="G28" s="111" t="s">
        <v>125</v>
      </c>
      <c r="H28" s="111">
        <v>13.0</v>
      </c>
      <c r="I28" s="111" t="s">
        <v>124</v>
      </c>
      <c r="J28" s="111" t="s">
        <v>127</v>
      </c>
      <c r="K28" s="111">
        <v>2.0</v>
      </c>
      <c r="L28" s="111"/>
    </row>
    <row r="29" ht="18.0" customHeight="1">
      <c r="A29" s="10"/>
      <c r="B29" s="111" t="s">
        <v>41</v>
      </c>
      <c r="C29" s="111" t="s">
        <v>128</v>
      </c>
      <c r="D29" s="111" t="s">
        <v>129</v>
      </c>
      <c r="E29" s="111">
        <v>45.0</v>
      </c>
      <c r="F29" s="111" t="s">
        <v>128</v>
      </c>
      <c r="G29" s="111" t="s">
        <v>130</v>
      </c>
      <c r="H29" s="111">
        <v>21.0</v>
      </c>
      <c r="I29" s="111" t="s">
        <v>131</v>
      </c>
      <c r="J29" s="111" t="s">
        <v>129</v>
      </c>
      <c r="K29" s="111">
        <v>24.0</v>
      </c>
      <c r="L29" s="111"/>
    </row>
    <row r="30" ht="18.0" customHeight="1">
      <c r="A30" s="113" t="s">
        <v>132</v>
      </c>
      <c r="B30" s="108" t="s">
        <v>40</v>
      </c>
      <c r="C30" s="108" t="s">
        <v>133</v>
      </c>
      <c r="D30" s="108" t="s">
        <v>134</v>
      </c>
      <c r="E30" s="108">
        <v>15.0</v>
      </c>
      <c r="F30" s="108" t="s">
        <v>135</v>
      </c>
      <c r="G30" s="108" t="s">
        <v>136</v>
      </c>
      <c r="H30" s="108">
        <v>10.0</v>
      </c>
      <c r="I30" s="111" t="s">
        <v>133</v>
      </c>
      <c r="J30" s="111" t="s">
        <v>133</v>
      </c>
      <c r="K30" s="111">
        <v>1.0</v>
      </c>
      <c r="L30" s="111"/>
    </row>
    <row r="31" ht="18.0" customHeight="1">
      <c r="A31" s="24"/>
      <c r="B31" s="10"/>
      <c r="C31" s="10"/>
      <c r="D31" s="10"/>
      <c r="E31" s="10"/>
      <c r="F31" s="10"/>
      <c r="G31" s="10"/>
      <c r="H31" s="10"/>
      <c r="I31" s="111" t="s">
        <v>137</v>
      </c>
      <c r="J31" s="111" t="s">
        <v>134</v>
      </c>
      <c r="K31" s="111">
        <v>4.0</v>
      </c>
      <c r="L31" s="111"/>
    </row>
    <row r="32" ht="18.0" customHeight="1">
      <c r="A32" s="24"/>
      <c r="B32" s="108" t="s">
        <v>41</v>
      </c>
      <c r="C32" s="108" t="s">
        <v>138</v>
      </c>
      <c r="D32" s="108" t="s">
        <v>139</v>
      </c>
      <c r="E32" s="108">
        <v>48.0</v>
      </c>
      <c r="F32" s="108" t="s">
        <v>140</v>
      </c>
      <c r="G32" s="108" t="s">
        <v>141</v>
      </c>
      <c r="H32" s="108">
        <v>12.0</v>
      </c>
      <c r="I32" s="111" t="s">
        <v>138</v>
      </c>
      <c r="J32" s="111" t="s">
        <v>142</v>
      </c>
      <c r="K32" s="111">
        <v>18.0</v>
      </c>
      <c r="L32" s="111"/>
    </row>
    <row r="33" ht="18.0" customHeight="1">
      <c r="A33" s="10"/>
      <c r="B33" s="10"/>
      <c r="C33" s="10"/>
      <c r="D33" s="10"/>
      <c r="E33" s="10"/>
      <c r="F33" s="10"/>
      <c r="G33" s="10"/>
      <c r="H33" s="10"/>
      <c r="I33" s="111" t="s">
        <v>143</v>
      </c>
      <c r="J33" s="111" t="s">
        <v>139</v>
      </c>
      <c r="K33" s="111">
        <v>18.0</v>
      </c>
      <c r="L33" s="111"/>
    </row>
    <row r="34" ht="18.0" customHeight="1">
      <c r="A34" s="113" t="s">
        <v>144</v>
      </c>
      <c r="B34" s="108" t="s">
        <v>40</v>
      </c>
      <c r="C34" s="108" t="s">
        <v>145</v>
      </c>
      <c r="D34" s="108" t="s">
        <v>146</v>
      </c>
      <c r="E34" s="108">
        <v>15.0</v>
      </c>
      <c r="F34" s="108" t="s">
        <v>147</v>
      </c>
      <c r="G34" s="108" t="s">
        <v>148</v>
      </c>
      <c r="H34" s="108">
        <v>3.0</v>
      </c>
      <c r="I34" s="111" t="s">
        <v>145</v>
      </c>
      <c r="J34" s="111" t="s">
        <v>149</v>
      </c>
      <c r="K34" s="111">
        <v>5.0</v>
      </c>
      <c r="L34" s="111"/>
    </row>
    <row r="35" ht="18.0" customHeight="1">
      <c r="A35" s="24"/>
      <c r="B35" s="10"/>
      <c r="C35" s="10"/>
      <c r="D35" s="10"/>
      <c r="E35" s="10"/>
      <c r="F35" s="10"/>
      <c r="G35" s="10"/>
      <c r="H35" s="10"/>
      <c r="I35" s="111" t="s">
        <v>150</v>
      </c>
      <c r="J35" s="111" t="s">
        <v>146</v>
      </c>
      <c r="K35" s="111">
        <v>7.0</v>
      </c>
      <c r="L35" s="111"/>
    </row>
    <row r="36" ht="18.0" customHeight="1">
      <c r="A36" s="10"/>
      <c r="B36" s="111" t="s">
        <v>41</v>
      </c>
      <c r="C36" s="111" t="s">
        <v>151</v>
      </c>
      <c r="D36" s="111" t="s">
        <v>152</v>
      </c>
      <c r="E36" s="111">
        <v>45.0</v>
      </c>
      <c r="F36" s="111" t="s">
        <v>151</v>
      </c>
      <c r="G36" s="111" t="s">
        <v>153</v>
      </c>
      <c r="H36" s="111">
        <v>16.0</v>
      </c>
      <c r="I36" s="111" t="s">
        <v>154</v>
      </c>
      <c r="J36" s="111" t="s">
        <v>152</v>
      </c>
      <c r="K36" s="111">
        <v>29.0</v>
      </c>
      <c r="L36" s="111"/>
    </row>
    <row r="37" ht="18.0" customHeight="1">
      <c r="A37" s="113" t="s">
        <v>155</v>
      </c>
      <c r="B37" s="111" t="s">
        <v>40</v>
      </c>
      <c r="C37" s="111" t="s">
        <v>156</v>
      </c>
      <c r="D37" s="111" t="s">
        <v>157</v>
      </c>
      <c r="E37" s="111">
        <v>15.0</v>
      </c>
      <c r="F37" s="111" t="s">
        <v>158</v>
      </c>
      <c r="G37" s="111" t="s">
        <v>157</v>
      </c>
      <c r="H37" s="111">
        <v>7.0</v>
      </c>
      <c r="I37" s="115" t="s">
        <v>156</v>
      </c>
      <c r="J37" s="111" t="s">
        <v>159</v>
      </c>
      <c r="K37" s="111">
        <v>8.0</v>
      </c>
      <c r="L37" s="111"/>
    </row>
    <row r="38" ht="18.0" customHeight="1">
      <c r="A38" s="10"/>
      <c r="B38" s="111"/>
      <c r="C38" s="111" t="s">
        <v>160</v>
      </c>
      <c r="D38" s="111" t="s">
        <v>161</v>
      </c>
      <c r="E38" s="111">
        <v>45.0</v>
      </c>
      <c r="F38" s="116">
        <v>43236.0</v>
      </c>
      <c r="G38" s="116">
        <v>43261.0</v>
      </c>
      <c r="H38" s="117" t="str">
        <f>G38-F38+1</f>
        <v>26</v>
      </c>
      <c r="I38" s="116">
        <v>43262.0</v>
      </c>
      <c r="J38" s="116">
        <v>43280.0</v>
      </c>
      <c r="K38" s="117">
        <v>19.0</v>
      </c>
      <c r="L38" s="117"/>
    </row>
    <row r="39" ht="18.0" customHeight="1">
      <c r="A39" s="108" t="s">
        <v>162</v>
      </c>
      <c r="B39" s="108" t="s">
        <v>40</v>
      </c>
      <c r="C39" s="108" t="s">
        <v>163</v>
      </c>
      <c r="D39" s="108" t="s">
        <v>164</v>
      </c>
      <c r="E39" s="108">
        <v>15.0</v>
      </c>
      <c r="F39" s="108" t="s">
        <v>165</v>
      </c>
      <c r="G39" s="108" t="s">
        <v>165</v>
      </c>
      <c r="H39" s="108" t="s">
        <v>165</v>
      </c>
      <c r="I39" s="118">
        <v>43426.0</v>
      </c>
      <c r="J39" s="119">
        <v>43440.0</v>
      </c>
      <c r="K39" s="120">
        <v>15.0</v>
      </c>
      <c r="L39" s="120"/>
    </row>
    <row r="40" ht="18.0" customHeight="1">
      <c r="A40" s="10"/>
      <c r="B40" s="121" t="s">
        <v>102</v>
      </c>
      <c r="C40" s="122" t="s">
        <v>166</v>
      </c>
      <c r="D40" s="122" t="s">
        <v>167</v>
      </c>
      <c r="E40" s="122">
        <v>45.0</v>
      </c>
      <c r="F40" s="122" t="s">
        <v>166</v>
      </c>
      <c r="G40" s="122" t="s">
        <v>167</v>
      </c>
      <c r="H40" s="122">
        <v>45.0</v>
      </c>
      <c r="I40" s="122" t="s">
        <v>165</v>
      </c>
      <c r="J40" s="122" t="s">
        <v>165</v>
      </c>
      <c r="K40" s="122" t="s">
        <v>168</v>
      </c>
      <c r="L40" s="123" t="s">
        <v>169</v>
      </c>
    </row>
    <row r="41" ht="18.0" customHeight="1">
      <c r="A41" s="124" t="s">
        <v>170</v>
      </c>
      <c r="B41" s="125" t="s">
        <v>40</v>
      </c>
      <c r="C41" s="111" t="s">
        <v>171</v>
      </c>
      <c r="D41" s="111" t="s">
        <v>172</v>
      </c>
      <c r="E41" s="111">
        <v>15.0</v>
      </c>
      <c r="F41" s="111" t="s">
        <v>171</v>
      </c>
      <c r="G41" s="111" t="s">
        <v>172</v>
      </c>
      <c r="H41" s="111">
        <v>15.0</v>
      </c>
      <c r="I41" s="111" t="s">
        <v>165</v>
      </c>
      <c r="J41" s="111" t="s">
        <v>165</v>
      </c>
      <c r="K41" s="111" t="s">
        <v>168</v>
      </c>
      <c r="L41" s="126"/>
    </row>
    <row r="42" ht="25.5" customHeight="1">
      <c r="A42" s="11"/>
      <c r="B42" s="127" t="s">
        <v>102</v>
      </c>
      <c r="C42" s="128" t="s">
        <v>173</v>
      </c>
      <c r="D42" s="128" t="s">
        <v>174</v>
      </c>
      <c r="E42" s="128">
        <v>45.0</v>
      </c>
      <c r="F42" s="128" t="s">
        <v>175</v>
      </c>
      <c r="G42" s="128" t="s">
        <v>176</v>
      </c>
      <c r="H42" s="128">
        <v>31.0</v>
      </c>
      <c r="I42" s="129">
        <v>43967.0</v>
      </c>
      <c r="J42" s="129">
        <v>43980.0</v>
      </c>
      <c r="K42" s="130" t="s">
        <v>177</v>
      </c>
      <c r="L42" s="131"/>
    </row>
    <row r="43" ht="18.0" customHeight="1">
      <c r="A43" s="108" t="s">
        <v>178</v>
      </c>
      <c r="B43" s="132" t="s">
        <v>40</v>
      </c>
      <c r="C43" s="132" t="s">
        <v>165</v>
      </c>
      <c r="D43" s="132" t="s">
        <v>165</v>
      </c>
      <c r="E43" s="132" t="s">
        <v>165</v>
      </c>
      <c r="F43" s="132" t="s">
        <v>165</v>
      </c>
      <c r="G43" s="132" t="s">
        <v>165</v>
      </c>
      <c r="H43" s="132" t="s">
        <v>165</v>
      </c>
      <c r="I43" s="132" t="s">
        <v>165</v>
      </c>
      <c r="J43" s="132" t="s">
        <v>165</v>
      </c>
      <c r="K43" s="132" t="s">
        <v>165</v>
      </c>
      <c r="L43" s="132"/>
    </row>
    <row r="44" ht="18.0" customHeight="1">
      <c r="A44" s="10"/>
      <c r="B44" s="111" t="s">
        <v>102</v>
      </c>
      <c r="C44" s="111" t="s">
        <v>179</v>
      </c>
      <c r="D44" s="111" t="s">
        <v>180</v>
      </c>
      <c r="E44" s="111">
        <v>45.0</v>
      </c>
      <c r="F44" s="111" t="s">
        <v>165</v>
      </c>
      <c r="G44" s="111" t="s">
        <v>165</v>
      </c>
      <c r="H44" s="111" t="s">
        <v>165</v>
      </c>
      <c r="I44" s="111" t="s">
        <v>165</v>
      </c>
      <c r="J44" s="111" t="s">
        <v>165</v>
      </c>
      <c r="K44" s="111" t="s">
        <v>165</v>
      </c>
      <c r="L44" s="111"/>
    </row>
    <row r="45" ht="18.0" customHeight="1">
      <c r="A45" s="108" t="s">
        <v>181</v>
      </c>
      <c r="B45" s="108" t="s">
        <v>40</v>
      </c>
      <c r="C45" s="108" t="s">
        <v>182</v>
      </c>
      <c r="D45" s="108" t="s">
        <v>183</v>
      </c>
      <c r="E45" s="108">
        <v>15.0</v>
      </c>
      <c r="F45" s="133">
        <v>44599.0</v>
      </c>
      <c r="G45" s="109">
        <v>44602.0</v>
      </c>
      <c r="H45" s="108" t="str">
        <f>G45-F45+1</f>
        <v>4</v>
      </c>
      <c r="I45" s="134">
        <v>44588.0</v>
      </c>
      <c r="J45" s="134">
        <v>44598.0</v>
      </c>
      <c r="K45" s="117">
        <v>11.0</v>
      </c>
      <c r="L45" s="117"/>
    </row>
    <row r="46" ht="18.0" customHeight="1">
      <c r="A46" s="24"/>
      <c r="B46" s="10"/>
      <c r="C46" s="10"/>
      <c r="D46" s="10"/>
      <c r="E46" s="10"/>
      <c r="F46" s="10"/>
      <c r="G46" s="10"/>
      <c r="H46" s="10"/>
      <c r="I46" s="116">
        <v>44596.0</v>
      </c>
      <c r="J46" s="116">
        <v>44602.0</v>
      </c>
      <c r="K46" s="117">
        <v>7.0</v>
      </c>
      <c r="L46" s="117"/>
    </row>
    <row r="47" ht="18.0" customHeight="1">
      <c r="A47" s="10"/>
      <c r="B47" s="111" t="s">
        <v>102</v>
      </c>
      <c r="C47" s="111" t="s">
        <v>184</v>
      </c>
      <c r="D47" s="111" t="s">
        <v>185</v>
      </c>
      <c r="E47" s="111">
        <v>35.0</v>
      </c>
      <c r="F47" s="135">
        <v>44741.0</v>
      </c>
      <c r="G47" s="135">
        <v>44768.0</v>
      </c>
      <c r="H47" s="117" t="str">
        <f t="shared" ref="H47:H48" si="1">G47-F47+1</f>
        <v>28</v>
      </c>
      <c r="I47" s="134">
        <v>44734.0</v>
      </c>
      <c r="J47" s="134">
        <v>44740.0</v>
      </c>
      <c r="K47" s="117">
        <v>7.0</v>
      </c>
      <c r="L47" s="117"/>
    </row>
    <row r="48" ht="18.0" customHeight="1">
      <c r="A48" s="111" t="s">
        <v>186</v>
      </c>
      <c r="B48" s="111" t="s">
        <v>40</v>
      </c>
      <c r="C48" s="111" t="s">
        <v>187</v>
      </c>
      <c r="D48" s="111" t="s">
        <v>188</v>
      </c>
      <c r="E48" s="111">
        <v>15.0</v>
      </c>
      <c r="F48" s="135">
        <v>44928.0</v>
      </c>
      <c r="G48" s="135">
        <v>44935.0</v>
      </c>
      <c r="H48" s="117" t="str">
        <f t="shared" si="1"/>
        <v>8</v>
      </c>
      <c r="I48" s="134">
        <v>44921.0</v>
      </c>
      <c r="J48" s="134">
        <v>44927.0</v>
      </c>
      <c r="K48" s="117">
        <v>7.0</v>
      </c>
      <c r="L48" s="117"/>
    </row>
    <row r="49" ht="15.0" customHeight="1">
      <c r="A49" s="136"/>
      <c r="B49" s="137" t="s">
        <v>189</v>
      </c>
      <c r="C49" s="35"/>
      <c r="D49" s="35"/>
      <c r="E49" s="35"/>
      <c r="F49" s="35"/>
      <c r="G49" s="136"/>
      <c r="H49" s="136"/>
      <c r="I49" s="136"/>
      <c r="J49" s="136"/>
      <c r="K49" s="136"/>
      <c r="L49" s="136"/>
    </row>
    <row r="50" ht="14.25" customHeight="1">
      <c r="A50" s="136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</row>
    <row r="51" ht="14.25" customHeight="1">
      <c r="A51" s="136"/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</row>
    <row r="52" ht="14.25" customHeight="1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</row>
    <row r="53" ht="14.25" customHeight="1">
      <c r="A53" s="136"/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</row>
    <row r="54" ht="14.25" customHeight="1">
      <c r="A54" s="136"/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</row>
    <row r="55" ht="14.25" customHeight="1">
      <c r="A55" s="136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</row>
    <row r="56" ht="14.25" customHeight="1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</row>
    <row r="57" ht="14.25" customHeight="1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</row>
    <row r="58" ht="14.25" customHeight="1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</row>
    <row r="59" ht="14.25" customHeight="1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</row>
    <row r="60" ht="14.25" customHeight="1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</row>
    <row r="61" ht="14.25" customHeight="1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</row>
    <row r="62" ht="14.25" customHeight="1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</row>
    <row r="63" ht="14.25" customHeight="1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</row>
    <row r="64" ht="14.25" customHeight="1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</row>
    <row r="65" ht="14.25" customHeight="1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</row>
    <row r="66" ht="14.25" customHeight="1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</row>
    <row r="67" ht="14.25" customHeight="1">
      <c r="A67" s="136"/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</row>
    <row r="68" ht="14.25" customHeight="1">
      <c r="A68" s="136"/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136"/>
    </row>
    <row r="69" ht="14.25" customHeight="1">
      <c r="A69" s="136"/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</row>
    <row r="70" ht="14.25" customHeight="1">
      <c r="A70" s="136"/>
      <c r="B70" s="136"/>
      <c r="C70" s="136"/>
      <c r="D70" s="136"/>
      <c r="E70" s="136"/>
      <c r="F70" s="136"/>
      <c r="G70" s="136"/>
      <c r="H70" s="136"/>
      <c r="I70" s="136"/>
      <c r="J70" s="136"/>
      <c r="K70" s="136"/>
      <c r="L70" s="136"/>
    </row>
    <row r="71" ht="14.25" customHeight="1">
      <c r="A71" s="136"/>
      <c r="B71" s="136"/>
      <c r="C71" s="136"/>
      <c r="D71" s="136"/>
      <c r="E71" s="136"/>
      <c r="F71" s="136"/>
      <c r="G71" s="136"/>
      <c r="H71" s="136"/>
      <c r="I71" s="136"/>
      <c r="J71" s="136"/>
      <c r="K71" s="136"/>
      <c r="L71" s="136"/>
    </row>
    <row r="72" ht="14.25" customHeight="1">
      <c r="A72" s="136"/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</row>
    <row r="73" ht="14.25" customHeight="1">
      <c r="A73" s="136"/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36"/>
    </row>
    <row r="74" ht="14.25" customHeight="1">
      <c r="A74" s="136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</row>
    <row r="75" ht="14.25" customHeight="1">
      <c r="A75" s="136"/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</row>
    <row r="76" ht="14.25" customHeight="1">
      <c r="A76" s="136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</row>
    <row r="77" ht="14.25" customHeight="1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</row>
    <row r="78" ht="14.25" customHeight="1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</row>
    <row r="79" ht="14.25" customHeight="1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</row>
    <row r="80" ht="14.25" customHeight="1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</row>
    <row r="81" ht="14.25" customHeight="1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</row>
    <row r="82" ht="14.25" customHeight="1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</row>
    <row r="83" ht="14.25" customHeight="1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</row>
    <row r="84" ht="14.25" customHeight="1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</row>
    <row r="85" ht="14.25" customHeight="1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</row>
    <row r="86" ht="14.25" customHeight="1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</row>
    <row r="87" ht="14.25" customHeight="1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</row>
    <row r="88" ht="14.25" customHeight="1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</row>
    <row r="89" ht="14.25" customHeight="1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</row>
    <row r="90" ht="14.25" customHeight="1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</row>
    <row r="91" ht="14.25" customHeight="1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</row>
    <row r="92" ht="14.25" customHeight="1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</row>
    <row r="93" ht="14.25" customHeight="1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</row>
    <row r="94" ht="14.25" customHeight="1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</row>
    <row r="95" ht="14.25" customHeight="1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</row>
    <row r="96" ht="14.25" customHeight="1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</row>
    <row r="97" ht="14.25" customHeight="1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</row>
    <row r="98" ht="14.25" customHeight="1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</row>
    <row r="99" ht="14.25" customHeight="1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</row>
    <row r="100" ht="14.25" customHeight="1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</row>
  </sheetData>
  <mergeCells count="94">
    <mergeCell ref="H32:H33"/>
    <mergeCell ref="G23:G24"/>
    <mergeCell ref="H23:H24"/>
    <mergeCell ref="G16:G17"/>
    <mergeCell ref="H16:H17"/>
    <mergeCell ref="K16:K17"/>
    <mergeCell ref="L40:L42"/>
    <mergeCell ref="B49:F49"/>
    <mergeCell ref="F45:F46"/>
    <mergeCell ref="G45:G46"/>
    <mergeCell ref="H45:H46"/>
    <mergeCell ref="H34:H35"/>
    <mergeCell ref="L16:L17"/>
    <mergeCell ref="B34:B35"/>
    <mergeCell ref="C34:C35"/>
    <mergeCell ref="D34:D35"/>
    <mergeCell ref="E34:E35"/>
    <mergeCell ref="G30:G31"/>
    <mergeCell ref="H30:H31"/>
    <mergeCell ref="B32:B33"/>
    <mergeCell ref="C32:C33"/>
    <mergeCell ref="D32:D33"/>
    <mergeCell ref="E32:E33"/>
    <mergeCell ref="F32:F33"/>
    <mergeCell ref="G32:G33"/>
    <mergeCell ref="B30:B31"/>
    <mergeCell ref="C30:C31"/>
    <mergeCell ref="L14:L15"/>
    <mergeCell ref="K14:K15"/>
    <mergeCell ref="E16:E17"/>
    <mergeCell ref="F16:F17"/>
    <mergeCell ref="F14:F15"/>
    <mergeCell ref="G14:G15"/>
    <mergeCell ref="H14:H15"/>
    <mergeCell ref="I14:I15"/>
    <mergeCell ref="J14:J15"/>
    <mergeCell ref="E14:E15"/>
    <mergeCell ref="B19:B21"/>
    <mergeCell ref="C19:C21"/>
    <mergeCell ref="D19:D21"/>
    <mergeCell ref="E19:E21"/>
    <mergeCell ref="B16:B17"/>
    <mergeCell ref="C16:C17"/>
    <mergeCell ref="D16:D17"/>
    <mergeCell ref="F8:H8"/>
    <mergeCell ref="I8:L8"/>
    <mergeCell ref="B14:B15"/>
    <mergeCell ref="C14:C15"/>
    <mergeCell ref="D14:D15"/>
    <mergeCell ref="A6:L6"/>
    <mergeCell ref="A7:A9"/>
    <mergeCell ref="B7:L7"/>
    <mergeCell ref="B8:E8"/>
    <mergeCell ref="A3:D3"/>
    <mergeCell ref="A4:D4"/>
    <mergeCell ref="E4:L4"/>
    <mergeCell ref="E5:L5"/>
    <mergeCell ref="A1:D1"/>
    <mergeCell ref="A2:D2"/>
    <mergeCell ref="E1:L1"/>
    <mergeCell ref="E2:L2"/>
    <mergeCell ref="E3:L3"/>
    <mergeCell ref="A5:D5"/>
    <mergeCell ref="A28:A29"/>
    <mergeCell ref="A30:A33"/>
    <mergeCell ref="D30:D31"/>
    <mergeCell ref="E30:E31"/>
    <mergeCell ref="F30:F31"/>
    <mergeCell ref="A37:A38"/>
    <mergeCell ref="A39:A40"/>
    <mergeCell ref="F34:F35"/>
    <mergeCell ref="G34:G35"/>
    <mergeCell ref="B45:B46"/>
    <mergeCell ref="C45:C46"/>
    <mergeCell ref="D45:D46"/>
    <mergeCell ref="E45:E46"/>
    <mergeCell ref="A23:A25"/>
    <mergeCell ref="A26:A27"/>
    <mergeCell ref="B23:B24"/>
    <mergeCell ref="C23:C24"/>
    <mergeCell ref="D23:D24"/>
    <mergeCell ref="E23:E24"/>
    <mergeCell ref="F23:F24"/>
    <mergeCell ref="B10:B13"/>
    <mergeCell ref="C10:C13"/>
    <mergeCell ref="D10:D13"/>
    <mergeCell ref="E10:E13"/>
    <mergeCell ref="A19:A22"/>
    <mergeCell ref="A41:A42"/>
    <mergeCell ref="A43:A44"/>
    <mergeCell ref="A45:A47"/>
    <mergeCell ref="A34:A36"/>
    <mergeCell ref="A16:A18"/>
    <mergeCell ref="A10:A1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1.29"/>
    <col customWidth="1" min="3" max="3" width="12.43"/>
    <col customWidth="1" min="4" max="4" width="11.29"/>
    <col customWidth="1" min="5" max="5" width="8.0"/>
    <col customWidth="1" min="6" max="7" width="11.29"/>
    <col customWidth="1" min="8" max="8" width="10.14"/>
    <col customWidth="1" min="9" max="10" width="11.29"/>
    <col customWidth="1" min="11" max="12" width="11.14"/>
    <col customWidth="1" min="13" max="13" width="20.57"/>
  </cols>
  <sheetData>
    <row r="1" ht="17.25" customHeight="1">
      <c r="A1" s="138" t="s">
        <v>190</v>
      </c>
      <c r="B1" s="95"/>
      <c r="C1" s="95"/>
      <c r="D1" s="139"/>
      <c r="E1" s="140" t="s">
        <v>86</v>
      </c>
      <c r="F1" s="95"/>
      <c r="G1" s="95"/>
      <c r="H1" s="95"/>
      <c r="I1" s="95"/>
      <c r="J1" s="95"/>
      <c r="K1" s="95"/>
      <c r="L1" s="95"/>
      <c r="M1" s="139"/>
    </row>
    <row r="2" ht="16.5" customHeight="1">
      <c r="A2" s="138" t="s">
        <v>191</v>
      </c>
      <c r="B2" s="95"/>
      <c r="C2" s="95"/>
      <c r="D2" s="139"/>
      <c r="E2" s="140" t="s">
        <v>22</v>
      </c>
      <c r="F2" s="95"/>
      <c r="G2" s="95"/>
      <c r="H2" s="95"/>
      <c r="I2" s="95"/>
      <c r="J2" s="95"/>
      <c r="K2" s="95"/>
      <c r="L2" s="95"/>
      <c r="M2" s="139"/>
    </row>
    <row r="3" ht="16.5" customHeight="1">
      <c r="A3" s="138" t="s">
        <v>192</v>
      </c>
      <c r="B3" s="95"/>
      <c r="C3" s="95"/>
      <c r="D3" s="139"/>
      <c r="E3" s="140" t="s">
        <v>89</v>
      </c>
      <c r="F3" s="95"/>
      <c r="G3" s="95"/>
      <c r="H3" s="95"/>
      <c r="I3" s="95"/>
      <c r="J3" s="95"/>
      <c r="K3" s="95"/>
      <c r="L3" s="95"/>
      <c r="M3" s="139"/>
    </row>
    <row r="4" ht="17.25" customHeight="1">
      <c r="A4" s="138" t="s">
        <v>193</v>
      </c>
      <c r="B4" s="95"/>
      <c r="C4" s="95"/>
      <c r="D4" s="139"/>
      <c r="E4" s="141" t="s">
        <v>91</v>
      </c>
      <c r="F4" s="95"/>
      <c r="G4" s="95"/>
      <c r="H4" s="95"/>
      <c r="I4" s="95"/>
      <c r="J4" s="95"/>
      <c r="K4" s="95"/>
      <c r="L4" s="95"/>
      <c r="M4" s="139"/>
    </row>
    <row r="5" ht="15.0" customHeight="1">
      <c r="A5" s="142" t="s">
        <v>194</v>
      </c>
      <c r="B5" s="95"/>
      <c r="C5" s="95"/>
      <c r="D5" s="139"/>
      <c r="E5" s="140" t="s">
        <v>92</v>
      </c>
      <c r="F5" s="95"/>
      <c r="G5" s="95"/>
      <c r="H5" s="95"/>
      <c r="I5" s="95"/>
      <c r="J5" s="95"/>
      <c r="K5" s="95"/>
      <c r="L5" s="95"/>
      <c r="M5" s="139"/>
    </row>
    <row r="6" ht="17.25" customHeight="1">
      <c r="A6" s="143" t="s">
        <v>195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139"/>
    </row>
    <row r="7" ht="28.5" customHeight="1">
      <c r="A7" s="143" t="s">
        <v>196</v>
      </c>
      <c r="B7" s="95"/>
      <c r="C7" s="95"/>
      <c r="D7" s="95"/>
      <c r="E7" s="139"/>
      <c r="F7" s="138" t="s">
        <v>197</v>
      </c>
      <c r="G7" s="95"/>
      <c r="H7" s="95"/>
      <c r="I7" s="95"/>
      <c r="J7" s="95"/>
      <c r="K7" s="139"/>
      <c r="L7" s="144" t="s">
        <v>198</v>
      </c>
      <c r="M7" s="145" t="s">
        <v>199</v>
      </c>
    </row>
    <row r="8" ht="51.75" customHeight="1">
      <c r="A8" s="146" t="s">
        <v>200</v>
      </c>
      <c r="B8" s="147" t="s">
        <v>201</v>
      </c>
      <c r="C8" s="147" t="s">
        <v>202</v>
      </c>
      <c r="D8" s="147" t="s">
        <v>203</v>
      </c>
      <c r="E8" s="148" t="s">
        <v>204</v>
      </c>
      <c r="F8" s="146" t="s">
        <v>205</v>
      </c>
      <c r="G8" s="149" t="s">
        <v>206</v>
      </c>
      <c r="H8" s="149" t="s">
        <v>207</v>
      </c>
      <c r="I8" s="149" t="s">
        <v>208</v>
      </c>
      <c r="J8" s="149" t="s">
        <v>209</v>
      </c>
      <c r="K8" s="150" t="s">
        <v>210</v>
      </c>
      <c r="L8" s="150" t="s">
        <v>211</v>
      </c>
      <c r="M8" s="151"/>
    </row>
    <row r="9" ht="18.0" customHeight="1">
      <c r="A9" s="152"/>
      <c r="B9" s="153"/>
      <c r="C9" s="153"/>
      <c r="D9" s="153"/>
      <c r="E9" s="154"/>
      <c r="F9" s="111" t="s">
        <v>212</v>
      </c>
      <c r="G9" s="111" t="s">
        <v>213</v>
      </c>
      <c r="H9" s="111">
        <v>180.0</v>
      </c>
      <c r="I9" s="111" t="s">
        <v>214</v>
      </c>
      <c r="J9" s="111"/>
      <c r="K9" s="111" t="s">
        <v>214</v>
      </c>
      <c r="L9" s="111" t="s">
        <v>215</v>
      </c>
      <c r="M9" s="155" t="s">
        <v>216</v>
      </c>
    </row>
    <row r="10" ht="18.0" customHeight="1">
      <c r="A10" s="105" t="s">
        <v>217</v>
      </c>
      <c r="B10" s="105" t="s">
        <v>218</v>
      </c>
      <c r="C10" s="105"/>
      <c r="D10" s="105"/>
      <c r="E10" s="153" t="s">
        <v>219</v>
      </c>
      <c r="F10" s="111"/>
      <c r="G10" s="111"/>
      <c r="H10" s="111"/>
      <c r="I10" s="111"/>
      <c r="J10" s="111"/>
      <c r="K10" s="111"/>
      <c r="L10" s="105" t="s">
        <v>220</v>
      </c>
      <c r="M10" s="156" t="s">
        <v>169</v>
      </c>
    </row>
    <row r="11" ht="41.25" customHeight="1">
      <c r="A11" s="105" t="s">
        <v>221</v>
      </c>
      <c r="B11" s="105" t="s">
        <v>222</v>
      </c>
      <c r="C11" s="105"/>
      <c r="D11" s="105"/>
      <c r="E11" s="153" t="s">
        <v>223</v>
      </c>
      <c r="F11" s="111"/>
      <c r="G11" s="111"/>
      <c r="H11" s="111"/>
      <c r="I11" s="111"/>
      <c r="J11" s="111"/>
      <c r="K11" s="111"/>
      <c r="L11" s="105" t="s">
        <v>224</v>
      </c>
      <c r="M11" s="157"/>
    </row>
    <row r="12" ht="18.0" customHeight="1">
      <c r="A12" s="111" t="s">
        <v>225</v>
      </c>
      <c r="B12" s="111" t="s">
        <v>226</v>
      </c>
      <c r="C12" s="105" t="s">
        <v>227</v>
      </c>
      <c r="D12" s="111" t="s">
        <v>228</v>
      </c>
      <c r="E12" s="111">
        <v>3.0</v>
      </c>
      <c r="F12" s="106" t="s">
        <v>24</v>
      </c>
      <c r="G12" s="106" t="s">
        <v>24</v>
      </c>
      <c r="H12" s="106" t="s">
        <v>24</v>
      </c>
      <c r="I12" s="106" t="s">
        <v>24</v>
      </c>
      <c r="J12" s="106" t="s">
        <v>24</v>
      </c>
      <c r="K12" s="106" t="s">
        <v>24</v>
      </c>
      <c r="L12" s="105" t="s">
        <v>229</v>
      </c>
      <c r="M12" s="158"/>
    </row>
    <row r="13" ht="18.0" customHeight="1">
      <c r="A13" s="111" t="s">
        <v>230</v>
      </c>
      <c r="B13" s="111" t="s">
        <v>231</v>
      </c>
      <c r="C13" s="159" t="s">
        <v>232</v>
      </c>
      <c r="D13" s="111" t="s">
        <v>233</v>
      </c>
      <c r="E13" s="111">
        <v>4.0</v>
      </c>
      <c r="F13" s="106" t="s">
        <v>24</v>
      </c>
      <c r="G13" s="106" t="s">
        <v>24</v>
      </c>
      <c r="H13" s="106" t="s">
        <v>24</v>
      </c>
      <c r="I13" s="106" t="s">
        <v>24</v>
      </c>
      <c r="J13" s="106" t="s">
        <v>24</v>
      </c>
      <c r="K13" s="106" t="s">
        <v>24</v>
      </c>
      <c r="L13" s="105" t="s">
        <v>234</v>
      </c>
      <c r="M13" s="160"/>
    </row>
    <row r="14" ht="39.75" customHeight="1">
      <c r="A14" s="111" t="s">
        <v>235</v>
      </c>
      <c r="B14" s="111" t="s">
        <v>236</v>
      </c>
      <c r="C14" s="159" t="s">
        <v>237</v>
      </c>
      <c r="D14" s="111" t="s">
        <v>238</v>
      </c>
      <c r="E14" s="111">
        <v>2.0</v>
      </c>
      <c r="F14" s="106"/>
      <c r="G14" s="106"/>
      <c r="H14" s="106"/>
      <c r="I14" s="106"/>
      <c r="J14" s="106"/>
      <c r="K14" s="106"/>
      <c r="L14" s="105"/>
      <c r="M14" s="160"/>
    </row>
    <row r="15" ht="30.75" customHeight="1">
      <c r="A15" s="106" t="s">
        <v>24</v>
      </c>
      <c r="B15" s="106" t="s">
        <v>24</v>
      </c>
      <c r="C15" s="106" t="s">
        <v>24</v>
      </c>
      <c r="D15" s="112" t="s">
        <v>24</v>
      </c>
      <c r="E15" s="112" t="s">
        <v>24</v>
      </c>
      <c r="F15" s="106" t="s">
        <v>239</v>
      </c>
      <c r="G15" s="106" t="s">
        <v>240</v>
      </c>
      <c r="H15" s="161">
        <v>7.0</v>
      </c>
      <c r="I15" s="106" t="s">
        <v>241</v>
      </c>
      <c r="J15" s="161" t="s">
        <v>242</v>
      </c>
      <c r="K15" s="106" t="s">
        <v>241</v>
      </c>
      <c r="L15" s="161" t="s">
        <v>243</v>
      </c>
      <c r="M15" s="162"/>
    </row>
    <row r="16" ht="42.75" customHeight="1">
      <c r="A16" s="112" t="s">
        <v>244</v>
      </c>
      <c r="B16" s="111" t="s">
        <v>245</v>
      </c>
      <c r="C16" s="112" t="s">
        <v>246</v>
      </c>
      <c r="D16" s="111" t="s">
        <v>247</v>
      </c>
      <c r="E16" s="163">
        <v>3.0</v>
      </c>
      <c r="F16" s="106" t="s">
        <v>24</v>
      </c>
      <c r="G16" s="106" t="s">
        <v>24</v>
      </c>
      <c r="H16" s="106" t="s">
        <v>24</v>
      </c>
      <c r="I16" s="106" t="s">
        <v>24</v>
      </c>
      <c r="J16" s="106" t="s">
        <v>24</v>
      </c>
      <c r="K16" s="106" t="s">
        <v>24</v>
      </c>
      <c r="L16" s="105" t="s">
        <v>248</v>
      </c>
      <c r="M16" s="164"/>
    </row>
    <row r="17">
      <c r="A17" s="165" t="s">
        <v>249</v>
      </c>
      <c r="B17" s="117" t="s">
        <v>250</v>
      </c>
      <c r="C17" s="111" t="s">
        <v>242</v>
      </c>
      <c r="D17" s="117" t="s">
        <v>251</v>
      </c>
      <c r="E17" s="163">
        <v>3.0</v>
      </c>
      <c r="F17" s="106" t="s">
        <v>24</v>
      </c>
      <c r="G17" s="106" t="s">
        <v>24</v>
      </c>
      <c r="H17" s="106" t="s">
        <v>24</v>
      </c>
      <c r="I17" s="106" t="s">
        <v>24</v>
      </c>
      <c r="J17" s="106" t="s">
        <v>24</v>
      </c>
      <c r="K17" s="106" t="s">
        <v>24</v>
      </c>
      <c r="L17" s="105" t="s">
        <v>252</v>
      </c>
      <c r="M17" s="164"/>
    </row>
    <row r="18">
      <c r="A18" s="165" t="s">
        <v>253</v>
      </c>
      <c r="B18" s="117" t="s">
        <v>254</v>
      </c>
      <c r="C18" s="117" t="s">
        <v>255</v>
      </c>
      <c r="D18" s="117" t="s">
        <v>256</v>
      </c>
      <c r="E18" s="163">
        <v>2.0</v>
      </c>
      <c r="F18" s="106" t="s">
        <v>24</v>
      </c>
      <c r="G18" s="106" t="s">
        <v>24</v>
      </c>
      <c r="H18" s="106" t="s">
        <v>24</v>
      </c>
      <c r="I18" s="106" t="s">
        <v>24</v>
      </c>
      <c r="J18" s="106" t="s">
        <v>24</v>
      </c>
      <c r="K18" s="106" t="s">
        <v>24</v>
      </c>
      <c r="L18" s="105" t="s">
        <v>257</v>
      </c>
      <c r="M18" s="164"/>
    </row>
    <row r="19">
      <c r="A19" s="165" t="s">
        <v>258</v>
      </c>
      <c r="B19" s="117" t="s">
        <v>259</v>
      </c>
      <c r="C19" s="117" t="s">
        <v>260</v>
      </c>
      <c r="D19" s="117" t="s">
        <v>261</v>
      </c>
      <c r="E19" s="163">
        <v>9.0</v>
      </c>
      <c r="F19" s="106" t="s">
        <v>24</v>
      </c>
      <c r="G19" s="106" t="s">
        <v>24</v>
      </c>
      <c r="H19" s="106" t="s">
        <v>24</v>
      </c>
      <c r="I19" s="106" t="s">
        <v>24</v>
      </c>
      <c r="J19" s="106" t="s">
        <v>24</v>
      </c>
      <c r="K19" s="106" t="s">
        <v>24</v>
      </c>
      <c r="L19" s="105" t="s">
        <v>262</v>
      </c>
      <c r="M19" s="166"/>
    </row>
    <row r="20">
      <c r="A20" s="137" t="s">
        <v>189</v>
      </c>
      <c r="B20" s="35"/>
      <c r="C20" s="35"/>
      <c r="D20" s="35"/>
      <c r="E20" s="3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6">
    <mergeCell ref="F7:K7"/>
    <mergeCell ref="M12:M15"/>
    <mergeCell ref="M10:M11"/>
    <mergeCell ref="A1:D1"/>
    <mergeCell ref="E1:M1"/>
    <mergeCell ref="A2:D2"/>
    <mergeCell ref="E2:M2"/>
    <mergeCell ref="A5:D5"/>
    <mergeCell ref="E5:M5"/>
    <mergeCell ref="A20:E20"/>
    <mergeCell ref="A6:M6"/>
    <mergeCell ref="A7:E7"/>
    <mergeCell ref="A3:D3"/>
    <mergeCell ref="E3:M3"/>
    <mergeCell ref="A4:D4"/>
    <mergeCell ref="E4:M4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baseType="lpstr" size="7">
      <vt:lpstr>all leave details</vt:lpstr>
      <vt:lpstr>all leave  calculation</vt:lpstr>
      <vt:lpstr>probation leave model</vt:lpstr>
      <vt:lpstr>CL,RH,OD,SCL and LLP</vt:lpstr>
      <vt:lpstr>VL</vt:lpstr>
      <vt:lpstr>EL</vt:lpstr>
      <vt:lpstr>VL!Print_Titles</vt:lpstr>
    </vt:vector>
  </TitlesOfParts>
  <LinksUpToDate>false</LinksUpToDate>
  <SharedDoc>false</SharedDoc>
  <HyperlinksChanged>false</HyperlinksChanged>
  <Application>Microsoft Excel</Application>
  <AppVersion>12.0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2021-08-06T09:15:35Z</dcterms:created>
  <dc:creator>Admin</dc:creator>
  <cp:lastModifiedBy>Administrator</cp:lastModifiedBy>
  <cp:lastPrinted>2023-06-26T12:44:40Z</cp:lastPrinted>
  <dcterms:modified xsi:type="dcterms:W3CDTF">2023-07-19T12:37:30Z</dcterms:modified>
</cp:coreProperties>
</file>