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ant.Karena\Downloads\"/>
    </mc:Choice>
  </mc:AlternateContent>
  <xr:revisionPtr revIDLastSave="0" documentId="13_ncr:1_{8C87C243-5734-46B9-A5E8-5EF5435759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" sheetId="3" r:id="rId1"/>
    <sheet name="EV" sheetId="8" r:id="rId2"/>
    <sheet name="AC" sheetId="9" r:id="rId3"/>
    <sheet name="©" sheetId="11" r:id="rId4"/>
    <sheet name="Sheet1" sheetId="12" r:id="rId5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Report!$A$1:$O$46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3" l="1"/>
  <c r="M34" i="3" l="1"/>
  <c r="N34" i="3"/>
  <c r="O34" i="3"/>
  <c r="D34" i="3"/>
  <c r="E34" i="3"/>
  <c r="F34" i="3"/>
  <c r="G34" i="3"/>
  <c r="H34" i="3"/>
  <c r="I34" i="3"/>
  <c r="J34" i="3"/>
  <c r="K34" i="3"/>
  <c r="L34" i="3"/>
  <c r="M42" i="3"/>
  <c r="N42" i="3"/>
  <c r="O42" i="3"/>
  <c r="M43" i="3"/>
  <c r="N43" i="3"/>
  <c r="O43" i="3"/>
  <c r="M44" i="3"/>
  <c r="N44" i="3"/>
  <c r="O44" i="3"/>
  <c r="M45" i="3"/>
  <c r="N45" i="3"/>
  <c r="O45" i="3"/>
  <c r="M46" i="3"/>
  <c r="N46" i="3"/>
  <c r="O46" i="3"/>
  <c r="D35" i="3"/>
  <c r="C14" i="8"/>
  <c r="C9" i="8"/>
  <c r="C23" i="3"/>
  <c r="C10" i="8"/>
  <c r="C24" i="3"/>
  <c r="C11" i="8" s="1"/>
  <c r="C25" i="3"/>
  <c r="C12" i="8" s="1"/>
  <c r="C26" i="3"/>
  <c r="C13" i="8" s="1"/>
  <c r="C27" i="3"/>
  <c r="C15" i="8" s="1"/>
  <c r="C28" i="3"/>
  <c r="C16" i="8" s="1"/>
  <c r="C29" i="3"/>
  <c r="C17" i="8" s="1"/>
  <c r="C30" i="3"/>
  <c r="C18" i="8"/>
  <c r="C31" i="3"/>
  <c r="C19" i="8" s="1"/>
  <c r="C32" i="3"/>
  <c r="C20" i="8" s="1"/>
  <c r="K46" i="3"/>
  <c r="L46" i="3"/>
  <c r="K45" i="3"/>
  <c r="L45" i="3"/>
  <c r="K44" i="3"/>
  <c r="L44" i="3"/>
  <c r="K43" i="3"/>
  <c r="L43" i="3"/>
  <c r="K42" i="3"/>
  <c r="L42" i="3"/>
  <c r="H22" i="9"/>
  <c r="I22" i="9"/>
  <c r="J22" i="9"/>
  <c r="D22" i="9"/>
  <c r="E24" i="9" s="1"/>
  <c r="E38" i="3" s="1"/>
  <c r="E22" i="9"/>
  <c r="F22" i="9"/>
  <c r="G22" i="9"/>
  <c r="K22" i="9"/>
  <c r="L22" i="9"/>
  <c r="M22" i="9"/>
  <c r="M24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F24" i="9" l="1"/>
  <c r="F38" i="3" s="1"/>
  <c r="G24" i="9"/>
  <c r="G38" i="3" s="1"/>
  <c r="K35" i="3"/>
  <c r="F35" i="3"/>
  <c r="E35" i="3"/>
  <c r="G35" i="3"/>
  <c r="J35" i="3"/>
  <c r="I22" i="8"/>
  <c r="I39" i="3" s="1"/>
  <c r="O22" i="8"/>
  <c r="F22" i="8"/>
  <c r="F39" i="3" s="1"/>
  <c r="F44" i="3" s="1"/>
  <c r="J22" i="8"/>
  <c r="J39" i="3" s="1"/>
  <c r="K22" i="8"/>
  <c r="G22" i="8"/>
  <c r="G39" i="3" s="1"/>
  <c r="N22" i="8"/>
  <c r="L22" i="8"/>
  <c r="E22" i="8"/>
  <c r="E39" i="3" s="1"/>
  <c r="E42" i="3" s="1"/>
  <c r="H22" i="8"/>
  <c r="H39" i="3" s="1"/>
  <c r="D22" i="8"/>
  <c r="D39" i="3" s="1"/>
  <c r="M22" i="8"/>
  <c r="L35" i="3"/>
  <c r="O35" i="3"/>
  <c r="L24" i="9"/>
  <c r="N35" i="3"/>
  <c r="M35" i="3"/>
  <c r="O24" i="9"/>
  <c r="K24" i="9"/>
  <c r="H24" i="9"/>
  <c r="H38" i="3" s="1"/>
  <c r="H35" i="3"/>
  <c r="N24" i="9"/>
  <c r="C34" i="3"/>
  <c r="I35" i="3"/>
  <c r="D24" i="9"/>
  <c r="D38" i="3" s="1"/>
  <c r="J24" i="9"/>
  <c r="J38" i="3" s="1"/>
  <c r="I24" i="9"/>
  <c r="I38" i="3" s="1"/>
  <c r="G44" i="3" l="1"/>
  <c r="G46" i="3" s="1"/>
  <c r="H42" i="3"/>
  <c r="F42" i="3"/>
  <c r="E44" i="3"/>
  <c r="E46" i="3" s="1"/>
  <c r="F45" i="3"/>
  <c r="E43" i="3"/>
  <c r="F43" i="3"/>
  <c r="E45" i="3"/>
  <c r="F46" i="3"/>
  <c r="H44" i="3"/>
  <c r="H46" i="3" s="1"/>
  <c r="H43" i="3"/>
  <c r="G42" i="3"/>
  <c r="G43" i="3"/>
  <c r="G45" i="3"/>
  <c r="H45" i="3"/>
  <c r="I44" i="3"/>
  <c r="I46" i="3" s="1"/>
  <c r="I45" i="3"/>
  <c r="I43" i="3"/>
  <c r="I42" i="3"/>
  <c r="J44" i="3"/>
  <c r="J46" i="3" s="1"/>
  <c r="J45" i="3"/>
  <c r="J43" i="3"/>
  <c r="J42" i="3"/>
  <c r="D44" i="3"/>
  <c r="D46" i="3" s="1"/>
  <c r="D45" i="3"/>
  <c r="D43" i="3"/>
  <c r="D42" i="3"/>
</calcChain>
</file>

<file path=xl/sharedStrings.xml><?xml version="1.0" encoding="utf-8"?>
<sst xmlns="http://schemas.openxmlformats.org/spreadsheetml/2006/main" count="97" uniqueCount="70">
  <si>
    <t>Task Name</t>
  </si>
  <si>
    <t>[42]</t>
  </si>
  <si>
    <t>WBS</t>
  </si>
  <si>
    <t>Earned Value Analysis Report</t>
  </si>
  <si>
    <t>Prepared By:</t>
  </si>
  <si>
    <t>Date: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</si>
  <si>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</si>
  <si>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</si>
  <si>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</si>
  <si>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</si>
  <si>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</si>
  <si>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</si>
  <si>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</si>
  <si>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</si>
  <si>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</si>
  <si>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</si>
  <si>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</si>
  <si>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</si>
  <si>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Cumulative EV</t>
  </si>
  <si>
    <t>Cumulative Actual Cost (AC)</t>
  </si>
  <si>
    <t>Cumulative Earned Value (EV)</t>
  </si>
  <si>
    <t>Task 1</t>
  </si>
  <si>
    <t>Task 2</t>
  </si>
  <si>
    <t>Task 3</t>
  </si>
  <si>
    <t>Task 4</t>
  </si>
  <si>
    <t>Task 5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</si>
  <si>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</si>
  <si>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</si>
  <si>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</si>
  <si>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</si>
  <si>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</si>
  <si>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</si>
  <si>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</si>
  <si>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</si>
  <si>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</si>
  <si>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</si>
  <si>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← You can change the labels for the periods (e.g. Week 1/2/3, Jan/Feb/Mar, etc.)</t>
  </si>
  <si>
    <t>← To add more tasks, insert rows above this one. You can or delete this row after you are done adding tasks.</t>
  </si>
  <si>
    <t>For Period:</t>
  </si>
  <si>
    <t>Week 7</t>
  </si>
  <si>
    <t>Summary:</t>
  </si>
  <si>
    <t>← Enter the Earned Value as calculated from the EV worksheet.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</si>
  <si>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</si>
  <si>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</si>
  <si>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</si>
  <si>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← Enter or edit values in the light-blue cells.</t>
  </si>
  <si>
    <t>← Enter the Actual Costs as calculated from the AC worksheet.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</si>
  <si>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</si>
  <si>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</si>
  <si>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</si>
  <si>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</si>
  <si>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</si>
  <si>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</si>
  <si>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</si>
  <si>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</si>
  <si>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</si>
  <si>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</si>
  <si>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</si>
  <si>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</si>
  <si>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</si>
  <si>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</si>
  <si>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</si>
  <si>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</si>
  <si>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</si>
  <si>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</si>
  <si>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[Online Examination System]</t>
  </si>
  <si>
    <t>Nishant Karena</t>
  </si>
  <si>
    <t>28/03/2022</t>
  </si>
  <si>
    <t>Krish Compusoft Services</t>
  </si>
  <si>
    <t>This worksheet is used to help calculate the Earned value or budgeted cost of work Performed. This is for Online Examination System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</si>
</sst>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sz val="8"/>
      <name val="Arial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6"/>
      <color indexed="9"/>
      <name val="Arial"/>
    </font>
    <font>
      <sz val="14"/>
      <name val="Arial"/>
    </font>
    <font>
      <sz val="16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7" borderId="1" applyNumberFormat="0" applyAlignment="0" applyProtection="0"/>
    <xf numFmtId="0" fontId="17" fillId="18" borderId="2" applyNumberFormat="0" applyAlignment="0" applyProtection="0"/>
    <xf numFmtId="0" fontId="18" fillId="0" borderId="0" applyNumberFormat="0" applyFill="0" applyBorder="0" applyAlignment="0" applyProtection="0"/>
    <xf numFmtId="0" fontId="19" fillId="19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3" fillId="11" borderId="1" applyNumberFormat="0" applyAlignment="0" applyProtection="0"/>
    <xf numFmtId="0" fontId="24" fillId="0" borderId="6" applyNumberFormat="0" applyFill="0" applyAlignment="0" applyProtection="0"/>
    <xf numFmtId="0" fontId="25" fillId="5" borderId="0" applyNumberFormat="0" applyBorder="0" applyAlignment="0" applyProtection="0"/>
    <xf numFmtId="0" fontId="3" fillId="5" borderId="7" applyNumberFormat="0" applyFont="0" applyAlignment="0" applyProtection="0"/>
    <xf numFmtId="0" fontId="26" fillId="17" borderId="8" applyNumberFormat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5" fillId="0" borderId="0" xfId="0" applyFont="1"/>
    <xf numFmtId="0" fontId="0" fillId="20" borderId="0" xfId="0" applyFill="1"/>
    <xf numFmtId="0" fontId="10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2" fillId="0" borderId="0" xfId="0" applyFont="1" applyBorder="1"/>
    <xf numFmtId="0" fontId="11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2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9" fontId="1" fillId="0" borderId="7" xfId="4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2" fillId="22" borderId="0" xfId="0" applyFont="1" applyFill="1" applyBorder="1" applyAlignment="1">
      <alignment horizontal="left" vertical="center"/>
    </xf>
    <xf numFmtId="0" fontId="3" fillId="0" borderId="0" xfId="0" applyFont="1"/>
    <xf numFmtId="0" fontId="33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4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0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5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4" fillId="23" borderId="0" xfId="0" applyFont="1" applyFill="1" applyBorder="1" applyAlignment="1">
      <alignment horizontal="right" vertical="top"/>
    </xf>
    <xf numFmtId="0" fontId="33" fillId="23" borderId="0" xfId="0" applyFont="1" applyFill="1" applyBorder="1" applyAlignment="1">
      <alignment horizontal="left" vertical="top" wrapText="1"/>
    </xf>
    <xf numFmtId="0" fontId="34" fillId="23" borderId="0" xfId="0" applyFont="1" applyFill="1" applyBorder="1" applyAlignment="1">
      <alignment vertical="top"/>
    </xf>
    <xf numFmtId="0" fontId="34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7" fillId="23" borderId="0" xfId="0" applyFont="1" applyFill="1" applyBorder="1" applyAlignment="1"/>
    <xf numFmtId="0" fontId="38" fillId="23" borderId="0" xfId="0" applyFont="1" applyFill="1" applyBorder="1" applyAlignment="1">
      <alignment horizontal="center"/>
    </xf>
    <xf numFmtId="0" fontId="39" fillId="23" borderId="0" xfId="34" applyFont="1" applyFill="1" applyBorder="1" applyAlignment="1" applyProtection="1">
      <alignment horizontal="left" indent="1"/>
    </xf>
    <xf numFmtId="0" fontId="40" fillId="23" borderId="0" xfId="0" applyFont="1" applyFill="1" applyBorder="1" applyAlignment="1" applyProtection="1">
      <alignment horizontal="left" indent="1"/>
    </xf>
    <xf numFmtId="0" fontId="34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164" fontId="7" fillId="24" borderId="13" xfId="0" applyNumberFormat="1" applyFont="1" applyFill="1" applyBorder="1" applyAlignment="1">
      <alignment horizontal="center" vertical="center"/>
    </xf>
    <xf numFmtId="0" fontId="7" fillId="24" borderId="13" xfId="0" applyNumberFormat="1" applyFont="1" applyFill="1" applyBorder="1" applyAlignment="1">
      <alignment horizontal="center" vertical="center"/>
    </xf>
    <xf numFmtId="0" fontId="36" fillId="0" borderId="15" xfId="0" applyFont="1" applyBorder="1" applyAlignment="1">
      <alignment horizontal="left" wrapText="1"/>
    </xf>
    <xf numFmtId="0" fontId="31" fillId="0" borderId="15" xfId="34" applyFont="1" applyBorder="1" applyAlignment="1" applyProtection="1">
      <alignment horizontal="left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7"/>
          <c:y val="0.10236220472440952"/>
          <c:w val="0.8779614888602304"/>
          <c:h val="0.7598425196850398"/>
        </c:manualLayout>
      </c:layout>
      <c:lineChart>
        <c:grouping val="standard"/>
        <c:varyColors val="0"/>
        <c:ser>
          <c:idx val="0"/>
          <c:order val="0"/>
          <c:tx>
            <c:v>Planned Value (PV)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Report!$D$35:$O$35</c:f>
              <c:numCache>
                <c:formatCode>General</c:formatCode>
                <c:ptCount val="12"/>
                <c:pt idx="0">
                  <c:v>1000</c:v>
                </c:pt>
                <c:pt idx="1">
                  <c:v>2900</c:v>
                </c:pt>
                <c:pt idx="2">
                  <c:v>7700</c:v>
                </c:pt>
                <c:pt idx="3">
                  <c:v>12200</c:v>
                </c:pt>
                <c:pt idx="4">
                  <c:v>15900</c:v>
                </c:pt>
                <c:pt idx="5">
                  <c:v>19700</c:v>
                </c:pt>
                <c:pt idx="6">
                  <c:v>20700</c:v>
                </c:pt>
                <c:pt idx="7">
                  <c:v>21500</c:v>
                </c:pt>
                <c:pt idx="8">
                  <c:v>21500</c:v>
                </c:pt>
                <c:pt idx="9">
                  <c:v>21500</c:v>
                </c:pt>
                <c:pt idx="10">
                  <c:v>21500</c:v>
                </c:pt>
                <c:pt idx="11">
                  <c:v>21500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Earned Value (EV)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Cost (AC)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Report!$D$38:$O$38</c:f>
              <c:numCache>
                <c:formatCode>General</c:formatCode>
                <c:ptCount val="12"/>
                <c:pt idx="0">
                  <c:v>800</c:v>
                </c:pt>
                <c:pt idx="1">
                  <c:v>1950</c:v>
                </c:pt>
                <c:pt idx="2">
                  <c:v>4550</c:v>
                </c:pt>
                <c:pt idx="3">
                  <c:v>6550</c:v>
                </c:pt>
                <c:pt idx="4">
                  <c:v>10800</c:v>
                </c:pt>
                <c:pt idx="5">
                  <c:v>13600</c:v>
                </c:pt>
                <c:pt idx="6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65952"/>
        <c:axId val="141568640"/>
      </c:lineChart>
      <c:catAx>
        <c:axId val="1415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47541068172722056"/>
              <c:y val="0.76771653543307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68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68640"/>
        <c:scaling>
          <c:orientation val="minMax"/>
        </c:scaling>
        <c:delete val="0"/>
        <c:axPos val="l"/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65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389825232356473"/>
          <c:y val="9.0551181102362266E-2"/>
          <c:w val="0.3041899764308269"/>
          <c:h val="0.275590551181102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518160</xdr:colOff>
      <xdr:row>2</xdr:row>
      <xdr:rowOff>91440</xdr:rowOff>
    </xdr:from>
    <xdr:to>
      <xdr:col>14</xdr:col>
      <xdr:colOff>518160</xdr:colOff>
      <xdr:row>17</xdr:row>
      <xdr:rowOff>76200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6"/>
  <sheetViews>
    <sheetView showGridLines="0" tabSelected="1" topLeftCell="A19" workbookViewId="0">
      <selection activeCell="K26" sqref="K26"/>
    </sheetView>
  </sheetViews>
  <sheetFormatPr defaultRowHeight="13.2" x14ac:dyDescent="0.25"/>
  <cols>
    <col min="1" max="1" width="6.5546875" customWidth="1"/>
    <col min="2" max="2" width="23.6640625" customWidth="1"/>
    <col min="3" max="3" width="7.88671875" customWidth="1"/>
    <col min="4" max="15" width="8.6640625" customWidth="1"/>
    <col min="17" max="17" width="15.88671875" customWidth="1"/>
  </cols>
  <sheetData>
    <row r="1" spans="1:17" ht="20.399999999999999" x14ac:dyDescent="0.35">
      <c r="A1" s="18" t="s">
        <v>65</v>
      </c>
      <c r="B1" s="2"/>
      <c r="C1" s="2"/>
      <c r="D1" s="2"/>
      <c r="E1" s="2"/>
      <c r="G1" s="2"/>
      <c r="O1" s="19" t="s">
        <v>68</v>
      </c>
    </row>
    <row r="2" spans="1:17" ht="15.6" x14ac:dyDescent="0.3">
      <c r="A2" s="12" t="s">
        <v>3</v>
      </c>
      <c r="B2" s="2"/>
      <c r="C2" s="2"/>
      <c r="D2" s="2"/>
      <c r="E2" s="2"/>
      <c r="F2" s="2"/>
      <c r="G2" s="2"/>
    </row>
    <row r="3" spans="1:17" x14ac:dyDescent="0.25">
      <c r="A3" s="2"/>
      <c r="B3" s="2"/>
      <c r="C3" s="2"/>
      <c r="D3" s="2"/>
      <c r="E3" s="2"/>
      <c r="F3" s="2"/>
      <c r="G3" s="2"/>
      <c r="Q3" s="1" t="s">
        <v>34</v>
      </c>
    </row>
    <row r="4" spans="1:17" x14ac:dyDescent="0.25">
      <c r="A4" s="2"/>
      <c r="B4" s="10" t="s">
        <v>4</v>
      </c>
      <c r="C4" s="17" t="s">
        <v>66</v>
      </c>
      <c r="D4" s="17"/>
      <c r="E4" s="17"/>
      <c r="F4" s="2"/>
      <c r="G4" s="2"/>
      <c r="Q4" s="16" t="s">
        <v>63</v>
      </c>
    </row>
    <row r="5" spans="1:17" x14ac:dyDescent="0.25">
      <c r="A5" s="2"/>
      <c r="B5" s="10" t="s">
        <v>5</v>
      </c>
      <c r="C5" s="68" t="s">
        <v>67</v>
      </c>
      <c r="D5" s="68"/>
      <c r="E5" s="2"/>
      <c r="F5" s="2"/>
      <c r="G5" s="2"/>
    </row>
    <row r="6" spans="1:17" x14ac:dyDescent="0.25">
      <c r="A6" s="2"/>
      <c r="B6" s="2"/>
      <c r="C6" s="6" t="s">
        <v>1</v>
      </c>
      <c r="D6" s="2"/>
      <c r="E6" s="2"/>
      <c r="F6" s="2"/>
      <c r="G6" s="2"/>
    </row>
    <row r="7" spans="1:17" x14ac:dyDescent="0.25">
      <c r="A7" s="2"/>
      <c r="B7" s="10" t="s">
        <v>38</v>
      </c>
      <c r="C7" s="69" t="s">
        <v>39</v>
      </c>
      <c r="D7" s="69"/>
      <c r="E7" s="2"/>
      <c r="F7" s="2"/>
      <c r="G7" s="2"/>
    </row>
    <row r="8" spans="1:17" x14ac:dyDescent="0.25">
      <c r="A8" s="2"/>
      <c r="B8" s="2"/>
      <c r="C8" s="6"/>
      <c r="D8" s="2"/>
      <c r="E8" s="2"/>
      <c r="F8" s="2"/>
      <c r="G8" s="2"/>
    </row>
    <row r="9" spans="1:17" x14ac:dyDescent="0.25">
      <c r="A9" s="21" t="s">
        <v>40</v>
      </c>
      <c r="B9" s="20"/>
      <c r="C9" s="6"/>
      <c r="D9" s="2"/>
      <c r="E9" s="2"/>
      <c r="F9" s="2"/>
      <c r="G9" s="2"/>
    </row>
    <row r="10" spans="1:17" x14ac:dyDescent="0.25">
      <c r="A10" s="2"/>
      <c r="B10" s="70" t="s">
        <v>69</v>
      </c>
      <c r="C10" s="70"/>
      <c r="D10" s="70"/>
      <c r="E10" s="70"/>
      <c r="F10" s="2"/>
      <c r="G10" s="2"/>
    </row>
    <row r="11" spans="1:17" x14ac:dyDescent="0.25">
      <c r="A11" s="2"/>
      <c r="B11" s="70"/>
      <c r="C11" s="70"/>
      <c r="D11" s="70"/>
      <c r="E11" s="70"/>
      <c r="F11" s="2"/>
      <c r="G11" s="2"/>
    </row>
    <row r="12" spans="1:17" x14ac:dyDescent="0.25">
      <c r="A12" s="2"/>
      <c r="B12" s="70"/>
      <c r="C12" s="70"/>
      <c r="D12" s="70"/>
      <c r="E12" s="70"/>
      <c r="F12" s="2"/>
      <c r="G12" s="2"/>
    </row>
    <row r="13" spans="1:17" x14ac:dyDescent="0.25">
      <c r="A13" s="2"/>
      <c r="B13" s="70"/>
      <c r="C13" s="70"/>
      <c r="D13" s="70"/>
      <c r="E13" s="70"/>
      <c r="F13" s="2"/>
      <c r="G13" s="2"/>
    </row>
    <row r="14" spans="1:17" x14ac:dyDescent="0.25">
      <c r="A14" s="2"/>
      <c r="B14" s="70"/>
      <c r="C14" s="70"/>
      <c r="D14" s="70"/>
      <c r="E14" s="70"/>
      <c r="F14" s="2"/>
      <c r="G14" s="2"/>
    </row>
    <row r="15" spans="1:17" x14ac:dyDescent="0.25">
      <c r="A15" s="2"/>
      <c r="B15" s="70"/>
      <c r="C15" s="70"/>
      <c r="D15" s="70"/>
      <c r="E15" s="70"/>
      <c r="F15" s="2"/>
      <c r="G15" s="2"/>
    </row>
    <row r="16" spans="1:17" x14ac:dyDescent="0.25">
      <c r="A16" s="2"/>
      <c r="B16" s="70"/>
      <c r="C16" s="70"/>
      <c r="D16" s="70"/>
      <c r="E16" s="70"/>
      <c r="F16" s="2"/>
      <c r="G16" s="2"/>
    </row>
    <row r="17" spans="1:17" x14ac:dyDescent="0.25">
      <c r="A17" s="2"/>
      <c r="B17" s="70"/>
      <c r="C17" s="70"/>
      <c r="D17" s="70"/>
      <c r="E17" s="70"/>
      <c r="F17" s="2"/>
      <c r="G17" s="2"/>
    </row>
    <row r="18" spans="1:17" x14ac:dyDescent="0.25">
      <c r="A18" s="2"/>
      <c r="B18" s="70"/>
      <c r="C18" s="70"/>
      <c r="D18" s="70"/>
      <c r="E18" s="70"/>
      <c r="F18" s="2"/>
      <c r="G18" s="2"/>
    </row>
    <row r="19" spans="1:17" x14ac:dyDescent="0.25">
      <c r="A19" s="2"/>
      <c r="B19" s="2"/>
      <c r="C19" s="6"/>
      <c r="D19" s="2"/>
      <c r="E19" s="2"/>
      <c r="F19" s="2"/>
      <c r="G19" s="2"/>
    </row>
    <row r="20" spans="1:17" ht="15.6" x14ac:dyDescent="0.3">
      <c r="A20" s="12" t="s">
        <v>48</v>
      </c>
      <c r="B20" s="2"/>
      <c r="C20" s="2"/>
      <c r="D20" s="9"/>
      <c r="E20" s="2"/>
      <c r="F20" s="2"/>
    </row>
    <row r="21" spans="1:17" x14ac:dyDescent="0.25">
      <c r="A21" s="60" t="s">
        <v>2</v>
      </c>
      <c r="B21" s="61" t="s">
        <v>0</v>
      </c>
      <c r="C21" s="62" t="s">
        <v>31</v>
      </c>
      <c r="D21" s="64">
        <v>1</v>
      </c>
      <c r="E21" s="64">
        <v>2</v>
      </c>
      <c r="F21" s="64">
        <v>3</v>
      </c>
      <c r="G21" s="64">
        <v>4</v>
      </c>
      <c r="H21" s="64">
        <v>5</v>
      </c>
      <c r="I21" s="64">
        <v>6</v>
      </c>
      <c r="J21" s="64">
        <v>7</v>
      </c>
      <c r="K21" s="64">
        <v>8</v>
      </c>
      <c r="L21" s="64">
        <v>9</v>
      </c>
      <c r="M21" s="64">
        <v>10</v>
      </c>
      <c r="N21" s="64">
        <v>11</v>
      </c>
      <c r="O21" s="64">
        <v>12</v>
      </c>
      <c r="Q21" s="4" t="s">
        <v>36</v>
      </c>
    </row>
    <row r="22" spans="1:17" x14ac:dyDescent="0.25">
      <c r="A22" s="33">
        <v>1.1000000000000001</v>
      </c>
      <c r="B22" s="34" t="s">
        <v>21</v>
      </c>
      <c r="C22" s="24">
        <f>SUM(D22:O22)</f>
        <v>4500</v>
      </c>
      <c r="D22" s="34">
        <v>1000</v>
      </c>
      <c r="E22" s="34">
        <v>1500</v>
      </c>
      <c r="F22" s="34">
        <v>2000</v>
      </c>
      <c r="G22" s="34"/>
      <c r="H22" s="34"/>
      <c r="I22" s="34"/>
      <c r="J22" s="34"/>
      <c r="K22" s="34"/>
      <c r="L22" s="34"/>
      <c r="M22" s="34"/>
      <c r="N22" s="34"/>
      <c r="O22" s="34"/>
      <c r="P22" s="25"/>
      <c r="Q22" s="4" t="s">
        <v>45</v>
      </c>
    </row>
    <row r="23" spans="1:17" x14ac:dyDescent="0.25">
      <c r="A23" s="32">
        <v>1.2</v>
      </c>
      <c r="B23" s="31" t="s">
        <v>22</v>
      </c>
      <c r="C23" s="24">
        <f t="shared" ref="C23:C32" si="0">SUM(D23:O23)</f>
        <v>3200</v>
      </c>
      <c r="D23" s="31"/>
      <c r="E23" s="31">
        <v>400</v>
      </c>
      <c r="F23" s="31">
        <v>900</v>
      </c>
      <c r="G23" s="31">
        <v>900</v>
      </c>
      <c r="H23" s="31">
        <v>1000</v>
      </c>
      <c r="I23" s="31"/>
      <c r="J23" s="31"/>
      <c r="K23" s="31"/>
      <c r="L23" s="31"/>
      <c r="M23" s="31"/>
      <c r="N23" s="31"/>
      <c r="O23" s="31"/>
      <c r="P23" s="25"/>
    </row>
    <row r="24" spans="1:17" x14ac:dyDescent="0.25">
      <c r="A24" s="32">
        <v>1.3</v>
      </c>
      <c r="B24" s="31" t="s">
        <v>23</v>
      </c>
      <c r="C24" s="24">
        <f t="shared" si="0"/>
        <v>4500</v>
      </c>
      <c r="D24" s="31"/>
      <c r="E24" s="31"/>
      <c r="F24" s="31">
        <v>700</v>
      </c>
      <c r="G24" s="31">
        <v>2000</v>
      </c>
      <c r="H24" s="31">
        <v>1000</v>
      </c>
      <c r="I24" s="31">
        <v>800</v>
      </c>
      <c r="J24" s="31"/>
      <c r="K24" s="31"/>
      <c r="L24" s="31"/>
      <c r="M24" s="31"/>
      <c r="N24" s="31"/>
      <c r="O24" s="31"/>
      <c r="P24" s="25"/>
    </row>
    <row r="25" spans="1:17" x14ac:dyDescent="0.25">
      <c r="A25" s="32">
        <v>1.4</v>
      </c>
      <c r="B25" s="31" t="s">
        <v>24</v>
      </c>
      <c r="C25" s="24">
        <f t="shared" si="0"/>
        <v>5300</v>
      </c>
      <c r="D25" s="31"/>
      <c r="E25" s="31"/>
      <c r="F25" s="31">
        <v>1200</v>
      </c>
      <c r="G25" s="31">
        <v>1600</v>
      </c>
      <c r="H25" s="31">
        <v>1000</v>
      </c>
      <c r="I25" s="31">
        <v>1500</v>
      </c>
      <c r="J25" s="31"/>
      <c r="K25" s="31"/>
      <c r="L25" s="31"/>
      <c r="M25" s="31"/>
      <c r="N25" s="31"/>
      <c r="O25" s="31"/>
      <c r="P25" s="25"/>
    </row>
    <row r="26" spans="1:17" x14ac:dyDescent="0.25">
      <c r="A26" s="32">
        <v>1.5</v>
      </c>
      <c r="B26" s="31" t="s">
        <v>25</v>
      </c>
      <c r="C26" s="24">
        <f t="shared" si="0"/>
        <v>4000</v>
      </c>
      <c r="D26" s="31"/>
      <c r="E26" s="31"/>
      <c r="F26" s="31"/>
      <c r="G26" s="31"/>
      <c r="H26" s="31">
        <v>700</v>
      </c>
      <c r="I26" s="31">
        <v>1500</v>
      </c>
      <c r="J26" s="31">
        <v>1000</v>
      </c>
      <c r="K26" s="31">
        <v>800</v>
      </c>
      <c r="L26" s="31"/>
      <c r="M26" s="31"/>
      <c r="N26" s="31"/>
      <c r="O26" s="31"/>
      <c r="P26" s="25"/>
    </row>
    <row r="27" spans="1:17" x14ac:dyDescent="0.25">
      <c r="A27" s="32"/>
      <c r="B27" s="31"/>
      <c r="C27" s="24">
        <f t="shared" si="0"/>
        <v>0</v>
      </c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5"/>
    </row>
    <row r="28" spans="1:17" x14ac:dyDescent="0.25">
      <c r="A28" s="32"/>
      <c r="B28" s="31"/>
      <c r="C28" s="24">
        <f t="shared" si="0"/>
        <v>0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5"/>
    </row>
    <row r="29" spans="1:17" x14ac:dyDescent="0.25">
      <c r="A29" s="32"/>
      <c r="B29" s="31"/>
      <c r="C29" s="24">
        <f t="shared" si="0"/>
        <v>0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5"/>
    </row>
    <row r="30" spans="1:17" x14ac:dyDescent="0.25">
      <c r="A30" s="32"/>
      <c r="B30" s="31"/>
      <c r="C30" s="24">
        <f t="shared" si="0"/>
        <v>0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5"/>
    </row>
    <row r="31" spans="1:17" x14ac:dyDescent="0.25">
      <c r="A31" s="32"/>
      <c r="B31" s="31"/>
      <c r="C31" s="24">
        <f t="shared" si="0"/>
        <v>0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5"/>
    </row>
    <row r="32" spans="1:17" x14ac:dyDescent="0.25">
      <c r="A32" s="32"/>
      <c r="B32" s="31"/>
      <c r="C32" s="24">
        <f t="shared" si="0"/>
        <v>0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5"/>
    </row>
    <row r="33" spans="1:17" x14ac:dyDescent="0.25">
      <c r="A33" s="15" t="s">
        <v>33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5"/>
      <c r="Q33" s="4" t="s">
        <v>37</v>
      </c>
    </row>
    <row r="34" spans="1:17" x14ac:dyDescent="0.25">
      <c r="A34" s="25"/>
      <c r="B34" s="27" t="s">
        <v>49</v>
      </c>
      <c r="C34" s="26">
        <f>SUM(C22:C32)</f>
        <v>21500</v>
      </c>
      <c r="D34" s="28">
        <f>SUM(D22:D33)</f>
        <v>1000</v>
      </c>
      <c r="E34" s="28">
        <f>SUM(E22:E33)</f>
        <v>1900</v>
      </c>
      <c r="F34" s="28">
        <f>SUM(F22:F33)</f>
        <v>4800</v>
      </c>
      <c r="G34" s="28">
        <f>SUM(G22:G33)</f>
        <v>4500</v>
      </c>
      <c r="H34" s="28">
        <f>SUM(H22:H33)</f>
        <v>3700</v>
      </c>
      <c r="I34" s="28">
        <f>SUM(I22:I33)</f>
        <v>3800</v>
      </c>
      <c r="J34" s="28">
        <f>SUM(J22:J33)</f>
        <v>1000</v>
      </c>
      <c r="K34" s="28">
        <f>SUM(K22:K33)</f>
        <v>800</v>
      </c>
      <c r="L34" s="28">
        <f>SUM(L22:L33)</f>
        <v>0</v>
      </c>
      <c r="M34" s="28">
        <f>SUM(M22:M33)</f>
        <v>0</v>
      </c>
      <c r="N34" s="28">
        <f>SUM(N22:N33)</f>
        <v>0</v>
      </c>
      <c r="O34" s="28">
        <f>SUM(O22:O33)</f>
        <v>0</v>
      </c>
      <c r="P34" s="25"/>
    </row>
    <row r="35" spans="1:17" x14ac:dyDescent="0.25">
      <c r="A35" s="25"/>
      <c r="B35" s="27"/>
      <c r="C35" s="29" t="s">
        <v>26</v>
      </c>
      <c r="D35" s="30">
        <f>IF(ISBLANK(D21),NA(),SUM($D34:D34))</f>
        <v>1000</v>
      </c>
      <c r="E35" s="30">
        <f>IF(ISBLANK(E21),NA(),SUM($D34:E34))</f>
        <v>2900</v>
      </c>
      <c r="F35" s="30">
        <f>IF(ISBLANK(F21),NA(),SUM($D34:F34))</f>
        <v>7700</v>
      </c>
      <c r="G35" s="30">
        <f>IF(ISBLANK(G21),NA(),SUM($D34:G34))</f>
        <v>12200</v>
      </c>
      <c r="H35" s="30">
        <f>IF(ISBLANK(H21),NA(),SUM($D34:H34))</f>
        <v>15900</v>
      </c>
      <c r="I35" s="30">
        <f>IF(ISBLANK(I21),NA(),SUM($D34:I34))</f>
        <v>19700</v>
      </c>
      <c r="J35" s="30">
        <f>IF(ISBLANK(J21),NA(),SUM($D34:J34))</f>
        <v>20700</v>
      </c>
      <c r="K35" s="30">
        <f>IF(ISBLANK(K21),NA(),SUM($D34:K34))</f>
        <v>21500</v>
      </c>
      <c r="L35" s="30">
        <f>IF(ISBLANK(L21),NA(),SUM($D34:L34))</f>
        <v>21500</v>
      </c>
      <c r="M35" s="30">
        <f>IF(ISBLANK(M21),NA(),SUM($D34:M34))</f>
        <v>21500</v>
      </c>
      <c r="N35" s="30">
        <f>IF(ISBLANK(N21),NA(),SUM($D34:N34))</f>
        <v>21500</v>
      </c>
      <c r="O35" s="30">
        <f>IF(ISBLANK(O21),NA(),SUM($D34:O34))</f>
        <v>21500</v>
      </c>
      <c r="P35" s="25"/>
    </row>
    <row r="36" spans="1:17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</row>
    <row r="37" spans="1:17" ht="15.6" x14ac:dyDescent="0.3">
      <c r="A37" s="3" t="s">
        <v>55</v>
      </c>
    </row>
    <row r="38" spans="1:17" x14ac:dyDescent="0.25">
      <c r="A38" s="25"/>
      <c r="B38" s="25"/>
      <c r="C38" s="29" t="s">
        <v>19</v>
      </c>
      <c r="D38" s="31">
        <f>AC!D24</f>
        <v>800</v>
      </c>
      <c r="E38" s="31">
        <f>AC!E24</f>
        <v>1950</v>
      </c>
      <c r="F38" s="31">
        <f>AC!F24</f>
        <v>4550</v>
      </c>
      <c r="G38" s="31">
        <f>AC!G24</f>
        <v>6550</v>
      </c>
      <c r="H38" s="31">
        <f>AC!H24</f>
        <v>10800</v>
      </c>
      <c r="I38" s="31">
        <f>AC!I24</f>
        <v>13600</v>
      </c>
      <c r="J38" s="31">
        <f>AC!J24</f>
        <v>14500</v>
      </c>
      <c r="K38" s="31"/>
      <c r="L38" s="31"/>
      <c r="M38" s="31"/>
      <c r="N38" s="31"/>
      <c r="O38" s="31"/>
      <c r="P38" s="25"/>
      <c r="Q38" s="4" t="s">
        <v>46</v>
      </c>
    </row>
    <row r="39" spans="1:17" x14ac:dyDescent="0.25">
      <c r="A39" s="25"/>
      <c r="B39" s="25"/>
      <c r="C39" s="29" t="s">
        <v>20</v>
      </c>
      <c r="D39" s="31" t="e">
        <f>EV!D22</f>
        <v>#REF!</v>
      </c>
      <c r="E39" s="31" t="e">
        <f>EV!E22</f>
        <v>#REF!</v>
      </c>
      <c r="F39" s="31" t="e">
        <f>EV!F22</f>
        <v>#REF!</v>
      </c>
      <c r="G39" s="31" t="e">
        <f>EV!G22</f>
        <v>#REF!</v>
      </c>
      <c r="H39" s="31" t="e">
        <f>EV!H22</f>
        <v>#REF!</v>
      </c>
      <c r="I39" s="31" t="e">
        <f>EV!I22</f>
        <v>#REF!</v>
      </c>
      <c r="J39" s="31" t="e">
        <f>EV!J22</f>
        <v>#REF!</v>
      </c>
      <c r="K39" s="31"/>
      <c r="L39" s="31"/>
      <c r="M39" s="31"/>
      <c r="N39" s="31"/>
      <c r="O39" s="31"/>
      <c r="P39" s="25"/>
      <c r="Q39" s="4" t="s">
        <v>41</v>
      </c>
    </row>
    <row r="40" spans="1:17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7" ht="15.6" x14ac:dyDescent="0.3">
      <c r="A41" s="3" t="s">
        <v>35</v>
      </c>
    </row>
    <row r="42" spans="1:17" x14ac:dyDescent="0.25">
      <c r="C42" s="14" t="s">
        <v>28</v>
      </c>
      <c r="D42" s="11" t="e">
        <f>IF(AND(ISBLANK(D38),ISBLANK(D39))," - ",D39-D38)</f>
        <v>#REF!</v>
      </c>
      <c r="E42" s="11" t="e">
        <f t="shared" ref="E42:O42" si="1">IF(AND(ISBLANK(E38),ISBLANK(E39))," - ",E39-E38)</f>
        <v>#REF!</v>
      </c>
      <c r="F42" s="11" t="e">
        <f t="shared" si="1"/>
        <v>#REF!</v>
      </c>
      <c r="G42" s="11" t="e">
        <f t="shared" si="1"/>
        <v>#REF!</v>
      </c>
      <c r="H42" s="11" t="e">
        <f t="shared" si="1"/>
        <v>#REF!</v>
      </c>
      <c r="I42" s="11" t="e">
        <f t="shared" si="1"/>
        <v>#REF!</v>
      </c>
      <c r="J42" s="11" t="e">
        <f t="shared" si="1"/>
        <v>#REF!</v>
      </c>
      <c r="K42" s="11" t="str">
        <f t="shared" si="1"/>
        <v xml:space="preserve"> - </v>
      </c>
      <c r="L42" s="11" t="str">
        <f t="shared" si="1"/>
        <v xml:space="preserve"> - </v>
      </c>
      <c r="M42" s="11" t="str">
        <f t="shared" si="1"/>
        <v xml:space="preserve"> - </v>
      </c>
      <c r="N42" s="11" t="str">
        <f t="shared" si="1"/>
        <v xml:space="preserve"> - </v>
      </c>
      <c r="O42" s="11" t="str">
        <f t="shared" si="1"/>
        <v xml:space="preserve"> - </v>
      </c>
    </row>
    <row r="43" spans="1:17" x14ac:dyDescent="0.25">
      <c r="C43" s="14" t="s">
        <v>27</v>
      </c>
      <c r="D43" s="11" t="e">
        <f>IF(AND(ISBLANK(D38),ISBLANK(D39))," - ",D39-D35)</f>
        <v>#REF!</v>
      </c>
      <c r="E43" s="11" t="e">
        <f t="shared" ref="E43:O43" si="2">IF(AND(ISBLANK(E38),ISBLANK(E39))," - ",E39-E35)</f>
        <v>#REF!</v>
      </c>
      <c r="F43" s="11" t="e">
        <f t="shared" si="2"/>
        <v>#REF!</v>
      </c>
      <c r="G43" s="11" t="e">
        <f t="shared" si="2"/>
        <v>#REF!</v>
      </c>
      <c r="H43" s="11" t="e">
        <f t="shared" si="2"/>
        <v>#REF!</v>
      </c>
      <c r="I43" s="11" t="e">
        <f t="shared" si="2"/>
        <v>#REF!</v>
      </c>
      <c r="J43" s="11" t="e">
        <f t="shared" si="2"/>
        <v>#REF!</v>
      </c>
      <c r="K43" s="11" t="str">
        <f t="shared" si="2"/>
        <v xml:space="preserve"> - </v>
      </c>
      <c r="L43" s="11" t="str">
        <f t="shared" si="2"/>
        <v xml:space="preserve"> - </v>
      </c>
      <c r="M43" s="11" t="str">
        <f t="shared" si="2"/>
        <v xml:space="preserve"> - </v>
      </c>
      <c r="N43" s="11" t="str">
        <f t="shared" si="2"/>
        <v xml:space="preserve"> - </v>
      </c>
      <c r="O43" s="11" t="str">
        <f t="shared" si="2"/>
        <v xml:space="preserve"> - </v>
      </c>
    </row>
    <row r="44" spans="1:17" x14ac:dyDescent="0.25">
      <c r="C44" s="14" t="s">
        <v>29</v>
      </c>
      <c r="D44" s="37" t="e">
        <f>IF(AND(ISBLANK(D38),ISBLANK(D39))," - ",D39/D38)</f>
        <v>#REF!</v>
      </c>
      <c r="E44" s="37" t="e">
        <f t="shared" ref="E44:O44" si="3">IF(AND(ISBLANK(E38),ISBLANK(E39))," - ",E39/E38)</f>
        <v>#REF!</v>
      </c>
      <c r="F44" s="37" t="e">
        <f t="shared" si="3"/>
        <v>#REF!</v>
      </c>
      <c r="G44" s="37" t="e">
        <f t="shared" si="3"/>
        <v>#REF!</v>
      </c>
      <c r="H44" s="37" t="e">
        <f t="shared" si="3"/>
        <v>#REF!</v>
      </c>
      <c r="I44" s="37" t="e">
        <f t="shared" si="3"/>
        <v>#REF!</v>
      </c>
      <c r="J44" s="37" t="e">
        <f t="shared" si="3"/>
        <v>#REF!</v>
      </c>
      <c r="K44" s="37" t="str">
        <f t="shared" si="3"/>
        <v xml:space="preserve"> - </v>
      </c>
      <c r="L44" s="37" t="str">
        <f t="shared" si="3"/>
        <v xml:space="preserve"> - </v>
      </c>
      <c r="M44" s="37" t="str">
        <f t="shared" si="3"/>
        <v xml:space="preserve"> - </v>
      </c>
      <c r="N44" s="37" t="str">
        <f t="shared" si="3"/>
        <v xml:space="preserve"> - </v>
      </c>
      <c r="O44" s="37" t="str">
        <f t="shared" si="3"/>
        <v xml:space="preserve"> - </v>
      </c>
    </row>
    <row r="45" spans="1:17" x14ac:dyDescent="0.25">
      <c r="C45" s="14" t="s">
        <v>30</v>
      </c>
      <c r="D45" s="37" t="e">
        <f>IF(AND(ISBLANK(D38),ISBLANK(D39))," - ",D39/D35)</f>
        <v>#REF!</v>
      </c>
      <c r="E45" s="37" t="e">
        <f t="shared" ref="E45:O45" si="4">IF(AND(ISBLANK(E38),ISBLANK(E39))," - ",E39/E35)</f>
        <v>#REF!</v>
      </c>
      <c r="F45" s="37" t="e">
        <f t="shared" si="4"/>
        <v>#REF!</v>
      </c>
      <c r="G45" s="37" t="e">
        <f t="shared" si="4"/>
        <v>#REF!</v>
      </c>
      <c r="H45" s="37" t="e">
        <f t="shared" si="4"/>
        <v>#REF!</v>
      </c>
      <c r="I45" s="37" t="e">
        <f t="shared" si="4"/>
        <v>#REF!</v>
      </c>
      <c r="J45" s="37" t="e">
        <f t="shared" si="4"/>
        <v>#REF!</v>
      </c>
      <c r="K45" s="37" t="str">
        <f t="shared" si="4"/>
        <v xml:space="preserve"> - </v>
      </c>
      <c r="L45" s="37" t="str">
        <f t="shared" si="4"/>
        <v xml:space="preserve"> - </v>
      </c>
      <c r="M45" s="37" t="str">
        <f t="shared" si="4"/>
        <v xml:space="preserve"> - </v>
      </c>
      <c r="N45" s="37" t="str">
        <f t="shared" si="4"/>
        <v xml:space="preserve"> - </v>
      </c>
      <c r="O45" s="37" t="str">
        <f t="shared" si="4"/>
        <v xml:space="preserve"> - </v>
      </c>
    </row>
    <row r="46" spans="1:17" x14ac:dyDescent="0.25">
      <c r="C46" s="14" t="s">
        <v>32</v>
      </c>
      <c r="D46" s="38" t="e">
        <f>IF(AND(ISBLANK(D38),ISBLANK(D39))," - ",$C$34/D44)</f>
        <v>#REF!</v>
      </c>
      <c r="E46" s="38" t="e">
        <f t="shared" ref="E46:O46" si="5">IF(AND(ISBLANK(E38),ISBLANK(E39))," - ",$C$34/E44)</f>
        <v>#REF!</v>
      </c>
      <c r="F46" s="38" t="e">
        <f t="shared" si="5"/>
        <v>#REF!</v>
      </c>
      <c r="G46" s="38" t="e">
        <f t="shared" si="5"/>
        <v>#REF!</v>
      </c>
      <c r="H46" s="38" t="e">
        <f t="shared" si="5"/>
        <v>#REF!</v>
      </c>
      <c r="I46" s="38" t="e">
        <f t="shared" si="5"/>
        <v>#REF!</v>
      </c>
      <c r="J46" s="38" t="e">
        <f t="shared" si="5"/>
        <v>#REF!</v>
      </c>
      <c r="K46" s="38" t="str">
        <f t="shared" si="5"/>
        <v xml:space="preserve"> - </v>
      </c>
      <c r="L46" s="38" t="str">
        <f t="shared" si="5"/>
        <v xml:space="preserve"> - </v>
      </c>
      <c r="M46" s="38" t="str">
        <f t="shared" si="5"/>
        <v xml:space="preserve"> - </v>
      </c>
      <c r="N46" s="38" t="str">
        <f t="shared" si="5"/>
        <v xml:space="preserve"> - </v>
      </c>
      <c r="O46" s="38" t="str">
        <f t="shared" si="5"/>
        <v xml:space="preserve"> - </v>
      </c>
    </row>
  </sheetData>
  <mergeCells count="3">
    <mergeCell ref="C5:D5"/>
    <mergeCell ref="C7:D7"/>
    <mergeCell ref="B10:E18"/>
  </mergeCells>
  <phoneticPr fontId="5" type="noConversion"/>
  <conditionalFormatting sqref="D44:O45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2:O43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workbookViewId="0">
      <selection activeCell="E15" sqref="E15"/>
    </sheetView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42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51</v>
      </c>
      <c r="B3" s="2"/>
      <c r="C3" s="2"/>
      <c r="D3" s="2"/>
      <c r="E3" s="2"/>
      <c r="F3" s="2"/>
      <c r="G3" s="2"/>
      <c r="Q3" s="1" t="s">
        <v>34</v>
      </c>
    </row>
    <row r="4" spans="1:17" x14ac:dyDescent="0.25">
      <c r="A4" s="9" t="s">
        <v>43</v>
      </c>
      <c r="Q4" s="16" t="s">
        <v>63</v>
      </c>
    </row>
    <row r="5" spans="1:17" x14ac:dyDescent="0.25">
      <c r="A5" s="13" t="s">
        <v>44</v>
      </c>
      <c r="B5" s="2"/>
      <c r="C5" s="2"/>
      <c r="D5" s="9"/>
      <c r="E5" s="2"/>
      <c r="F5" s="2"/>
    </row>
    <row r="7" spans="1:17" ht="17.399999999999999" x14ac:dyDescent="0.3">
      <c r="A7" s="12" t="s">
        <v>20</v>
      </c>
      <c r="B7" s="2"/>
      <c r="C7" s="2"/>
      <c r="D7" s="9"/>
      <c r="E7" s="2"/>
      <c r="F7" s="2"/>
      <c r="G7" s="2"/>
      <c r="O7" s="19"/>
    </row>
    <row r="8" spans="1:17" x14ac:dyDescent="0.25">
      <c r="A8" s="60" t="s">
        <v>2</v>
      </c>
      <c r="B8" s="61" t="s">
        <v>0</v>
      </c>
      <c r="C8" s="62" t="s">
        <v>31</v>
      </c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5">
      <c r="A9" s="7">
        <f>IF(ISBLANK(Report!A22)," - ",Report!A22)</f>
        <v>1.1000000000000001</v>
      </c>
      <c r="B9" t="str">
        <f>IF(ISBLANK(Report!B22)," - ",Report!B22)</f>
        <v>Task 1</v>
      </c>
      <c r="C9">
        <f>Report!C22</f>
        <v>4500</v>
      </c>
      <c r="D9" s="35">
        <v>0.15</v>
      </c>
      <c r="E9" s="35">
        <v>0.5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/>
      <c r="L9" s="35"/>
      <c r="M9" s="35"/>
      <c r="N9" s="35"/>
      <c r="O9" s="35"/>
    </row>
    <row r="10" spans="1:17" x14ac:dyDescent="0.25">
      <c r="A10" s="7">
        <f>IF(ISBLANK(Report!A23)," - ",Report!A23)</f>
        <v>1.2</v>
      </c>
      <c r="B10" t="str">
        <f>IF(ISBLANK(Report!B23)," - ",Report!B23)</f>
        <v>Task 2</v>
      </c>
      <c r="C10">
        <f>Report!C23</f>
        <v>3200</v>
      </c>
      <c r="D10" s="35"/>
      <c r="E10" s="35">
        <v>0.25</v>
      </c>
      <c r="F10" s="35">
        <v>0.3</v>
      </c>
      <c r="G10" s="35">
        <v>0.6</v>
      </c>
      <c r="H10" s="35">
        <v>0.75</v>
      </c>
      <c r="I10" s="35">
        <v>0.9</v>
      </c>
      <c r="J10" s="35">
        <v>1</v>
      </c>
      <c r="K10" s="35"/>
      <c r="L10" s="35"/>
      <c r="M10" s="35"/>
      <c r="N10" s="35"/>
      <c r="O10" s="35"/>
    </row>
    <row r="11" spans="1:17" x14ac:dyDescent="0.25">
      <c r="A11" s="7">
        <f>IF(ISBLANK(Report!A24)," - ",Report!A24)</f>
        <v>1.3</v>
      </c>
      <c r="B11" t="str">
        <f>IF(ISBLANK(Report!B24)," - ",Report!B24)</f>
        <v>Task 3</v>
      </c>
      <c r="C11">
        <f>Report!C24</f>
        <v>4500</v>
      </c>
      <c r="D11" s="35"/>
      <c r="E11" s="35"/>
      <c r="F11" s="35">
        <v>0.25</v>
      </c>
      <c r="G11" s="35">
        <v>0.4</v>
      </c>
      <c r="H11" s="35">
        <v>0.5</v>
      </c>
      <c r="I11" s="35">
        <v>1</v>
      </c>
      <c r="J11" s="35">
        <v>1</v>
      </c>
      <c r="K11" s="35"/>
      <c r="L11" s="35"/>
      <c r="M11" s="35"/>
      <c r="N11" s="35"/>
      <c r="O11" s="35"/>
    </row>
    <row r="12" spans="1:17" x14ac:dyDescent="0.25">
      <c r="A12" s="7">
        <f>IF(ISBLANK(Report!A25)," - ",Report!A25)</f>
        <v>1.4</v>
      </c>
      <c r="B12" t="str">
        <f>IF(ISBLANK(Report!B25)," - ",Report!B25)</f>
        <v>Task 4</v>
      </c>
      <c r="C12">
        <f>Report!C25</f>
        <v>5300</v>
      </c>
      <c r="D12" s="35"/>
      <c r="E12" s="35"/>
      <c r="F12" s="35"/>
      <c r="G12" s="35"/>
      <c r="H12" s="35">
        <v>0.25</v>
      </c>
      <c r="I12" s="35">
        <v>0.8</v>
      </c>
      <c r="J12" s="35">
        <v>0.9</v>
      </c>
      <c r="K12" s="35"/>
      <c r="L12" s="35"/>
      <c r="M12" s="35"/>
      <c r="N12" s="35"/>
      <c r="O12" s="35"/>
    </row>
    <row r="13" spans="1:17" x14ac:dyDescent="0.25">
      <c r="A13" s="7">
        <f>IF(ISBLANK(Report!A26)," - ",Report!A26)</f>
        <v>1.5</v>
      </c>
      <c r="B13" t="str">
        <f>IF(ISBLANK(Report!B26)," - ",Report!B26)</f>
        <v>Task 5</v>
      </c>
      <c r="C13">
        <f>Report!C26</f>
        <v>4000</v>
      </c>
      <c r="D13" s="35"/>
      <c r="E13" s="35"/>
      <c r="F13" s="35"/>
      <c r="G13" s="35"/>
      <c r="H13" s="35"/>
      <c r="I13" s="35">
        <v>0.25</v>
      </c>
      <c r="J13" s="35">
        <v>0.75</v>
      </c>
      <c r="K13" s="35"/>
      <c r="L13" s="35"/>
      <c r="M13" s="35"/>
      <c r="N13" s="35"/>
      <c r="O13" s="35"/>
    </row>
    <row r="14" spans="1:17" x14ac:dyDescent="0.25">
      <c r="A14" s="7" t="e">
        <f>IF(ISBLANK(Report!#REF!)," - ",Report!#REF!)</f>
        <v>#REF!</v>
      </c>
      <c r="B14" t="e">
        <f>IF(ISBLANK(Report!#REF!)," - ",Report!#REF!)</f>
        <v>#REF!</v>
      </c>
      <c r="C14" t="e">
        <f>Report!#REF!</f>
        <v>#REF!</v>
      </c>
      <c r="D14" s="35"/>
      <c r="E14" s="35"/>
      <c r="F14" s="35"/>
      <c r="G14" s="35"/>
      <c r="H14" s="35"/>
      <c r="I14" s="35"/>
      <c r="J14" s="35">
        <v>0.5</v>
      </c>
      <c r="K14" s="35"/>
      <c r="L14" s="35"/>
      <c r="M14" s="35"/>
      <c r="N14" s="35"/>
      <c r="O14" s="35"/>
    </row>
    <row r="15" spans="1:17" x14ac:dyDescent="0.25">
      <c r="A15" s="7" t="str">
        <f>IF(ISBLANK(Report!A27)," - ",Report!A27)</f>
        <v xml:space="preserve"> - </v>
      </c>
      <c r="B15" t="str">
        <f>IF(ISBLANK(Report!B27)," - ",Report!B27)</f>
        <v xml:space="preserve"> - </v>
      </c>
      <c r="C15">
        <f>Report!C27</f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5">
      <c r="A16" s="7" t="str">
        <f>IF(ISBLANK(Report!A28)," - ",Report!A28)</f>
        <v xml:space="preserve"> - </v>
      </c>
      <c r="B16" t="str">
        <f>IF(ISBLANK(Report!B28)," - ",Report!B28)</f>
        <v xml:space="preserve"> - </v>
      </c>
      <c r="C16">
        <f>Report!C28</f>
        <v>0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</row>
    <row r="17" spans="1:15" x14ac:dyDescent="0.25">
      <c r="A17" s="7" t="str">
        <f>IF(ISBLANK(Report!A29)," - ",Report!A29)</f>
        <v xml:space="preserve"> - </v>
      </c>
      <c r="B17" t="str">
        <f>IF(ISBLANK(Report!B29)," - ",Report!B29)</f>
        <v xml:space="preserve"> - </v>
      </c>
      <c r="C17">
        <f>Report!C29</f>
        <v>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5">
      <c r="A18" s="7" t="str">
        <f>IF(ISBLANK(Report!A30)," - ",Report!A30)</f>
        <v xml:space="preserve"> - </v>
      </c>
      <c r="B18" t="str">
        <f>IF(ISBLANK(Report!B30)," - ",Report!B30)</f>
        <v xml:space="preserve"> - </v>
      </c>
      <c r="C18">
        <f>Report!C30</f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</row>
    <row r="19" spans="1:15" x14ac:dyDescent="0.25">
      <c r="A19" s="7" t="str">
        <f>IF(ISBLANK(Report!A31)," - ",Report!A31)</f>
        <v xml:space="preserve"> - </v>
      </c>
      <c r="B19" t="str">
        <f>IF(ISBLANK(Report!B31)," - ",Report!B31)</f>
        <v xml:space="preserve"> - </v>
      </c>
      <c r="C19">
        <f>Report!C31</f>
        <v>0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</row>
    <row r="20" spans="1:15" x14ac:dyDescent="0.25">
      <c r="A20" s="7" t="str">
        <f>IF(ISBLANK(Report!A32)," - ",Report!A32)</f>
        <v xml:space="preserve"> - </v>
      </c>
      <c r="B20" t="str">
        <f>IF(ISBLANK(Report!B32)," - ",Report!B32)</f>
        <v xml:space="preserve"> - </v>
      </c>
      <c r="C20">
        <f>Report!C32</f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x14ac:dyDescent="0.25">
      <c r="A21" s="15" t="s">
        <v>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8" t="s">
        <v>18</v>
      </c>
      <c r="D22" s="22" t="e">
        <f>SUMPRODUCT(D9:D21,$C$9:$C$21)</f>
        <v>#REF!</v>
      </c>
      <c r="E22" s="22" t="e">
        <f t="shared" ref="E22:O22" si="0">SUMPRODUCT(E9:E21,$C$9:$C$21)</f>
        <v>#REF!</v>
      </c>
      <c r="F22" s="22" t="e">
        <f t="shared" si="0"/>
        <v>#REF!</v>
      </c>
      <c r="G22" s="22" t="e">
        <f t="shared" si="0"/>
        <v>#REF!</v>
      </c>
      <c r="H22" s="22" t="e">
        <f t="shared" si="0"/>
        <v>#REF!</v>
      </c>
      <c r="I22" s="22" t="e">
        <f t="shared" si="0"/>
        <v>#REF!</v>
      </c>
      <c r="J22" s="22" t="e">
        <f t="shared" si="0"/>
        <v>#REF!</v>
      </c>
      <c r="K22" s="22" t="e">
        <f t="shared" si="0"/>
        <v>#REF!</v>
      </c>
      <c r="L22" s="22" t="e">
        <f t="shared" si="0"/>
        <v>#REF!</v>
      </c>
      <c r="M22" s="22" t="e">
        <f t="shared" si="0"/>
        <v>#REF!</v>
      </c>
      <c r="N22" s="22" t="e">
        <f t="shared" si="0"/>
        <v>#REF!</v>
      </c>
      <c r="O22" s="22" t="e">
        <f t="shared" si="0"/>
        <v>#REF!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4"/>
  <sheetViews>
    <sheetView showGridLines="0" workbookViewId="0">
      <selection activeCell="D9" sqref="D9"/>
    </sheetView>
  </sheetViews>
  <sheetFormatPr defaultRowHeight="13.2" x14ac:dyDescent="0.25"/>
  <cols>
    <col min="1" max="1" width="6.5546875" customWidth="1"/>
    <col min="2" max="2" width="22" customWidth="1"/>
    <col min="3" max="3" width="6.44140625" customWidth="1"/>
    <col min="4" max="15" width="8.6640625" customWidth="1"/>
    <col min="17" max="17" width="17.33203125" customWidth="1"/>
  </cols>
  <sheetData>
    <row r="1" spans="1:17" ht="20.399999999999999" x14ac:dyDescent="0.35">
      <c r="A1" s="23" t="s">
        <v>53</v>
      </c>
    </row>
    <row r="2" spans="1:17" ht="15.6" x14ac:dyDescent="0.3">
      <c r="A2" s="12"/>
      <c r="B2" s="2"/>
      <c r="C2" s="2"/>
      <c r="D2" s="2"/>
      <c r="E2" s="2"/>
      <c r="F2" s="2"/>
      <c r="G2" s="2"/>
    </row>
    <row r="3" spans="1:17" x14ac:dyDescent="0.25">
      <c r="A3" s="9" t="s">
        <v>54</v>
      </c>
      <c r="B3" s="2"/>
      <c r="C3" s="2"/>
      <c r="D3" s="2"/>
      <c r="E3" s="2"/>
      <c r="F3" s="2"/>
      <c r="G3" s="2"/>
      <c r="Q3" s="1" t="s">
        <v>34</v>
      </c>
    </row>
    <row r="4" spans="1:17" x14ac:dyDescent="0.25">
      <c r="A4" s="9" t="s">
        <v>43</v>
      </c>
      <c r="Q4" s="16" t="s">
        <v>63</v>
      </c>
    </row>
    <row r="5" spans="1:17" x14ac:dyDescent="0.25">
      <c r="A5" s="13" t="s">
        <v>52</v>
      </c>
      <c r="B5" s="2"/>
      <c r="C5" s="2"/>
      <c r="D5" s="9"/>
      <c r="E5" s="2"/>
      <c r="F5" s="2"/>
    </row>
    <row r="7" spans="1:17" ht="17.399999999999999" x14ac:dyDescent="0.3">
      <c r="A7" s="12" t="s">
        <v>47</v>
      </c>
      <c r="B7" s="2"/>
      <c r="C7" s="2"/>
      <c r="D7" s="9"/>
      <c r="E7" s="2"/>
      <c r="F7" s="2"/>
      <c r="G7" s="2"/>
      <c r="O7" s="19"/>
    </row>
    <row r="8" spans="1:17" x14ac:dyDescent="0.25">
      <c r="A8" s="60" t="s">
        <v>2</v>
      </c>
      <c r="B8" s="61" t="s">
        <v>0</v>
      </c>
      <c r="C8" s="62"/>
      <c r="D8" s="63" t="s">
        <v>6</v>
      </c>
      <c r="E8" s="63" t="s">
        <v>7</v>
      </c>
      <c r="F8" s="63" t="s">
        <v>8</v>
      </c>
      <c r="G8" s="63" t="s">
        <v>9</v>
      </c>
      <c r="H8" s="63" t="s">
        <v>10</v>
      </c>
      <c r="I8" s="63" t="s">
        <v>11</v>
      </c>
      <c r="J8" s="63" t="s">
        <v>12</v>
      </c>
      <c r="K8" s="63" t="s">
        <v>13</v>
      </c>
      <c r="L8" s="63" t="s">
        <v>14</v>
      </c>
      <c r="M8" s="63" t="s">
        <v>15</v>
      </c>
      <c r="N8" s="63" t="s">
        <v>16</v>
      </c>
      <c r="O8" s="63" t="s">
        <v>17</v>
      </c>
    </row>
    <row r="9" spans="1:17" x14ac:dyDescent="0.25">
      <c r="A9" s="7">
        <f>IF(ISBLANK(Report!A22)," - ",Report!A22)</f>
        <v>1.1000000000000001</v>
      </c>
      <c r="B9" t="str">
        <f>IF(ISBLANK(Report!B22)," - ",Report!B22)</f>
        <v>Task 1</v>
      </c>
      <c r="D9" s="34">
        <v>800</v>
      </c>
      <c r="E9" s="34">
        <v>250</v>
      </c>
      <c r="F9" s="34">
        <v>1500</v>
      </c>
      <c r="G9" s="34"/>
      <c r="H9" s="34"/>
      <c r="I9" s="34"/>
      <c r="J9" s="34"/>
      <c r="K9" s="34"/>
      <c r="L9" s="34"/>
      <c r="M9" s="34"/>
      <c r="N9" s="34"/>
      <c r="O9" s="34"/>
    </row>
    <row r="10" spans="1:17" x14ac:dyDescent="0.25">
      <c r="A10" s="7">
        <f>IF(ISBLANK(Report!A23)," - ",Report!A23)</f>
        <v>1.2</v>
      </c>
      <c r="B10" t="str">
        <f>IF(ISBLANK(Report!B23)," - ",Report!B23)</f>
        <v>Task 2</v>
      </c>
      <c r="D10" s="31"/>
      <c r="E10" s="31">
        <v>900</v>
      </c>
      <c r="F10" s="31">
        <v>700</v>
      </c>
      <c r="G10" s="31">
        <v>1200</v>
      </c>
      <c r="H10" s="31">
        <v>1700</v>
      </c>
      <c r="I10" s="31"/>
      <c r="J10" s="31"/>
      <c r="K10" s="31"/>
      <c r="L10" s="31"/>
      <c r="M10" s="31"/>
      <c r="N10" s="31"/>
      <c r="O10" s="31"/>
    </row>
    <row r="11" spans="1:17" x14ac:dyDescent="0.25">
      <c r="A11" s="7">
        <f>IF(ISBLANK(Report!A24)," - ",Report!A24)</f>
        <v>1.3</v>
      </c>
      <c r="B11" t="str">
        <f>IF(ISBLANK(Report!B24)," - ",Report!B24)</f>
        <v>Task 3</v>
      </c>
      <c r="D11" s="31"/>
      <c r="E11" s="31"/>
      <c r="F11" s="31">
        <v>300</v>
      </c>
      <c r="G11" s="31">
        <v>300</v>
      </c>
      <c r="H11" s="31">
        <v>1250</v>
      </c>
      <c r="I11" s="31">
        <v>1500</v>
      </c>
      <c r="J11" s="31"/>
      <c r="K11" s="31"/>
      <c r="L11" s="31"/>
      <c r="M11" s="31"/>
      <c r="N11" s="31"/>
      <c r="O11" s="31"/>
    </row>
    <row r="12" spans="1:17" x14ac:dyDescent="0.25">
      <c r="A12" s="7">
        <f>IF(ISBLANK(Report!A25)," - ",Report!A25)</f>
        <v>1.4</v>
      </c>
      <c r="B12" t="str">
        <f>IF(ISBLANK(Report!B25)," - ",Report!B25)</f>
        <v>Task 4</v>
      </c>
      <c r="D12" s="31"/>
      <c r="E12" s="31"/>
      <c r="F12" s="31">
        <v>100</v>
      </c>
      <c r="G12" s="31">
        <v>500</v>
      </c>
      <c r="H12" s="31">
        <v>900</v>
      </c>
      <c r="I12" s="31">
        <v>700</v>
      </c>
      <c r="J12" s="31">
        <v>400</v>
      </c>
      <c r="K12" s="31"/>
      <c r="L12" s="31"/>
      <c r="M12" s="31"/>
      <c r="N12" s="31"/>
      <c r="O12" s="31"/>
    </row>
    <row r="13" spans="1:17" x14ac:dyDescent="0.25">
      <c r="A13" s="7">
        <f>IF(ISBLANK(Report!A26)," - ",Report!A26)</f>
        <v>1.5</v>
      </c>
      <c r="B13" t="str">
        <f>IF(ISBLANK(Report!B26)," - ",Report!B26)</f>
        <v>Task 5</v>
      </c>
      <c r="D13" s="31"/>
      <c r="E13" s="31"/>
      <c r="F13" s="31"/>
      <c r="G13" s="31"/>
      <c r="H13" s="31">
        <v>400</v>
      </c>
      <c r="I13" s="31">
        <v>600</v>
      </c>
      <c r="J13" s="31">
        <v>500</v>
      </c>
      <c r="K13" s="31"/>
      <c r="L13" s="31"/>
      <c r="M13" s="31"/>
      <c r="N13" s="31"/>
      <c r="O13" s="31"/>
    </row>
    <row r="14" spans="1:17" x14ac:dyDescent="0.25">
      <c r="A14" s="7" t="e">
        <f>IF(ISBLANK(Report!#REF!)," - ",Report!#REF!)</f>
        <v>#REF!</v>
      </c>
      <c r="B14" t="e">
        <f>IF(ISBLANK(Report!#REF!)," - ",Report!#REF!)</f>
        <v>#REF!</v>
      </c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7" x14ac:dyDescent="0.25">
      <c r="A15" s="7" t="str">
        <f>IF(ISBLANK(Report!A27)," - ",Report!A27)</f>
        <v xml:space="preserve"> - </v>
      </c>
      <c r="B15" t="str">
        <f>IF(ISBLANK(Report!B27)," - ",Report!B27)</f>
        <v xml:space="preserve"> - </v>
      </c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7" x14ac:dyDescent="0.25">
      <c r="A16" s="7" t="str">
        <f>IF(ISBLANK(Report!A28)," - ",Report!A28)</f>
        <v xml:space="preserve"> - </v>
      </c>
      <c r="B16" t="str">
        <f>IF(ISBLANK(Report!B28)," - ",Report!B28)</f>
        <v xml:space="preserve"> - 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5">
      <c r="A17" s="7" t="str">
        <f>IF(ISBLANK(Report!A29)," - ",Report!A29)</f>
        <v xml:space="preserve"> - </v>
      </c>
      <c r="B17" t="str">
        <f>IF(ISBLANK(Report!B29)," - ",Report!B29)</f>
        <v xml:space="preserve"> - 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8" spans="1:15" x14ac:dyDescent="0.25">
      <c r="A18" s="7" t="str">
        <f>IF(ISBLANK(Report!A30)," - ",Report!A30)</f>
        <v xml:space="preserve"> - </v>
      </c>
      <c r="B18" t="str">
        <f>IF(ISBLANK(Report!B30)," - ",Report!B30)</f>
        <v xml:space="preserve"> - </v>
      </c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 x14ac:dyDescent="0.25">
      <c r="A19" s="7" t="str">
        <f>IF(ISBLANK(Report!A31)," - ",Report!A31)</f>
        <v xml:space="preserve"> - </v>
      </c>
      <c r="B19" t="str">
        <f>IF(ISBLANK(Report!B31)," - ",Report!B31)</f>
        <v xml:space="preserve"> - 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 x14ac:dyDescent="0.25">
      <c r="A20" s="7" t="str">
        <f>IF(ISBLANK(Report!A32)," - ",Report!A32)</f>
        <v xml:space="preserve"> - </v>
      </c>
      <c r="B20" t="str">
        <f>IF(ISBLANK(Report!B32)," - ",Report!B32)</f>
        <v xml:space="preserve"> - 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5">
      <c r="A21" s="15" t="s">
        <v>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5">
      <c r="C22" s="14" t="s">
        <v>50</v>
      </c>
      <c r="D22" s="22">
        <f>SUM(D9:D21)</f>
        <v>800</v>
      </c>
      <c r="E22" s="22">
        <f t="shared" ref="E22:O22" si="0">SUM(E9:E21)</f>
        <v>1150</v>
      </c>
      <c r="F22" s="22">
        <f t="shared" si="0"/>
        <v>2600</v>
      </c>
      <c r="G22" s="22">
        <f t="shared" si="0"/>
        <v>2000</v>
      </c>
      <c r="H22" s="22">
        <f t="shared" si="0"/>
        <v>4250</v>
      </c>
      <c r="I22" s="22">
        <f t="shared" si="0"/>
        <v>2800</v>
      </c>
      <c r="J22" s="22">
        <f t="shared" si="0"/>
        <v>900</v>
      </c>
      <c r="K22" s="22">
        <f t="shared" si="0"/>
        <v>0</v>
      </c>
      <c r="L22" s="22">
        <f t="shared" si="0"/>
        <v>0</v>
      </c>
      <c r="M22" s="22">
        <f t="shared" si="0"/>
        <v>0</v>
      </c>
      <c r="N22" s="22">
        <f t="shared" si="0"/>
        <v>0</v>
      </c>
      <c r="O22" s="22">
        <f t="shared" si="0"/>
        <v>0</v>
      </c>
    </row>
    <row r="24" spans="1:15" x14ac:dyDescent="0.25">
      <c r="C24" s="8" t="s">
        <v>19</v>
      </c>
      <c r="D24" s="36">
        <f>SUM($D22:D22)</f>
        <v>800</v>
      </c>
      <c r="E24" s="36">
        <f>SUM($D22:E22)</f>
        <v>1950</v>
      </c>
      <c r="F24" s="36">
        <f>SUM($D22:F22)</f>
        <v>4550</v>
      </c>
      <c r="G24" s="36">
        <f>SUM($D22:G22)</f>
        <v>6550</v>
      </c>
      <c r="H24" s="36">
        <f>SUM($D22:H22)</f>
        <v>10800</v>
      </c>
      <c r="I24" s="36">
        <f>SUM($D22:I22)</f>
        <v>13600</v>
      </c>
      <c r="J24" s="36">
        <f>SUM($D22:J22)</f>
        <v>14500</v>
      </c>
      <c r="K24" s="36">
        <f>SUM($D22:K22)</f>
        <v>14500</v>
      </c>
      <c r="L24" s="36">
        <f>SUM($D22:L22)</f>
        <v>14500</v>
      </c>
      <c r="M24" s="36">
        <f>SUM($D22:M22)</f>
        <v>14500</v>
      </c>
      <c r="N24" s="36">
        <f>SUM($D22:N22)</f>
        <v>14500</v>
      </c>
      <c r="O24" s="36">
        <f>SUM($D22:O22)</f>
        <v>14500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/>
  </sheetViews>
  <sheetFormatPr defaultColWidth="9.109375" defaultRowHeight="13.2" x14ac:dyDescent="0.25"/>
  <cols>
    <col min="1" max="1" width="5.5546875" customWidth="1"/>
    <col min="2" max="2" width="78.5546875" customWidth="1"/>
    <col min="3" max="3" width="5.33203125" customWidth="1"/>
    <col min="4" max="4" width="10.33203125" customWidth="1"/>
  </cols>
  <sheetData>
    <row r="1" spans="1:4" s="2" customFormat="1" ht="30" customHeight="1" x14ac:dyDescent="0.25">
      <c r="A1" s="39" t="s">
        <v>60</v>
      </c>
      <c r="B1" s="39"/>
      <c r="C1" s="39"/>
      <c r="D1" s="30"/>
    </row>
    <row r="2" spans="1:4" ht="14.4" x14ac:dyDescent="0.25">
      <c r="A2" s="40"/>
      <c r="B2" s="41"/>
      <c r="C2" s="40"/>
    </row>
    <row r="3" spans="1:4" s="44" customFormat="1" ht="13.8" x14ac:dyDescent="0.25">
      <c r="A3" s="42"/>
      <c r="B3" s="43" t="s">
        <v>56</v>
      </c>
      <c r="C3" s="42"/>
    </row>
    <row r="4" spans="1:4" s="44" customFormat="1" x14ac:dyDescent="0.25">
      <c r="A4" s="42"/>
      <c r="B4" s="45" t="s">
        <v>61</v>
      </c>
      <c r="C4" s="42"/>
    </row>
    <row r="5" spans="1:4" s="44" customFormat="1" ht="15" x14ac:dyDescent="0.25">
      <c r="A5" s="42"/>
      <c r="B5" s="46"/>
      <c r="C5" s="42"/>
    </row>
    <row r="6" spans="1:4" s="44" customFormat="1" ht="15.6" x14ac:dyDescent="0.3">
      <c r="A6" s="42"/>
      <c r="B6" s="47" t="s">
        <v>63</v>
      </c>
      <c r="C6" s="42"/>
    </row>
    <row r="7" spans="1:4" s="44" customFormat="1" ht="15" x14ac:dyDescent="0.25">
      <c r="A7" s="48"/>
      <c r="B7" s="46"/>
      <c r="C7" s="49"/>
    </row>
    <row r="8" spans="1:4" s="44" customFormat="1" ht="30" x14ac:dyDescent="0.25">
      <c r="A8" s="50"/>
      <c r="B8" s="46" t="s">
        <v>57</v>
      </c>
      <c r="C8" s="42"/>
    </row>
    <row r="9" spans="1:4" s="44" customFormat="1" ht="15" x14ac:dyDescent="0.25">
      <c r="A9" s="50"/>
      <c r="B9" s="46"/>
      <c r="C9" s="42"/>
    </row>
    <row r="10" spans="1:4" s="44" customFormat="1" ht="30" x14ac:dyDescent="0.25">
      <c r="A10" s="50"/>
      <c r="B10" s="46" t="s">
        <v>58</v>
      </c>
      <c r="C10" s="42"/>
    </row>
    <row r="11" spans="1:4" s="44" customFormat="1" ht="15" x14ac:dyDescent="0.25">
      <c r="A11" s="50"/>
      <c r="B11" s="46"/>
      <c r="C11" s="42"/>
    </row>
    <row r="12" spans="1:4" s="44" customFormat="1" ht="30" x14ac:dyDescent="0.25">
      <c r="A12" s="50"/>
      <c r="B12" s="46" t="s">
        <v>59</v>
      </c>
      <c r="C12" s="42"/>
    </row>
    <row r="13" spans="1:4" s="44" customFormat="1" ht="15" x14ac:dyDescent="0.25">
      <c r="A13" s="50"/>
      <c r="B13" s="46"/>
      <c r="C13" s="42"/>
    </row>
    <row r="14" spans="1:4" s="44" customFormat="1" ht="15" x14ac:dyDescent="0.25">
      <c r="A14" s="50"/>
      <c r="B14" s="66" t="s">
        <v>62</v>
      </c>
      <c r="C14" s="42"/>
    </row>
    <row r="15" spans="1:4" s="44" customFormat="1" ht="15" x14ac:dyDescent="0.25">
      <c r="A15" s="50"/>
      <c r="B15" s="46"/>
      <c r="C15" s="42"/>
    </row>
    <row r="16" spans="1:4" s="44" customFormat="1" ht="15.6" x14ac:dyDescent="0.3">
      <c r="A16" s="50"/>
      <c r="B16" s="65" t="s">
        <v>64</v>
      </c>
      <c r="C16" s="42"/>
    </row>
    <row r="17" spans="1:3" s="44" customFormat="1" ht="14.4" x14ac:dyDescent="0.25">
      <c r="A17" s="50"/>
      <c r="B17" s="51"/>
      <c r="C17" s="42"/>
    </row>
    <row r="18" spans="1:3" s="44" customFormat="1" ht="14.4" x14ac:dyDescent="0.25">
      <c r="A18" s="50"/>
      <c r="B18" s="51"/>
      <c r="C18" s="42"/>
    </row>
    <row r="19" spans="1:3" s="44" customFormat="1" ht="13.8" x14ac:dyDescent="0.25">
      <c r="A19" s="50"/>
      <c r="B19" s="52"/>
      <c r="C19" s="42"/>
    </row>
    <row r="20" spans="1:3" s="44" customFormat="1" ht="13.8" x14ac:dyDescent="0.25">
      <c r="A20" s="48"/>
      <c r="B20" s="52"/>
      <c r="C20" s="49"/>
    </row>
    <row r="21" spans="1:3" s="44" customFormat="1" ht="13.8" x14ac:dyDescent="0.25">
      <c r="A21" s="42"/>
      <c r="B21" s="53"/>
      <c r="C21" s="42"/>
    </row>
    <row r="22" spans="1:3" s="44" customFormat="1" ht="13.8" x14ac:dyDescent="0.25">
      <c r="A22" s="42"/>
      <c r="B22" s="53"/>
      <c r="C22" s="42"/>
    </row>
    <row r="23" spans="1:3" s="44" customFormat="1" ht="15.6" x14ac:dyDescent="0.3">
      <c r="A23" s="54"/>
      <c r="B23" s="55"/>
    </row>
    <row r="24" spans="1:3" s="44" customFormat="1" x14ac:dyDescent="0.25"/>
    <row r="25" spans="1:3" s="44" customFormat="1" ht="14.4" x14ac:dyDescent="0.3">
      <c r="A25" s="56"/>
      <c r="B25" s="57"/>
    </row>
    <row r="26" spans="1:3" s="44" customFormat="1" x14ac:dyDescent="0.25"/>
    <row r="27" spans="1:3" s="44" customFormat="1" ht="14.4" x14ac:dyDescent="0.3">
      <c r="A27" s="56"/>
      <c r="B27" s="57"/>
    </row>
    <row r="28" spans="1:3" s="44" customFormat="1" x14ac:dyDescent="0.25"/>
    <row r="29" spans="1:3" s="44" customFormat="1" ht="14.4" x14ac:dyDescent="0.3">
      <c r="A29" s="56"/>
      <c r="B29" s="58"/>
    </row>
    <row r="30" spans="1:3" s="44" customFormat="1" ht="13.8" x14ac:dyDescent="0.25">
      <c r="B30" s="59"/>
    </row>
    <row r="31" spans="1:3" s="44" customFormat="1" x14ac:dyDescent="0.25"/>
    <row r="32" spans="1:3" s="44" customFormat="1" x14ac:dyDescent="0.25"/>
  </sheetData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149"/>
  <sheetViews>
    <sheetView workbookViewId="0">
      <selection activeCell="C13" sqref="C13"/>
    </sheetView>
  </sheetViews>
  <sheetFormatPr defaultRowHeight="13.2" x14ac:dyDescent="0.25"/>
  <cols>
    <col min="2" max="2" width="22.44140625" customWidth="1"/>
    <col min="3" max="3" width="25.44140625" bestFit="1" customWidth="1"/>
    <col min="4" max="4" width="16.88671875" bestFit="1" customWidth="1"/>
    <col min="5" max="5" width="27.109375" customWidth="1"/>
    <col min="6" max="6" width="16.6640625" customWidth="1"/>
  </cols>
  <sheetData>
    <row r="3" ht="21.75" customHeight="1" x14ac:dyDescent="0.25"/>
    <row r="4" ht="20.25" customHeight="1" x14ac:dyDescent="0.25"/>
    <row r="7" ht="46.5" customHeight="1" x14ac:dyDescent="0.25"/>
    <row r="8" ht="24" customHeight="1" x14ac:dyDescent="0.25"/>
    <row r="9" ht="48.75" customHeight="1" x14ac:dyDescent="0.25"/>
    <row r="17" ht="72" customHeight="1" x14ac:dyDescent="0.25"/>
    <row r="18" ht="24.75" customHeight="1" x14ac:dyDescent="0.25"/>
    <row r="19" ht="41.25" customHeight="1" x14ac:dyDescent="0.25"/>
    <row r="20" ht="45.75" customHeight="1" x14ac:dyDescent="0.25"/>
    <row r="26" ht="48" customHeight="1" x14ac:dyDescent="0.25"/>
    <row r="27" ht="63.75" customHeight="1" x14ac:dyDescent="0.25"/>
    <row r="28" ht="88.5" customHeight="1" x14ac:dyDescent="0.25"/>
    <row r="38" ht="87" customHeight="1" x14ac:dyDescent="0.25"/>
    <row r="39" ht="24" customHeight="1" x14ac:dyDescent="0.25"/>
    <row r="40" ht="42.75" customHeight="1" x14ac:dyDescent="0.25"/>
    <row r="41" ht="42.75" customHeight="1" x14ac:dyDescent="0.25"/>
    <row r="43" ht="40.5" customHeight="1" x14ac:dyDescent="0.25"/>
    <row r="44" ht="81" customHeight="1" x14ac:dyDescent="0.25"/>
    <row r="45" ht="45" customHeight="1" x14ac:dyDescent="0.25"/>
    <row r="53" ht="64.5" customHeight="1" x14ac:dyDescent="0.25"/>
    <row r="54" ht="24.75" customHeight="1" x14ac:dyDescent="0.25"/>
    <row r="55" ht="42" customHeight="1" x14ac:dyDescent="0.25"/>
    <row r="56" ht="43.5" customHeight="1" x14ac:dyDescent="0.25"/>
    <row r="60" ht="62.25" customHeight="1" x14ac:dyDescent="0.25"/>
    <row r="61" ht="66.75" customHeight="1" x14ac:dyDescent="0.25"/>
    <row r="67" spans="2:7" x14ac:dyDescent="0.25">
      <c r="B67" s="67"/>
      <c r="C67" s="67"/>
      <c r="D67" s="67"/>
      <c r="E67" s="67"/>
      <c r="F67" s="67"/>
      <c r="G67" s="67"/>
    </row>
    <row r="68" spans="2:7" x14ac:dyDescent="0.25">
      <c r="B68" s="67"/>
      <c r="C68" s="67"/>
      <c r="D68" s="67"/>
      <c r="E68" s="67"/>
      <c r="F68" s="67"/>
      <c r="G68" s="67"/>
    </row>
    <row r="69" spans="2:7" x14ac:dyDescent="0.25">
      <c r="B69" s="67"/>
      <c r="C69" s="67"/>
      <c r="D69" s="67"/>
      <c r="E69" s="67"/>
      <c r="F69" s="67"/>
      <c r="G69" s="67"/>
    </row>
    <row r="70" spans="2:7" x14ac:dyDescent="0.25">
      <c r="B70" s="67"/>
      <c r="C70" s="67"/>
      <c r="D70" s="67"/>
      <c r="E70" s="67"/>
      <c r="F70" s="67"/>
      <c r="G70" s="67"/>
    </row>
    <row r="71" spans="2:7" x14ac:dyDescent="0.25">
      <c r="B71" s="67"/>
      <c r="C71" s="67"/>
      <c r="D71" s="67"/>
      <c r="E71" s="67"/>
      <c r="F71" s="67"/>
      <c r="G71" s="67"/>
    </row>
    <row r="72" spans="2:7" x14ac:dyDescent="0.25">
      <c r="B72" s="67"/>
      <c r="C72" s="67"/>
      <c r="D72" s="67"/>
      <c r="E72" s="67"/>
      <c r="F72" s="67"/>
      <c r="G72" s="67"/>
    </row>
    <row r="73" spans="2:7" x14ac:dyDescent="0.25">
      <c r="B73" s="67"/>
      <c r="C73" s="67"/>
      <c r="D73" s="67"/>
      <c r="E73" s="67"/>
      <c r="F73" s="67"/>
      <c r="G73" s="67"/>
    </row>
    <row r="74" spans="2:7" x14ac:dyDescent="0.25">
      <c r="B74" s="67"/>
      <c r="C74" s="67"/>
      <c r="D74" s="67"/>
      <c r="E74" s="67"/>
      <c r="F74" s="67"/>
      <c r="G74" s="67"/>
    </row>
    <row r="75" spans="2:7" x14ac:dyDescent="0.25">
      <c r="B75" s="67"/>
      <c r="C75" s="67"/>
      <c r="D75" s="67"/>
      <c r="E75" s="67"/>
      <c r="F75" s="67"/>
      <c r="G75" s="67"/>
    </row>
    <row r="76" spans="2:7" x14ac:dyDescent="0.25">
      <c r="B76" s="67"/>
      <c r="C76" s="67"/>
      <c r="D76" s="67"/>
      <c r="E76" s="67"/>
      <c r="F76" s="67"/>
      <c r="G76" s="67"/>
    </row>
    <row r="77" spans="2:7" x14ac:dyDescent="0.25">
      <c r="B77" s="67"/>
      <c r="C77" s="67"/>
      <c r="D77" s="67"/>
      <c r="E77" s="67"/>
      <c r="F77" s="67"/>
      <c r="G77" s="67"/>
    </row>
    <row r="78" spans="2:7" x14ac:dyDescent="0.25">
      <c r="B78" s="67"/>
      <c r="C78" s="67"/>
      <c r="D78" s="67"/>
      <c r="E78" s="67"/>
      <c r="F78" s="67"/>
      <c r="G78" s="67"/>
    </row>
    <row r="79" spans="2:7" x14ac:dyDescent="0.25">
      <c r="B79" s="67"/>
      <c r="C79" s="67"/>
      <c r="D79" s="67"/>
      <c r="E79" s="67"/>
      <c r="F79" s="67"/>
      <c r="G79" s="67"/>
    </row>
    <row r="80" spans="2:7" x14ac:dyDescent="0.25">
      <c r="B80" s="67"/>
      <c r="C80" s="67"/>
      <c r="D80" s="67"/>
      <c r="E80" s="67"/>
      <c r="F80" s="67"/>
      <c r="G80" s="67"/>
    </row>
    <row r="81" spans="2:7" x14ac:dyDescent="0.25">
      <c r="B81" s="67"/>
      <c r="C81" s="67"/>
      <c r="D81" s="67"/>
      <c r="E81" s="67"/>
      <c r="F81" s="67"/>
      <c r="G81" s="67"/>
    </row>
    <row r="82" spans="2:7" x14ac:dyDescent="0.25">
      <c r="B82" s="67"/>
      <c r="C82" s="67"/>
      <c r="D82" s="67"/>
      <c r="E82" s="67"/>
      <c r="F82" s="67"/>
      <c r="G82" s="67"/>
    </row>
    <row r="83" spans="2:7" x14ac:dyDescent="0.25">
      <c r="B83" s="67"/>
      <c r="C83" s="67"/>
      <c r="D83" s="67"/>
      <c r="E83" s="67"/>
      <c r="F83" s="67"/>
      <c r="G83" s="67"/>
    </row>
    <row r="84" spans="2:7" x14ac:dyDescent="0.25">
      <c r="B84" s="67"/>
      <c r="C84" s="67"/>
      <c r="D84" s="67"/>
      <c r="E84" s="67"/>
      <c r="F84" s="67"/>
      <c r="G84" s="67"/>
    </row>
    <row r="85" spans="2:7" x14ac:dyDescent="0.25">
      <c r="B85" s="67"/>
      <c r="C85" s="67"/>
      <c r="D85" s="67"/>
      <c r="E85" s="67"/>
      <c r="F85" s="67"/>
      <c r="G85" s="67"/>
    </row>
    <row r="86" spans="2:7" x14ac:dyDescent="0.25">
      <c r="B86" s="67"/>
      <c r="C86" s="67"/>
      <c r="D86" s="67"/>
      <c r="E86" s="67"/>
      <c r="F86" s="67"/>
      <c r="G86" s="67"/>
    </row>
    <row r="87" spans="2:7" x14ac:dyDescent="0.25">
      <c r="B87" s="67"/>
      <c r="C87" s="67"/>
      <c r="D87" s="67"/>
      <c r="E87" s="67"/>
      <c r="F87" s="67"/>
      <c r="G87" s="67"/>
    </row>
    <row r="88" spans="2:7" x14ac:dyDescent="0.25">
      <c r="B88" s="67"/>
      <c r="C88" s="67"/>
      <c r="D88" s="67"/>
      <c r="E88" s="67"/>
      <c r="F88" s="67"/>
      <c r="G88" s="67"/>
    </row>
    <row r="89" spans="2:7" x14ac:dyDescent="0.25">
      <c r="B89" s="67"/>
      <c r="C89" s="67"/>
      <c r="D89" s="67"/>
      <c r="E89" s="67"/>
      <c r="F89" s="67"/>
      <c r="G89" s="67"/>
    </row>
    <row r="90" spans="2:7" x14ac:dyDescent="0.25">
      <c r="B90" s="67"/>
      <c r="C90" s="67"/>
      <c r="D90" s="67"/>
      <c r="E90" s="67"/>
      <c r="F90" s="67"/>
      <c r="G90" s="67"/>
    </row>
    <row r="91" spans="2:7" x14ac:dyDescent="0.25">
      <c r="B91" s="67"/>
      <c r="C91" s="67"/>
      <c r="D91" s="67"/>
      <c r="E91" s="67"/>
      <c r="F91" s="67"/>
      <c r="G91" s="67"/>
    </row>
    <row r="92" spans="2:7" x14ac:dyDescent="0.25">
      <c r="B92" s="67"/>
      <c r="C92" s="67"/>
      <c r="D92" s="67"/>
      <c r="E92" s="67"/>
      <c r="F92" s="67"/>
      <c r="G92" s="67"/>
    </row>
    <row r="93" spans="2:7" x14ac:dyDescent="0.25">
      <c r="B93" s="67"/>
      <c r="C93" s="67"/>
      <c r="D93" s="67"/>
      <c r="E93" s="67"/>
      <c r="F93" s="67"/>
      <c r="G93" s="67"/>
    </row>
    <row r="94" spans="2:7" x14ac:dyDescent="0.25">
      <c r="B94" s="67"/>
      <c r="C94" s="67"/>
      <c r="D94" s="67"/>
      <c r="E94" s="67"/>
      <c r="F94" s="67"/>
      <c r="G94" s="67"/>
    </row>
    <row r="95" spans="2:7" x14ac:dyDescent="0.25">
      <c r="B95" s="67"/>
      <c r="C95" s="67"/>
      <c r="D95" s="67"/>
      <c r="E95" s="67"/>
      <c r="F95" s="67"/>
      <c r="G95" s="67"/>
    </row>
    <row r="96" spans="2:7" x14ac:dyDescent="0.25">
      <c r="B96" s="67"/>
      <c r="C96" s="67"/>
      <c r="D96" s="67"/>
      <c r="E96" s="67"/>
      <c r="F96" s="67"/>
      <c r="G96" s="67"/>
    </row>
    <row r="97" spans="2:7" x14ac:dyDescent="0.25">
      <c r="B97" s="67"/>
      <c r="C97" s="67"/>
      <c r="D97" s="67"/>
      <c r="E97" s="67"/>
      <c r="F97" s="67"/>
      <c r="G97" s="67"/>
    </row>
    <row r="98" spans="2:7" x14ac:dyDescent="0.25">
      <c r="B98" s="67"/>
      <c r="C98" s="67"/>
      <c r="D98" s="67"/>
      <c r="E98" s="67"/>
      <c r="F98" s="67"/>
      <c r="G98" s="67"/>
    </row>
    <row r="99" spans="2:7" x14ac:dyDescent="0.25">
      <c r="B99" s="67"/>
      <c r="C99" s="67"/>
      <c r="D99" s="67"/>
      <c r="E99" s="67"/>
      <c r="F99" s="67"/>
      <c r="G99" s="67"/>
    </row>
    <row r="100" spans="2:7" x14ac:dyDescent="0.25">
      <c r="B100" s="67"/>
      <c r="C100" s="67"/>
      <c r="D100" s="67"/>
      <c r="E100" s="67"/>
      <c r="F100" s="67"/>
      <c r="G100" s="67"/>
    </row>
    <row r="101" spans="2:7" x14ac:dyDescent="0.25">
      <c r="B101" s="67"/>
      <c r="C101" s="67"/>
      <c r="D101" s="67"/>
      <c r="E101" s="67"/>
      <c r="F101" s="67"/>
      <c r="G101" s="67"/>
    </row>
    <row r="102" spans="2:7" x14ac:dyDescent="0.25">
      <c r="B102" s="67"/>
      <c r="C102" s="67"/>
      <c r="D102" s="67"/>
      <c r="E102" s="67"/>
      <c r="F102" s="67"/>
      <c r="G102" s="67"/>
    </row>
    <row r="103" spans="2:7" x14ac:dyDescent="0.25">
      <c r="B103" s="67"/>
      <c r="C103" s="67"/>
      <c r="D103" s="67"/>
      <c r="E103" s="67"/>
      <c r="F103" s="67"/>
      <c r="G103" s="67"/>
    </row>
    <row r="104" spans="2:7" x14ac:dyDescent="0.25">
      <c r="B104" s="67"/>
      <c r="C104" s="67"/>
      <c r="D104" s="67"/>
      <c r="E104" s="67"/>
      <c r="F104" s="67"/>
      <c r="G104" s="67"/>
    </row>
    <row r="105" spans="2:7" x14ac:dyDescent="0.25">
      <c r="B105" s="67"/>
      <c r="C105" s="67"/>
      <c r="D105" s="67"/>
      <c r="E105" s="67"/>
      <c r="F105" s="67"/>
      <c r="G105" s="67"/>
    </row>
    <row r="106" spans="2:7" x14ac:dyDescent="0.25">
      <c r="B106" s="67"/>
      <c r="C106" s="67"/>
      <c r="D106" s="67"/>
      <c r="E106" s="67"/>
      <c r="F106" s="67"/>
      <c r="G106" s="67"/>
    </row>
    <row r="107" spans="2:7" x14ac:dyDescent="0.25">
      <c r="B107" s="67"/>
      <c r="C107" s="67"/>
      <c r="D107" s="67"/>
      <c r="E107" s="67"/>
      <c r="F107" s="67"/>
      <c r="G107" s="67"/>
    </row>
    <row r="108" spans="2:7" x14ac:dyDescent="0.25">
      <c r="B108" s="67"/>
      <c r="C108" s="67"/>
      <c r="D108" s="67"/>
      <c r="E108" s="67"/>
      <c r="F108" s="67"/>
      <c r="G108" s="67"/>
    </row>
    <row r="109" spans="2:7" x14ac:dyDescent="0.25">
      <c r="B109" s="67"/>
      <c r="C109" s="67"/>
      <c r="D109" s="67"/>
      <c r="E109" s="67"/>
      <c r="F109" s="67"/>
      <c r="G109" s="67"/>
    </row>
    <row r="110" spans="2:7" x14ac:dyDescent="0.25">
      <c r="B110" s="67"/>
      <c r="C110" s="67"/>
      <c r="D110" s="67"/>
      <c r="E110" s="67"/>
      <c r="F110" s="67"/>
      <c r="G110" s="67"/>
    </row>
    <row r="111" spans="2:7" x14ac:dyDescent="0.25">
      <c r="B111" s="67"/>
      <c r="C111" s="67"/>
      <c r="D111" s="67"/>
      <c r="E111" s="67"/>
      <c r="F111" s="67"/>
      <c r="G111" s="67"/>
    </row>
    <row r="112" spans="2:7" x14ac:dyDescent="0.25">
      <c r="B112" s="67"/>
      <c r="C112" s="67"/>
      <c r="D112" s="67"/>
      <c r="E112" s="67"/>
      <c r="F112" s="67"/>
      <c r="G112" s="67"/>
    </row>
    <row r="113" spans="2:7" x14ac:dyDescent="0.25">
      <c r="B113" s="67"/>
      <c r="C113" s="67"/>
      <c r="D113" s="67"/>
      <c r="E113" s="67"/>
      <c r="F113" s="67"/>
      <c r="G113" s="67"/>
    </row>
    <row r="114" spans="2:7" x14ac:dyDescent="0.25">
      <c r="B114" s="67"/>
      <c r="C114" s="67"/>
      <c r="D114" s="67"/>
      <c r="E114" s="67"/>
      <c r="F114" s="67"/>
      <c r="G114" s="67"/>
    </row>
    <row r="115" spans="2:7" x14ac:dyDescent="0.25">
      <c r="B115" s="67"/>
      <c r="C115" s="67"/>
      <c r="D115" s="67"/>
      <c r="E115" s="67"/>
      <c r="F115" s="67"/>
      <c r="G115" s="67"/>
    </row>
    <row r="116" spans="2:7" x14ac:dyDescent="0.25">
      <c r="B116" s="67"/>
      <c r="C116" s="67"/>
      <c r="D116" s="67"/>
      <c r="E116" s="67"/>
      <c r="F116" s="67"/>
      <c r="G116" s="67"/>
    </row>
    <row r="117" spans="2:7" x14ac:dyDescent="0.25">
      <c r="B117" s="67"/>
      <c r="C117" s="67"/>
      <c r="D117" s="67"/>
      <c r="E117" s="67"/>
      <c r="F117" s="67"/>
      <c r="G117" s="67"/>
    </row>
    <row r="118" spans="2:7" x14ac:dyDescent="0.25">
      <c r="B118" s="67"/>
      <c r="C118" s="67"/>
      <c r="D118" s="67"/>
      <c r="E118" s="67"/>
      <c r="F118" s="67"/>
      <c r="G118" s="67"/>
    </row>
    <row r="119" spans="2:7" x14ac:dyDescent="0.25">
      <c r="B119" s="67"/>
      <c r="C119" s="67"/>
      <c r="D119" s="67"/>
      <c r="E119" s="67"/>
      <c r="F119" s="67"/>
      <c r="G119" s="67"/>
    </row>
    <row r="120" spans="2:7" x14ac:dyDescent="0.25">
      <c r="B120" s="67"/>
      <c r="C120" s="67"/>
      <c r="D120" s="67"/>
      <c r="E120" s="67"/>
      <c r="F120" s="67"/>
      <c r="G120" s="67"/>
    </row>
    <row r="121" spans="2:7" x14ac:dyDescent="0.25">
      <c r="B121" s="67"/>
      <c r="C121" s="67"/>
      <c r="D121" s="67"/>
      <c r="E121" s="67"/>
      <c r="F121" s="67"/>
      <c r="G121" s="67"/>
    </row>
    <row r="122" spans="2:7" x14ac:dyDescent="0.25">
      <c r="B122" s="67"/>
      <c r="C122" s="67"/>
      <c r="D122" s="67"/>
      <c r="E122" s="67"/>
      <c r="F122" s="67"/>
      <c r="G122" s="67"/>
    </row>
    <row r="123" spans="2:7" x14ac:dyDescent="0.25">
      <c r="B123" s="67"/>
      <c r="C123" s="67"/>
      <c r="D123" s="67"/>
      <c r="E123" s="67"/>
      <c r="F123" s="67"/>
      <c r="G123" s="67"/>
    </row>
    <row r="124" spans="2:7" x14ac:dyDescent="0.25">
      <c r="B124" s="67"/>
      <c r="C124" s="67"/>
      <c r="D124" s="67"/>
      <c r="E124" s="67"/>
      <c r="F124" s="67"/>
      <c r="G124" s="67"/>
    </row>
    <row r="125" spans="2:7" x14ac:dyDescent="0.25">
      <c r="B125" s="67"/>
      <c r="C125" s="67"/>
      <c r="D125" s="67"/>
      <c r="E125" s="67"/>
      <c r="F125" s="67"/>
      <c r="G125" s="67"/>
    </row>
    <row r="126" spans="2:7" x14ac:dyDescent="0.25">
      <c r="B126" s="67"/>
      <c r="C126" s="67"/>
      <c r="D126" s="67"/>
      <c r="E126" s="67"/>
      <c r="F126" s="67"/>
      <c r="G126" s="67"/>
    </row>
    <row r="127" spans="2:7" x14ac:dyDescent="0.25">
      <c r="B127" s="67"/>
      <c r="C127" s="67"/>
      <c r="D127" s="67"/>
      <c r="E127" s="67"/>
      <c r="F127" s="67"/>
      <c r="G127" s="67"/>
    </row>
    <row r="128" spans="2:7" x14ac:dyDescent="0.25">
      <c r="B128" s="67"/>
      <c r="C128" s="67"/>
      <c r="D128" s="67"/>
      <c r="E128" s="67"/>
      <c r="F128" s="67"/>
      <c r="G128" s="67"/>
    </row>
    <row r="129" spans="2:7" x14ac:dyDescent="0.25">
      <c r="B129" s="67"/>
      <c r="C129" s="67"/>
      <c r="D129" s="67"/>
      <c r="E129" s="67"/>
      <c r="F129" s="67"/>
      <c r="G129" s="67"/>
    </row>
    <row r="130" spans="2:7" x14ac:dyDescent="0.25">
      <c r="B130" s="67"/>
      <c r="C130" s="67"/>
      <c r="D130" s="67"/>
      <c r="E130" s="67"/>
      <c r="F130" s="67"/>
      <c r="G130" s="67"/>
    </row>
    <row r="131" spans="2:7" x14ac:dyDescent="0.25">
      <c r="B131" s="67"/>
      <c r="C131" s="67"/>
      <c r="D131" s="67"/>
      <c r="E131" s="67"/>
      <c r="F131" s="67"/>
      <c r="G131" s="67"/>
    </row>
    <row r="132" spans="2:7" x14ac:dyDescent="0.25">
      <c r="B132" s="67"/>
      <c r="C132" s="67"/>
      <c r="D132" s="67"/>
      <c r="E132" s="67"/>
      <c r="F132" s="67"/>
      <c r="G132" s="67"/>
    </row>
    <row r="133" spans="2:7" x14ac:dyDescent="0.25">
      <c r="B133" s="67"/>
      <c r="C133" s="67"/>
      <c r="D133" s="67"/>
      <c r="E133" s="67"/>
      <c r="F133" s="67"/>
      <c r="G133" s="67"/>
    </row>
    <row r="134" spans="2:7" x14ac:dyDescent="0.25">
      <c r="B134" s="67"/>
      <c r="C134" s="67"/>
      <c r="D134" s="67"/>
      <c r="E134" s="67"/>
      <c r="F134" s="67"/>
      <c r="G134" s="67"/>
    </row>
    <row r="135" spans="2:7" x14ac:dyDescent="0.25">
      <c r="B135" s="67"/>
      <c r="C135" s="67"/>
      <c r="D135" s="67"/>
      <c r="E135" s="67"/>
      <c r="F135" s="67"/>
      <c r="G135" s="67"/>
    </row>
    <row r="136" spans="2:7" x14ac:dyDescent="0.25">
      <c r="B136" s="67"/>
      <c r="C136" s="67"/>
      <c r="D136" s="67"/>
      <c r="E136" s="67"/>
      <c r="F136" s="67"/>
      <c r="G136" s="67"/>
    </row>
    <row r="137" spans="2:7" x14ac:dyDescent="0.25">
      <c r="B137" s="67"/>
      <c r="C137" s="67"/>
      <c r="D137" s="67"/>
      <c r="E137" s="67"/>
      <c r="F137" s="67"/>
      <c r="G137" s="67"/>
    </row>
    <row r="138" spans="2:7" x14ac:dyDescent="0.25">
      <c r="B138" s="67"/>
      <c r="C138" s="67"/>
      <c r="D138" s="67"/>
      <c r="E138" s="67"/>
      <c r="F138" s="67"/>
      <c r="G138" s="67"/>
    </row>
    <row r="139" spans="2:7" x14ac:dyDescent="0.25">
      <c r="B139" s="67"/>
      <c r="C139" s="67"/>
      <c r="D139" s="67"/>
      <c r="E139" s="67"/>
      <c r="F139" s="67"/>
      <c r="G139" s="67"/>
    </row>
    <row r="140" spans="2:7" x14ac:dyDescent="0.25">
      <c r="B140" s="67"/>
      <c r="C140" s="67"/>
      <c r="D140" s="67"/>
      <c r="E140" s="67"/>
      <c r="F140" s="67"/>
      <c r="G140" s="67"/>
    </row>
    <row r="141" spans="2:7" x14ac:dyDescent="0.25">
      <c r="B141" s="67"/>
      <c r="C141" s="67"/>
      <c r="D141" s="67"/>
      <c r="E141" s="67"/>
      <c r="F141" s="67"/>
      <c r="G141" s="67"/>
    </row>
    <row r="142" spans="2:7" x14ac:dyDescent="0.25">
      <c r="B142" s="67"/>
      <c r="C142" s="67"/>
      <c r="D142" s="67"/>
      <c r="E142" s="67"/>
      <c r="F142" s="67"/>
      <c r="G142" s="67"/>
    </row>
    <row r="143" spans="2:7" x14ac:dyDescent="0.25">
      <c r="B143" s="67"/>
      <c r="C143" s="67"/>
      <c r="D143" s="67"/>
      <c r="E143" s="67"/>
      <c r="F143" s="67"/>
      <c r="G143" s="67"/>
    </row>
    <row r="144" spans="2:7" x14ac:dyDescent="0.25">
      <c r="B144" s="67"/>
      <c r="C144" s="67"/>
      <c r="D144" s="67"/>
      <c r="E144" s="67"/>
      <c r="F144" s="67"/>
      <c r="G144" s="67"/>
    </row>
    <row r="145" spans="2:7" x14ac:dyDescent="0.25">
      <c r="B145" s="67"/>
      <c r="C145" s="67"/>
      <c r="D145" s="67"/>
      <c r="E145" s="67"/>
      <c r="F145" s="67"/>
      <c r="G145" s="67"/>
    </row>
    <row r="146" spans="2:7" x14ac:dyDescent="0.25">
      <c r="B146" s="67"/>
      <c r="C146" s="67"/>
      <c r="D146" s="67"/>
      <c r="E146" s="67"/>
      <c r="F146" s="67"/>
      <c r="G146" s="67"/>
    </row>
    <row r="147" spans="2:7" x14ac:dyDescent="0.25">
      <c r="B147" s="67"/>
      <c r="C147" s="67"/>
      <c r="D147" s="67"/>
      <c r="E147" s="67"/>
      <c r="F147" s="67"/>
      <c r="G147" s="67"/>
    </row>
    <row r="148" spans="2:7" x14ac:dyDescent="0.25">
      <c r="B148" s="67"/>
      <c r="C148" s="67"/>
      <c r="D148" s="67"/>
      <c r="E148" s="67"/>
      <c r="F148" s="67"/>
      <c r="G148" s="67"/>
    </row>
    <row r="149" spans="2:7" x14ac:dyDescent="0.25">
      <c r="B149" s="67"/>
      <c r="C149" s="67"/>
      <c r="D149" s="67"/>
      <c r="E149" s="67"/>
      <c r="F149" s="67"/>
      <c r="G149" s="67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AC752EB9A554429B846CF50BE210D9" ma:contentTypeVersion="2" ma:contentTypeDescription="Create a new document." ma:contentTypeScope="" ma:versionID="295d2665e512d81dc463d52e5d7ac0c8">
  <xsd:schema xmlns:xsd="http://www.w3.org/2001/XMLSchema" xmlns:xs="http://www.w3.org/2001/XMLSchema" xmlns:p="http://schemas.microsoft.com/office/2006/metadata/properties" xmlns:ns2="dbdd7178-0701-4cf2-90b2-c77400ab285a" targetNamespace="http://schemas.microsoft.com/office/2006/metadata/properties" ma:root="true" ma:fieldsID="d6773441fa265782c08edfad453187dc" ns2:_="">
    <xsd:import namespace="dbdd7178-0701-4cf2-90b2-c77400ab28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d7178-0701-4cf2-90b2-c77400ab28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30DB63-D346-4FAA-A5C4-3F0C40E001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d7178-0701-4cf2-90b2-c77400ab28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4179B9-533B-4F58-9BA5-902D7CBE72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005890-CDE6-427E-8371-3D11B93714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Report</vt:lpstr>
      <vt:lpstr>EV</vt:lpstr>
      <vt:lpstr>AC</vt:lpstr>
      <vt:lpstr>©</vt:lpstr>
      <vt:lpstr>Sheet1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creator>Vertex42.com</dc:creator>
  <dc:description>(c) 2012-2017 Vertex42 LLC. All Rights Reserved.</dc:description>
  <cp:lastModifiedBy>NISHANT KARENA</cp:lastModifiedBy>
  <cp:lastPrinted>2015-04-16T21:20:27Z</cp:lastPrinted>
  <dcterms:created xsi:type="dcterms:W3CDTF">2010-01-09T00:01:03Z</dcterms:created>
  <dcterms:modified xsi:type="dcterms:W3CDTF">2022-03-29T04:04:25Z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  <property fmtid="{D5CDD505-2E9C-101B-9397-08002B2CF9AE}" pid="5" name="ContentTypeId">
    <vt:lpwstr>0x010100DAAC752EB9A554429B846CF50BE210D9</vt:lpwstr>
  </property>
</Properties>
</file>