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2/"/>
    </mc:Choice>
  </mc:AlternateContent>
  <bookViews>
    <workbookView xWindow="480" yWindow="460" windowWidth="25340" windowHeight="14240" tabRatio="500"/>
  </bookViews>
  <sheets>
    <sheet name="Phishing Websit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84" i="1" l="1"/>
  <c r="AC282" i="1"/>
  <c r="Z51" i="1"/>
  <c r="AA49" i="1"/>
  <c r="AC9" i="1"/>
  <c r="AB11" i="1"/>
  <c r="I349" i="1"/>
  <c r="H349" i="1"/>
  <c r="G349" i="1"/>
  <c r="I335" i="1"/>
  <c r="H335" i="1"/>
  <c r="G335" i="1"/>
  <c r="I321" i="1"/>
  <c r="H321" i="1"/>
  <c r="G321" i="1"/>
  <c r="I307" i="1"/>
  <c r="H307" i="1"/>
  <c r="G307" i="1"/>
  <c r="I293" i="1"/>
  <c r="H293" i="1"/>
  <c r="G293" i="1"/>
  <c r="I279" i="1"/>
  <c r="H279" i="1"/>
  <c r="G279" i="1"/>
  <c r="I18" i="1"/>
  <c r="H18" i="1"/>
  <c r="G18" i="1"/>
  <c r="I34" i="1"/>
  <c r="H34" i="1"/>
  <c r="G34" i="1"/>
  <c r="I50" i="1"/>
  <c r="H50" i="1"/>
  <c r="G50" i="1"/>
  <c r="I65" i="1"/>
  <c r="H65" i="1"/>
  <c r="G65" i="1"/>
  <c r="I80" i="1"/>
  <c r="H80" i="1"/>
  <c r="G80" i="1"/>
  <c r="I95" i="1"/>
  <c r="H95" i="1"/>
  <c r="G95" i="1"/>
  <c r="I111" i="1"/>
  <c r="H111" i="1"/>
  <c r="G111" i="1"/>
  <c r="I126" i="1"/>
  <c r="H126" i="1"/>
  <c r="G126" i="1"/>
  <c r="I141" i="1"/>
  <c r="H141" i="1"/>
  <c r="G141" i="1"/>
  <c r="I156" i="1"/>
  <c r="H156" i="1"/>
  <c r="G156" i="1"/>
  <c r="I172" i="1"/>
  <c r="H172" i="1"/>
  <c r="G172" i="1"/>
  <c r="I187" i="1"/>
  <c r="H187" i="1"/>
  <c r="G187" i="1"/>
  <c r="I263" i="1"/>
  <c r="H263" i="1"/>
  <c r="G263" i="1"/>
  <c r="I248" i="1"/>
  <c r="H248" i="1"/>
  <c r="G248" i="1"/>
  <c r="I202" i="1"/>
  <c r="H202" i="1"/>
  <c r="G202" i="1"/>
  <c r="I217" i="1"/>
  <c r="H217" i="1"/>
  <c r="G217" i="1"/>
  <c r="I233" i="1"/>
  <c r="H233" i="1"/>
  <c r="G233" i="1"/>
</calcChain>
</file>

<file path=xl/sharedStrings.xml><?xml version="1.0" encoding="utf-8"?>
<sst xmlns="http://schemas.openxmlformats.org/spreadsheetml/2006/main" count="290" uniqueCount="61">
  <si>
    <t xml:space="preserve">RHC </t>
  </si>
  <si>
    <t>Trial</t>
  </si>
  <si>
    <t># of hidden layers</t>
  </si>
  <si>
    <t># of nodes/hidden layer</t>
  </si>
  <si>
    <t>Testing Error</t>
  </si>
  <si>
    <t>Training Error</t>
  </si>
  <si>
    <t>Training Time</t>
  </si>
  <si>
    <t>SA, Temp = 100, Cooling Rate = 0.02</t>
  </si>
  <si>
    <t>SA, Temp = 100, Cooling Rate = 0.2</t>
  </si>
  <si>
    <t>SA, Temp = 100, Cooling Rate = 0.5</t>
  </si>
  <si>
    <t>SA, Temp = 100, Cooling Rate = 0.95</t>
  </si>
  <si>
    <t>SA, Temp = 1E5, Cooling Rate = 0.02</t>
  </si>
  <si>
    <t>SA, Temp = 1E5, Cooling Rate = 0.95</t>
  </si>
  <si>
    <t>SA, Temp = 1E5, Cooling Rate = 0.5</t>
  </si>
  <si>
    <t>SA, Temp = 1E5, Cooling Rate = 0.2</t>
  </si>
  <si>
    <t>SA, Temp = 1E11, Cooling Rate = 0.02</t>
  </si>
  <si>
    <t>SA, Temp = 1E11, Cooling Rate = 0.2</t>
  </si>
  <si>
    <t>SA, Temp = 1E11, Cooling Rate = 0.5</t>
  </si>
  <si>
    <t>SA, Temp = 1E11, Cooling Rate = 0.95</t>
  </si>
  <si>
    <t>SA, Temp = 1E13, Cooling Rate = 0.02</t>
  </si>
  <si>
    <t>SA, Temp = 1E13, Cooling Rate = 0.2</t>
  </si>
  <si>
    <t>SA, Temp = 1E13, Cooling Rate = 0.95</t>
  </si>
  <si>
    <t>SA, Temp = 1E13 Cooling Rate = 0.5</t>
  </si>
  <si>
    <t>AVG</t>
  </si>
  <si>
    <t>SA, 2 hidden layers w/ 16 nodes each, 500 iterations</t>
  </si>
  <si>
    <t>Temperature</t>
  </si>
  <si>
    <t>Cooling Rate</t>
  </si>
  <si>
    <t>GA, Pop. Size = 100, toMate = 50, toMutate = 10</t>
  </si>
  <si>
    <t>GA, Pop. Size = 100, toMate = 5, toMutate = 1</t>
  </si>
  <si>
    <t>GA, 2 hidden layers w/ 16 nodes each, 500 iterations</t>
  </si>
  <si>
    <t>Pop. Size</t>
  </si>
  <si>
    <t>To Mate</t>
  </si>
  <si>
    <t>To Mutate</t>
  </si>
  <si>
    <t>GA, Pop. Size = 200, toMate = 100, toMutate = 20</t>
  </si>
  <si>
    <t>GA, Pop. Size = 100, toMate = 50, toMutate = 30</t>
  </si>
  <si>
    <t>GA, Pop. Size = 100, toMate = 75, toMutate = 10</t>
  </si>
  <si>
    <t>GA, Pop. Size = 500, toMate = 200, toMutate = 30</t>
  </si>
  <si>
    <t>Iterations</t>
  </si>
  <si>
    <t>RHC  (trial 1)</t>
  </si>
  <si>
    <t>RHC  (trial 2)</t>
  </si>
  <si>
    <t>RHC  (trial 3)</t>
  </si>
  <si>
    <t>SA (temp = 100, cooling = 0.02)  (trial 1)</t>
  </si>
  <si>
    <t>SA (temp = 100, cooling = 0.02)  (trial 2)</t>
  </si>
  <si>
    <t>SA (temp = 100, cooling = 0.02)  (trial 3)</t>
  </si>
  <si>
    <t xml:space="preserve"> </t>
  </si>
  <si>
    <t>GA  (avg. over 3 trials)</t>
  </si>
  <si>
    <t>GA (Pop = 100, Mate = 50, Mutate = 10) (trial 1)</t>
  </si>
  <si>
    <t>GA (Pop = 100, Mate = 50, Mutate = 10) (trial 2)</t>
  </si>
  <si>
    <t>GA (Pop = 100, Mate = 50, Mutate = 10) (trial 3)</t>
  </si>
  <si>
    <t>671.35 seconds</t>
  </si>
  <si>
    <t>Neural Network</t>
  </si>
  <si>
    <t>SA (Temp  = 100, Cooling = 0.02)</t>
  </si>
  <si>
    <t>RHC</t>
  </si>
  <si>
    <t>ANN</t>
  </si>
  <si>
    <t>ZeroR</t>
  </si>
  <si>
    <t>SA</t>
  </si>
  <si>
    <t>GA</t>
  </si>
  <si>
    <t>TIME</t>
  </si>
  <si>
    <t>Avg. Training Time (s)</t>
  </si>
  <si>
    <t>Avg. Training Error (%)</t>
  </si>
  <si>
    <t>Avg. Testing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</si>
</sst>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b/>
      <sz val="2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0" xfId="0" applyFill="1"/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3" fillId="0" borderId="4" xfId="0" applyNumberFormat="1" applyFont="1" applyBorder="1" applyAlignment="1">
      <alignment horizontal="center" vertical="center"/>
    </xf>
    <xf numFmtId="11" fontId="3" fillId="0" borderId="20" xfId="0" applyNumberFormat="1" applyFont="1" applyBorder="1" applyAlignment="1">
      <alignment horizontal="center" vertical="center"/>
    </xf>
    <xf numFmtId="11" fontId="3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1" fontId="0" fillId="0" borderId="20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/>
    <xf numFmtId="0" fontId="3" fillId="0" borderId="2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1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3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3" xfId="0" applyBorder="1" applyAlignment="1"/>
    <xf numFmtId="0" fontId="3" fillId="0" borderId="1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3" fillId="0" borderId="45" xfId="0" applyNumberFormat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colors>
    <mruColors>
      <color rgb="FFFFB9F0"/>
      <color rgb="FF70AE46"/>
      <color rgb="FF9D480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MOdel complexity</a:t>
            </a:r>
            <a:r>
              <a:rPr lang="en-US" baseline="0">
                <a:solidFill>
                  <a:schemeClr val="tx1"/>
                </a:solidFill>
              </a:rPr>
              <a:t> simulated annealing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100, Testing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'Phishing Websites'!$L$24:$L$27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0.5</c:v>
                </c:pt>
                <c:pt idx="3">
                  <c:v>0.95</c:v>
                </c:pt>
              </c:numCache>
            </c:numRef>
          </c:xVal>
          <c:yVal>
            <c:numRef>
              <c:f>'Phishing Websites'!$M$24:$M$27</c:f>
              <c:numCache>
                <c:formatCode>General</c:formatCode>
                <c:ptCount val="4"/>
                <c:pt idx="0">
                  <c:v>14.6218</c:v>
                </c:pt>
                <c:pt idx="1">
                  <c:v>16.2165</c:v>
                </c:pt>
                <c:pt idx="2">
                  <c:v>16.3159</c:v>
                </c:pt>
                <c:pt idx="3">
                  <c:v>28.4173</c:v>
                </c:pt>
              </c:numCache>
            </c:numRef>
          </c:yVal>
          <c:smooth val="1"/>
        </c:ser>
        <c:ser>
          <c:idx val="1"/>
          <c:order val="1"/>
          <c:tx>
            <c:v>T = 100, Training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xVal>
            <c:numRef>
              <c:f>'Phishing Websites'!$L$24:$L$27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0.5</c:v>
                </c:pt>
                <c:pt idx="3">
                  <c:v>0.95</c:v>
                </c:pt>
              </c:numCache>
            </c:numRef>
          </c:xVal>
          <c:yVal>
            <c:numRef>
              <c:f>'Phishing Websites'!$N$24:$N$27</c:f>
              <c:numCache>
                <c:formatCode>General</c:formatCode>
                <c:ptCount val="4"/>
                <c:pt idx="0">
                  <c:v>14.7816</c:v>
                </c:pt>
                <c:pt idx="1">
                  <c:v>16.2316</c:v>
                </c:pt>
                <c:pt idx="2">
                  <c:v>16.4333</c:v>
                </c:pt>
                <c:pt idx="3">
                  <c:v>28.4349</c:v>
                </c:pt>
              </c:numCache>
            </c:numRef>
          </c:yVal>
          <c:smooth val="1"/>
        </c:ser>
        <c:ser>
          <c:idx val="2"/>
          <c:order val="2"/>
          <c:tx>
            <c:v>T = 1E5, Testing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'Phishing Websites'!$L$28:$L$31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0.5</c:v>
                </c:pt>
                <c:pt idx="3">
                  <c:v>0.95</c:v>
                </c:pt>
              </c:numCache>
            </c:numRef>
          </c:xVal>
          <c:yVal>
            <c:numRef>
              <c:f>'Phishing Websites'!$M$28:$M$31</c:f>
              <c:numCache>
                <c:formatCode>General</c:formatCode>
                <c:ptCount val="4"/>
                <c:pt idx="0">
                  <c:v>17.2778</c:v>
                </c:pt>
                <c:pt idx="1">
                  <c:v>16.129</c:v>
                </c:pt>
                <c:pt idx="2">
                  <c:v>16.8827</c:v>
                </c:pt>
                <c:pt idx="3">
                  <c:v>40.3827</c:v>
                </c:pt>
              </c:numCache>
            </c:numRef>
          </c:yVal>
          <c:smooth val="1"/>
        </c:ser>
        <c:ser>
          <c:idx val="3"/>
          <c:order val="3"/>
          <c:tx>
            <c:v>T = 1E5, Training</c:v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'Phishing Websites'!$L$28:$L$31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0.5</c:v>
                </c:pt>
                <c:pt idx="3">
                  <c:v>0.95</c:v>
                </c:pt>
              </c:numCache>
            </c:numRef>
          </c:xVal>
          <c:yVal>
            <c:numRef>
              <c:f>'Phishing Websites'!$N$28:$N$31</c:f>
              <c:numCache>
                <c:formatCode>General</c:formatCode>
                <c:ptCount val="4"/>
                <c:pt idx="0">
                  <c:v>17.4206</c:v>
                </c:pt>
                <c:pt idx="1">
                  <c:v>16.5728</c:v>
                </c:pt>
                <c:pt idx="2">
                  <c:v>17.2501</c:v>
                </c:pt>
                <c:pt idx="3">
                  <c:v>40.526</c:v>
                </c:pt>
              </c:numCache>
            </c:numRef>
          </c:yVal>
          <c:smooth val="1"/>
        </c:ser>
        <c:ser>
          <c:idx val="4"/>
          <c:order val="4"/>
          <c:tx>
            <c:v>T = 1E11, Testing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'Phishing Websites'!$L$32:$L$35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0.5</c:v>
                </c:pt>
                <c:pt idx="3">
                  <c:v>0.95</c:v>
                </c:pt>
              </c:numCache>
            </c:numRef>
          </c:xVal>
          <c:yVal>
            <c:numRef>
              <c:f>'Phishing Websites'!$M$32:$M$35</c:f>
              <c:numCache>
                <c:formatCode>General</c:formatCode>
                <c:ptCount val="4"/>
                <c:pt idx="0">
                  <c:v>15.8216</c:v>
                </c:pt>
                <c:pt idx="1">
                  <c:v>15.6346</c:v>
                </c:pt>
                <c:pt idx="2">
                  <c:v>17.64849999999999</c:v>
                </c:pt>
                <c:pt idx="3">
                  <c:v>51.70330000000001</c:v>
                </c:pt>
              </c:numCache>
            </c:numRef>
          </c:yVal>
          <c:smooth val="1"/>
        </c:ser>
        <c:ser>
          <c:idx val="5"/>
          <c:order val="5"/>
          <c:tx>
            <c:v>T = 1E11, Training</c:v>
          </c:tx>
          <c:spPr>
            <a:ln w="2222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'Phishing Websites'!$L$32:$L$35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0.5</c:v>
                </c:pt>
                <c:pt idx="3">
                  <c:v>0.95</c:v>
                </c:pt>
              </c:numCache>
            </c:numRef>
          </c:xVal>
          <c:yVal>
            <c:numRef>
              <c:f>'Phishing Websites'!$N$32:$N$35</c:f>
              <c:numCache>
                <c:formatCode>General</c:formatCode>
                <c:ptCount val="4"/>
                <c:pt idx="0">
                  <c:v>15.7431</c:v>
                </c:pt>
                <c:pt idx="1">
                  <c:v>15.9176</c:v>
                </c:pt>
                <c:pt idx="2">
                  <c:v>18.2992</c:v>
                </c:pt>
                <c:pt idx="3">
                  <c:v>51.6141</c:v>
                </c:pt>
              </c:numCache>
            </c:numRef>
          </c:yVal>
          <c:smooth val="1"/>
        </c:ser>
        <c:ser>
          <c:idx val="6"/>
          <c:order val="6"/>
          <c:tx>
            <c:v>T = 1E13, Testing</c:v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'Phishing Websites'!$L$36:$L$39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0.5</c:v>
                </c:pt>
                <c:pt idx="3">
                  <c:v>0.95</c:v>
                </c:pt>
              </c:numCache>
            </c:numRef>
          </c:xVal>
          <c:yVal>
            <c:numRef>
              <c:f>'Phishing Websites'!$M$36:$M$39</c:f>
              <c:numCache>
                <c:formatCode>General</c:formatCode>
                <c:ptCount val="4"/>
                <c:pt idx="0">
                  <c:v>17.2688</c:v>
                </c:pt>
                <c:pt idx="1">
                  <c:v>17.332</c:v>
                </c:pt>
                <c:pt idx="2">
                  <c:v>18.3208</c:v>
                </c:pt>
                <c:pt idx="3">
                  <c:v>52.448</c:v>
                </c:pt>
              </c:numCache>
            </c:numRef>
          </c:yVal>
          <c:smooth val="1"/>
        </c:ser>
        <c:ser>
          <c:idx val="7"/>
          <c:order val="7"/>
          <c:tx>
            <c:v>T = 1E13, Training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dot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'Phishing Websites'!$L$36:$L$39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0.5</c:v>
                </c:pt>
                <c:pt idx="3">
                  <c:v>0.95</c:v>
                </c:pt>
              </c:numCache>
            </c:numRef>
          </c:xVal>
          <c:yVal>
            <c:numRef>
              <c:f>'Phishing Websites'!$N$36:$N$39</c:f>
              <c:numCache>
                <c:formatCode>General</c:formatCode>
                <c:ptCount val="4"/>
                <c:pt idx="0">
                  <c:v>17.5395</c:v>
                </c:pt>
                <c:pt idx="1">
                  <c:v>17.3676</c:v>
                </c:pt>
                <c:pt idx="2">
                  <c:v>18.5785</c:v>
                </c:pt>
                <c:pt idx="3">
                  <c:v>52.6687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75776"/>
        <c:axId val="2124284320"/>
      </c:scatterChart>
      <c:valAx>
        <c:axId val="21242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cooling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84320"/>
        <c:crosses val="autoZero"/>
        <c:crossBetween val="midCat"/>
      </c:valAx>
      <c:valAx>
        <c:axId val="21242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randomized hill climbing - Phishing websites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RHC Testing Error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'Phishing Websites'!$V$8:$V$16</c:f>
              <c:numCache>
                <c:formatCode>General</c:formatCode>
                <c:ptCount val="9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</c:numCache>
            </c:numRef>
          </c:xVal>
          <c:yVal>
            <c:numRef>
              <c:f>'Phishing Websites'!$W$8:$W$16</c:f>
              <c:numCache>
                <c:formatCode>0.000</c:formatCode>
                <c:ptCount val="9"/>
                <c:pt idx="0">
                  <c:v>58.35566666666667</c:v>
                </c:pt>
                <c:pt idx="1">
                  <c:v>32.419</c:v>
                </c:pt>
                <c:pt idx="2">
                  <c:v>20.44</c:v>
                </c:pt>
                <c:pt idx="3">
                  <c:v>14.86266666666666</c:v>
                </c:pt>
                <c:pt idx="4">
                  <c:v>10.99400000000001</c:v>
                </c:pt>
                <c:pt idx="5">
                  <c:v>9.607333333333335</c:v>
                </c:pt>
                <c:pt idx="6">
                  <c:v>8.511666666666664</c:v>
                </c:pt>
                <c:pt idx="7">
                  <c:v>7.536999999999996</c:v>
                </c:pt>
                <c:pt idx="8">
                  <c:v>7.105</c:v>
                </c:pt>
              </c:numCache>
            </c:numRef>
          </c:yVal>
          <c:smooth val="1"/>
        </c:ser>
        <c:ser>
          <c:idx val="1"/>
          <c:order val="1"/>
          <c:tx>
            <c:v>RHC Training Error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"/>
                <a:round/>
              </a:ln>
              <a:effectLst/>
            </c:spPr>
          </c:marker>
          <c:xVal>
            <c:numRef>
              <c:f>'Phishing Websites'!$V$8:$V$16</c:f>
              <c:numCache>
                <c:formatCode>General</c:formatCode>
                <c:ptCount val="9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</c:numCache>
            </c:numRef>
          </c:xVal>
          <c:yVal>
            <c:numRef>
              <c:f>'Phishing Websites'!$X$8:$X$16</c:f>
              <c:numCache>
                <c:formatCode>0.000</c:formatCode>
                <c:ptCount val="9"/>
                <c:pt idx="0">
                  <c:v>59.05466666666667</c:v>
                </c:pt>
                <c:pt idx="1">
                  <c:v>32.40266666666667</c:v>
                </c:pt>
                <c:pt idx="2">
                  <c:v>20.20333333333333</c:v>
                </c:pt>
                <c:pt idx="3">
                  <c:v>15.38733333333333</c:v>
                </c:pt>
                <c:pt idx="4">
                  <c:v>11.691</c:v>
                </c:pt>
                <c:pt idx="5">
                  <c:v>9.950999999999998</c:v>
                </c:pt>
                <c:pt idx="6">
                  <c:v>9.025000000000005</c:v>
                </c:pt>
                <c:pt idx="7">
                  <c:v>8.098666666666664</c:v>
                </c:pt>
                <c:pt idx="8">
                  <c:v>7.525666666666666</c:v>
                </c:pt>
              </c:numCache>
            </c:numRef>
          </c:yVal>
          <c:smooth val="1"/>
        </c:ser>
        <c:ser>
          <c:idx val="2"/>
          <c:order val="2"/>
          <c:tx>
            <c:v>ANN Training Error</c:v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marker>
          <c:xVal>
            <c:numRef>
              <c:f>'Phishing Websites'!$AA$8:$AA$12</c:f>
              <c:numCache>
                <c:formatCode>General</c:formatCode>
                <c:ptCount val="5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Websites'!$AC$8:$AC$12</c:f>
              <c:numCache>
                <c:formatCode>General</c:formatCode>
                <c:ptCount val="5"/>
                <c:pt idx="0">
                  <c:v>5.9835</c:v>
                </c:pt>
                <c:pt idx="1">
                  <c:v>1.2536</c:v>
                </c:pt>
                <c:pt idx="2">
                  <c:v>1.9385</c:v>
                </c:pt>
                <c:pt idx="3">
                  <c:v>1.4216</c:v>
                </c:pt>
                <c:pt idx="4">
                  <c:v>1.6929</c:v>
                </c:pt>
              </c:numCache>
            </c:numRef>
          </c:yVal>
          <c:smooth val="1"/>
        </c:ser>
        <c:ser>
          <c:idx val="3"/>
          <c:order val="3"/>
          <c:tx>
            <c:v>ANN Testing Error</c:v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'Phishing Websites'!$AA$8:$AA$12</c:f>
              <c:numCache>
                <c:formatCode>General</c:formatCode>
                <c:ptCount val="5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Websites'!$AB$8:$AB$12</c:f>
              <c:numCache>
                <c:formatCode>General</c:formatCode>
                <c:ptCount val="5"/>
                <c:pt idx="0">
                  <c:v>6.3612</c:v>
                </c:pt>
                <c:pt idx="1">
                  <c:v>3.7383</c:v>
                </c:pt>
                <c:pt idx="2">
                  <c:v>4.1001</c:v>
                </c:pt>
                <c:pt idx="3">
                  <c:v>3.7685</c:v>
                </c:pt>
                <c:pt idx="4">
                  <c:v>4.0398</c:v>
                </c:pt>
              </c:numCache>
            </c:numRef>
          </c:yVal>
          <c:smooth val="1"/>
        </c:ser>
        <c:ser>
          <c:idx val="4"/>
          <c:order val="4"/>
          <c:tx>
            <c:v>ZeroR Testing Error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'Phishing Websites'!$AO$6:$AO$10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Websites'!$AP$6:$AP$10</c:f>
              <c:numCache>
                <c:formatCode>General</c:formatCode>
                <c:ptCount val="5"/>
                <c:pt idx="0">
                  <c:v>44.6789</c:v>
                </c:pt>
                <c:pt idx="1">
                  <c:v>44.6789</c:v>
                </c:pt>
                <c:pt idx="2">
                  <c:v>44.6789</c:v>
                </c:pt>
                <c:pt idx="3">
                  <c:v>44.6789</c:v>
                </c:pt>
                <c:pt idx="4">
                  <c:v>44.6789</c:v>
                </c:pt>
              </c:numCache>
            </c:numRef>
          </c:yVal>
          <c:smooth val="1"/>
        </c:ser>
        <c:ser>
          <c:idx val="5"/>
          <c:order val="5"/>
          <c:tx>
            <c:v>ZeroR Training Error</c:v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dash"/>
                <a:round/>
              </a:ln>
              <a:effectLst/>
            </c:spPr>
          </c:marker>
          <c:xVal>
            <c:numRef>
              <c:f>'Phishing Websites'!$AO$6:$AO$10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Websites'!$AQ$6:$AQ$10</c:f>
              <c:numCache>
                <c:formatCode>General</c:formatCode>
                <c:ptCount val="5"/>
                <c:pt idx="0">
                  <c:v>44.1458</c:v>
                </c:pt>
                <c:pt idx="1">
                  <c:v>44.1458</c:v>
                </c:pt>
                <c:pt idx="2">
                  <c:v>44.1458</c:v>
                </c:pt>
                <c:pt idx="3">
                  <c:v>44.1458</c:v>
                </c:pt>
                <c:pt idx="4">
                  <c:v>44.1458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66416"/>
        <c:axId val="2124574864"/>
      </c:scatterChart>
      <c:valAx>
        <c:axId val="2124566416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training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74864"/>
        <c:crosses val="autoZero"/>
        <c:crossBetween val="midCat"/>
      </c:valAx>
      <c:valAx>
        <c:axId val="2124574864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6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simulated annealing (Temp = 100, cooling rate = 0.02) 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- phishing websites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 Testing Error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'Phishing Websites'!$U$48:$U$56</c:f>
              <c:numCache>
                <c:formatCode>General</c:formatCode>
                <c:ptCount val="9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</c:numCache>
            </c:numRef>
          </c:xVal>
          <c:yVal>
            <c:numRef>
              <c:f>'Phishing Websites'!$V$48:$V$56</c:f>
              <c:numCache>
                <c:formatCode>0.000</c:formatCode>
                <c:ptCount val="9"/>
                <c:pt idx="0">
                  <c:v>53.81333333333333</c:v>
                </c:pt>
                <c:pt idx="1">
                  <c:v>29.97699999999999</c:v>
                </c:pt>
                <c:pt idx="2">
                  <c:v>17.365</c:v>
                </c:pt>
                <c:pt idx="3">
                  <c:v>13.034</c:v>
                </c:pt>
                <c:pt idx="4">
                  <c:v>9.667333333333331</c:v>
                </c:pt>
                <c:pt idx="5">
                  <c:v>8.411000000000001</c:v>
                </c:pt>
                <c:pt idx="6">
                  <c:v>7.517</c:v>
                </c:pt>
                <c:pt idx="7">
                  <c:v>7.024333333333331</c:v>
                </c:pt>
                <c:pt idx="8">
                  <c:v>6.581999999999998</c:v>
                </c:pt>
              </c:numCache>
            </c:numRef>
          </c:yVal>
          <c:smooth val="1"/>
        </c:ser>
        <c:ser>
          <c:idx val="1"/>
          <c:order val="1"/>
          <c:tx>
            <c:v>SA Training Error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"/>
                <a:round/>
              </a:ln>
              <a:effectLst/>
            </c:spPr>
          </c:marker>
          <c:xVal>
            <c:numRef>
              <c:f>'Phishing Websites'!$U$48:$U$56</c:f>
              <c:numCache>
                <c:formatCode>General</c:formatCode>
                <c:ptCount val="9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</c:numCache>
            </c:numRef>
          </c:xVal>
          <c:yVal>
            <c:numRef>
              <c:f>'Phishing Websites'!$W$48:$W$56</c:f>
              <c:numCache>
                <c:formatCode>0.000</c:formatCode>
                <c:ptCount val="9"/>
                <c:pt idx="0">
                  <c:v>53.96266666666667</c:v>
                </c:pt>
                <c:pt idx="1">
                  <c:v>29.538</c:v>
                </c:pt>
                <c:pt idx="2">
                  <c:v>17.136</c:v>
                </c:pt>
                <c:pt idx="3">
                  <c:v>12.68633333333333</c:v>
                </c:pt>
                <c:pt idx="4">
                  <c:v>9.627666666666664</c:v>
                </c:pt>
                <c:pt idx="5">
                  <c:v>8.50333333333333</c:v>
                </c:pt>
                <c:pt idx="6">
                  <c:v>7.909000000000001</c:v>
                </c:pt>
                <c:pt idx="7">
                  <c:v>7.607333333333334</c:v>
                </c:pt>
                <c:pt idx="8">
                  <c:v>7.146333333333335</c:v>
                </c:pt>
              </c:numCache>
            </c:numRef>
          </c:yVal>
          <c:smooth val="1"/>
        </c:ser>
        <c:ser>
          <c:idx val="2"/>
          <c:order val="2"/>
          <c:tx>
            <c:v>ANN Training Error</c:v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marker>
          <c:xVal>
            <c:numRef>
              <c:f>'Phishing Websites'!$Y$48:$Y$52</c:f>
              <c:numCache>
                <c:formatCode>General</c:formatCode>
                <c:ptCount val="5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Websites'!$AA$48:$AA$52</c:f>
              <c:numCache>
                <c:formatCode>General</c:formatCode>
                <c:ptCount val="5"/>
                <c:pt idx="0">
                  <c:v>5.9835</c:v>
                </c:pt>
                <c:pt idx="1">
                  <c:v>1.2536</c:v>
                </c:pt>
                <c:pt idx="2">
                  <c:v>1.9385</c:v>
                </c:pt>
                <c:pt idx="3">
                  <c:v>1.4216</c:v>
                </c:pt>
                <c:pt idx="4">
                  <c:v>1.6929</c:v>
                </c:pt>
              </c:numCache>
            </c:numRef>
          </c:yVal>
          <c:smooth val="1"/>
        </c:ser>
        <c:ser>
          <c:idx val="3"/>
          <c:order val="3"/>
          <c:tx>
            <c:v>ANN Testing Error</c:v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'Phishing Websites'!$Y$48:$Y$52</c:f>
              <c:numCache>
                <c:formatCode>General</c:formatCode>
                <c:ptCount val="5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Websites'!$Z$48:$Z$52</c:f>
              <c:numCache>
                <c:formatCode>General</c:formatCode>
                <c:ptCount val="5"/>
                <c:pt idx="0">
                  <c:v>6.3612</c:v>
                </c:pt>
                <c:pt idx="1">
                  <c:v>3.7383</c:v>
                </c:pt>
                <c:pt idx="2">
                  <c:v>4.1001</c:v>
                </c:pt>
                <c:pt idx="3">
                  <c:v>3.7685</c:v>
                </c:pt>
                <c:pt idx="4">
                  <c:v>4.0398</c:v>
                </c:pt>
              </c:numCache>
            </c:numRef>
          </c:yVal>
          <c:smooth val="1"/>
        </c:ser>
        <c:ser>
          <c:idx val="4"/>
          <c:order val="4"/>
          <c:tx>
            <c:v>ZeroR Testing Error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'Phishing Websites'!$Y$61:$Y$65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Websites'!$Z$61:$Z$65</c:f>
              <c:numCache>
                <c:formatCode>General</c:formatCode>
                <c:ptCount val="5"/>
                <c:pt idx="0">
                  <c:v>44.6789</c:v>
                </c:pt>
                <c:pt idx="1">
                  <c:v>44.6789</c:v>
                </c:pt>
                <c:pt idx="2">
                  <c:v>44.6789</c:v>
                </c:pt>
                <c:pt idx="3">
                  <c:v>44.6789</c:v>
                </c:pt>
                <c:pt idx="4">
                  <c:v>44.6789</c:v>
                </c:pt>
              </c:numCache>
            </c:numRef>
          </c:yVal>
          <c:smooth val="1"/>
        </c:ser>
        <c:ser>
          <c:idx val="5"/>
          <c:order val="5"/>
          <c:tx>
            <c:v>ZeroR Training Error</c:v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dash"/>
                <a:round/>
              </a:ln>
              <a:effectLst/>
            </c:spPr>
          </c:marker>
          <c:xVal>
            <c:numRef>
              <c:f>'Phishing Websites'!$Y$61:$Y$65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Websites'!$AA$61:$AA$65</c:f>
              <c:numCache>
                <c:formatCode>General</c:formatCode>
                <c:ptCount val="5"/>
                <c:pt idx="0">
                  <c:v>44.1458</c:v>
                </c:pt>
                <c:pt idx="1">
                  <c:v>44.1458</c:v>
                </c:pt>
                <c:pt idx="2">
                  <c:v>44.1458</c:v>
                </c:pt>
                <c:pt idx="3">
                  <c:v>44.1458</c:v>
                </c:pt>
                <c:pt idx="4">
                  <c:v>44.1458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541456"/>
        <c:axId val="2098549712"/>
      </c:scatterChart>
      <c:valAx>
        <c:axId val="2098541456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training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49712"/>
        <c:crosses val="autoZero"/>
        <c:crossBetween val="midCat"/>
      </c:valAx>
      <c:valAx>
        <c:axId val="20985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genetic Algorithms (Pop = 100, Mate = 50, mutate = 10) - phishing websites</a:t>
            </a:r>
          </a:p>
        </c:rich>
      </c:tx>
      <c:layout>
        <c:manualLayout>
          <c:xMode val="edge"/>
          <c:yMode val="edge"/>
          <c:x val="0.171488798239928"/>
          <c:y val="0.0290948374609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 Testing Error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  <a:round/>
              </a:ln>
              <a:effectLst/>
            </c:spPr>
          </c:marker>
          <c:xVal>
            <c:numRef>
              <c:f>'Phishing Websites'!$W$281:$W$286</c:f>
              <c:numCache>
                <c:formatCode>General</c:formatCode>
                <c:ptCount val="6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xVal>
          <c:yVal>
            <c:numRef>
              <c:f>'Phishing Websites'!$X$281:$X$286</c:f>
              <c:numCache>
                <c:formatCode>0.000</c:formatCode>
                <c:ptCount val="6"/>
                <c:pt idx="0">
                  <c:v>53.35166666666667</c:v>
                </c:pt>
                <c:pt idx="1">
                  <c:v>13.09433333333334</c:v>
                </c:pt>
                <c:pt idx="2">
                  <c:v>11.27533333333333</c:v>
                </c:pt>
                <c:pt idx="3">
                  <c:v>11.597</c:v>
                </c:pt>
                <c:pt idx="4">
                  <c:v>10.83333333333333</c:v>
                </c:pt>
                <c:pt idx="5">
                  <c:v>9.134666666666666</c:v>
                </c:pt>
              </c:numCache>
            </c:numRef>
          </c:yVal>
          <c:smooth val="1"/>
        </c:ser>
        <c:ser>
          <c:idx val="1"/>
          <c:order val="1"/>
          <c:tx>
            <c:v>GA Training Error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"/>
                <a:round/>
              </a:ln>
              <a:effectLst/>
            </c:spPr>
          </c:marker>
          <c:xVal>
            <c:numRef>
              <c:f>'Phishing Websites'!$W$281:$W$286</c:f>
              <c:numCache>
                <c:formatCode>General</c:formatCode>
                <c:ptCount val="6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xVal>
          <c:yVal>
            <c:numRef>
              <c:f>'Phishing Websites'!$Y$281:$Y$286</c:f>
              <c:numCache>
                <c:formatCode>0.000</c:formatCode>
                <c:ptCount val="6"/>
                <c:pt idx="0">
                  <c:v>52.79566666666667</c:v>
                </c:pt>
                <c:pt idx="1">
                  <c:v>13.16433333333333</c:v>
                </c:pt>
                <c:pt idx="2">
                  <c:v>11.47566666666667</c:v>
                </c:pt>
                <c:pt idx="3">
                  <c:v>11.368</c:v>
                </c:pt>
                <c:pt idx="4">
                  <c:v>10.765</c:v>
                </c:pt>
                <c:pt idx="5">
                  <c:v>9.11933333333333</c:v>
                </c:pt>
              </c:numCache>
            </c:numRef>
          </c:yVal>
          <c:smooth val="1"/>
        </c:ser>
        <c:ser>
          <c:idx val="2"/>
          <c:order val="2"/>
          <c:tx>
            <c:v>ANN Training Error</c:v>
          </c:tx>
          <c:spPr>
            <a:ln w="22225" cap="rnd">
              <a:solidFill>
                <a:srgbClr val="70AE46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rgbClr val="70AE46"/>
                </a:solidFill>
                <a:prstDash val="dash"/>
                <a:round/>
              </a:ln>
              <a:effectLst/>
            </c:spPr>
          </c:marker>
          <c:xVal>
            <c:numRef>
              <c:f>'Phishing Websites'!$AA$281:$AA$285</c:f>
              <c:numCache>
                <c:formatCode>General</c:formatCode>
                <c:ptCount val="5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Websites'!$AC$281:$AC$285</c:f>
              <c:numCache>
                <c:formatCode>General</c:formatCode>
                <c:ptCount val="5"/>
                <c:pt idx="0">
                  <c:v>5.9835</c:v>
                </c:pt>
                <c:pt idx="1">
                  <c:v>1.2536</c:v>
                </c:pt>
                <c:pt idx="2">
                  <c:v>1.9385</c:v>
                </c:pt>
                <c:pt idx="3">
                  <c:v>1.4216</c:v>
                </c:pt>
                <c:pt idx="4">
                  <c:v>1.6929</c:v>
                </c:pt>
              </c:numCache>
            </c:numRef>
          </c:yVal>
          <c:smooth val="1"/>
        </c:ser>
        <c:ser>
          <c:idx val="3"/>
          <c:order val="3"/>
          <c:tx>
            <c:v>ANN Testing Error</c:v>
          </c:tx>
          <c:spPr>
            <a:ln w="22225" cap="rnd">
              <a:solidFill>
                <a:srgbClr val="9D480E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9D480E"/>
                </a:solidFill>
                <a:round/>
              </a:ln>
              <a:effectLst/>
            </c:spPr>
          </c:marker>
          <c:xVal>
            <c:numRef>
              <c:f>'Phishing Websites'!$AA$281:$AA$285</c:f>
              <c:numCache>
                <c:formatCode>General</c:formatCode>
                <c:ptCount val="5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Websites'!$AB$281:$AB$285</c:f>
              <c:numCache>
                <c:formatCode>General</c:formatCode>
                <c:ptCount val="5"/>
                <c:pt idx="0">
                  <c:v>6.3612</c:v>
                </c:pt>
                <c:pt idx="1">
                  <c:v>3.7383</c:v>
                </c:pt>
                <c:pt idx="2">
                  <c:v>4.1001</c:v>
                </c:pt>
                <c:pt idx="3">
                  <c:v>3.7685</c:v>
                </c:pt>
                <c:pt idx="4">
                  <c:v>4.0398</c:v>
                </c:pt>
              </c:numCache>
            </c:numRef>
          </c:yVal>
          <c:smooth val="1"/>
        </c:ser>
        <c:ser>
          <c:idx val="4"/>
          <c:order val="4"/>
          <c:tx>
            <c:v>ZeroR Testing Error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'Phishing Websites'!$AE$281:$AE$285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Websites'!$AF$281:$AF$285</c:f>
              <c:numCache>
                <c:formatCode>General</c:formatCode>
                <c:ptCount val="5"/>
                <c:pt idx="0">
                  <c:v>44.6789</c:v>
                </c:pt>
                <c:pt idx="1">
                  <c:v>44.6789</c:v>
                </c:pt>
                <c:pt idx="2">
                  <c:v>44.6789</c:v>
                </c:pt>
                <c:pt idx="3">
                  <c:v>44.6789</c:v>
                </c:pt>
                <c:pt idx="4">
                  <c:v>44.6789</c:v>
                </c:pt>
              </c:numCache>
            </c:numRef>
          </c:yVal>
          <c:smooth val="1"/>
        </c:ser>
        <c:ser>
          <c:idx val="5"/>
          <c:order val="5"/>
          <c:tx>
            <c:v>ZeroR Training Error</c:v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dash"/>
                <a:round/>
              </a:ln>
              <a:effectLst/>
            </c:spPr>
          </c:marker>
          <c:xVal>
            <c:numRef>
              <c:f>'Phishing Websites'!$AE$281:$AE$285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</c:numCache>
            </c:numRef>
          </c:xVal>
          <c:yVal>
            <c:numRef>
              <c:f>'Phishing Websites'!$AG$281:$AG$285</c:f>
              <c:numCache>
                <c:formatCode>General</c:formatCode>
                <c:ptCount val="5"/>
                <c:pt idx="0">
                  <c:v>44.1458</c:v>
                </c:pt>
                <c:pt idx="1">
                  <c:v>44.1458</c:v>
                </c:pt>
                <c:pt idx="2">
                  <c:v>44.1458</c:v>
                </c:pt>
                <c:pt idx="3">
                  <c:v>44.1458</c:v>
                </c:pt>
                <c:pt idx="4">
                  <c:v>44.1458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22624"/>
        <c:axId val="2124331072"/>
      </c:scatterChart>
      <c:valAx>
        <c:axId val="2124322624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training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31072"/>
        <c:crosses val="autoZero"/>
        <c:crossBetween val="midCat"/>
      </c:valAx>
      <c:valAx>
        <c:axId val="2124331072"/>
        <c:scaling>
          <c:orientation val="minMax"/>
          <c:max val="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2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TRAINING TIME -</a:t>
            </a:r>
            <a:r>
              <a:rPr lang="en-US" baseline="0">
                <a:solidFill>
                  <a:schemeClr val="tx1"/>
                </a:solidFill>
              </a:rPr>
              <a:t> PHISHING WEBSITES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'Phishing Websites'!$AV$7:$AV$11</c:f>
              <c:strCache>
                <c:ptCount val="5"/>
                <c:pt idx="0">
                  <c:v>ZeroR</c:v>
                </c:pt>
                <c:pt idx="1">
                  <c:v>ANN</c:v>
                </c:pt>
                <c:pt idx="2">
                  <c:v>RHC</c:v>
                </c:pt>
                <c:pt idx="3">
                  <c:v>SA</c:v>
                </c:pt>
                <c:pt idx="4">
                  <c:v>GA</c:v>
                </c:pt>
              </c:strCache>
            </c:strRef>
          </c:cat>
          <c:val>
            <c:numRef>
              <c:f>'Phishing Websites'!$AW$7:$AW$11</c:f>
              <c:numCache>
                <c:formatCode>General</c:formatCode>
                <c:ptCount val="5"/>
                <c:pt idx="0">
                  <c:v>0.0</c:v>
                </c:pt>
                <c:pt idx="1">
                  <c:v>671.35</c:v>
                </c:pt>
                <c:pt idx="2">
                  <c:v>146.078</c:v>
                </c:pt>
                <c:pt idx="3">
                  <c:v>145.2223333333333</c:v>
                </c:pt>
                <c:pt idx="4" formatCode="0.000">
                  <c:v>1431.821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-2093401680"/>
        <c:axId val="-2081222896"/>
      </c:barChart>
      <c:catAx>
        <c:axId val="-209340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22896"/>
        <c:crosses val="autoZero"/>
        <c:auto val="1"/>
        <c:lblAlgn val="ctr"/>
        <c:lblOffset val="100"/>
        <c:noMultiLvlLbl val="0"/>
      </c:catAx>
      <c:valAx>
        <c:axId val="-208122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21</xdr:row>
      <xdr:rowOff>12700</xdr:rowOff>
    </xdr:from>
    <xdr:to>
      <xdr:col>25</xdr:col>
      <xdr:colOff>0</xdr:colOff>
      <xdr:row>40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1326931</xdr:colOff>
      <xdr:row>0</xdr:row>
      <xdr:rowOff>7882</xdr:rowOff>
    </xdr:from>
    <xdr:to>
      <xdr:col>38</xdr:col>
      <xdr:colOff>777328</xdr:colOff>
      <xdr:row>17</xdr:row>
      <xdr:rowOff>229913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276412</xdr:colOff>
      <xdr:row>43</xdr:row>
      <xdr:rowOff>62753</xdr:rowOff>
    </xdr:from>
    <xdr:to>
      <xdr:col>34</xdr:col>
      <xdr:colOff>791883</xdr:colOff>
      <xdr:row>64</xdr:row>
      <xdr:rowOff>14940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402167</xdr:colOff>
      <xdr:row>295</xdr:row>
      <xdr:rowOff>177802</xdr:rowOff>
    </xdr:from>
    <xdr:to>
      <xdr:col>29</xdr:col>
      <xdr:colOff>1439334</xdr:colOff>
      <xdr:row>313</xdr:row>
      <xdr:rowOff>127001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20320</xdr:colOff>
      <xdr:row>3</xdr:row>
      <xdr:rowOff>66040</xdr:rowOff>
    </xdr:from>
    <xdr:to>
      <xdr:col>58</xdr:col>
      <xdr:colOff>406400</xdr:colOff>
      <xdr:row>17</xdr:row>
      <xdr:rowOff>274320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BA349"/>
  <sheetViews>
    <sheetView tabSelected="1" topLeftCell="L261" zoomScale="106" zoomScaleNormal="125" zoomScalePageLayoutView="125" workbookViewId="0">
      <selection activeCell="N275" sqref="N275"/>
    </sheetView>
  </sheetViews>
  <sheetFormatPr baseColWidth="10" defaultRowHeight="16" x14ac:dyDescent="0.2"/>
  <cols>
    <col min="1" max="1" width="10.83203125" customWidth="1"/>
    <col min="4" max="4" width="6.83203125" bestFit="1" customWidth="1"/>
    <col min="5" max="5" width="17.5" bestFit="1" customWidth="1"/>
    <col min="6" max="6" width="22.1640625" bestFit="1" customWidth="1"/>
    <col min="7" max="7" width="14.1640625" bestFit="1" customWidth="1"/>
    <col min="8" max="8" width="15.5" bestFit="1" customWidth="1"/>
    <col min="9" max="9" width="14.83203125" bestFit="1" customWidth="1"/>
    <col min="11" max="11" width="13.5" bestFit="1" customWidth="1"/>
    <col min="12" max="12" width="14.1640625" bestFit="1" customWidth="1"/>
    <col min="13" max="13" width="18.83203125" bestFit="1" customWidth="1"/>
    <col min="14" max="14" width="20.1640625" bestFit="1" customWidth="1"/>
    <col min="15" max="15" width="19.5" bestFit="1" customWidth="1"/>
    <col min="16" max="16" width="19.33203125" bestFit="1" customWidth="1"/>
    <col min="17" max="17" width="19.83203125" bestFit="1" customWidth="1"/>
    <col min="18" max="18" width="19" bestFit="1" customWidth="1"/>
    <col min="19" max="21" width="15.5" bestFit="1" customWidth="1"/>
    <col min="22" max="22" width="14.1640625" bestFit="1" customWidth="1"/>
    <col min="23" max="23" width="17.5" bestFit="1" customWidth="1"/>
    <col min="24" max="25" width="15.5" bestFit="1" customWidth="1"/>
    <col min="26" max="26" width="14.1640625" bestFit="1" customWidth="1"/>
    <col min="27" max="27" width="15.5" bestFit="1" customWidth="1"/>
    <col min="28" max="28" width="14.1640625" bestFit="1" customWidth="1"/>
    <col min="29" max="29" width="15.5" bestFit="1" customWidth="1"/>
    <col min="30" max="30" width="22.6640625" customWidth="1"/>
    <col min="31" max="31" width="8.1640625" bestFit="1" customWidth="1"/>
    <col min="32" max="33" width="12.1640625" bestFit="1" customWidth="1"/>
    <col min="41" max="41" width="8.1640625" bestFit="1" customWidth="1"/>
    <col min="42" max="43" width="12.1640625" bestFit="1" customWidth="1"/>
    <col min="44" max="44" width="12.83203125" bestFit="1" customWidth="1"/>
    <col min="45" max="45" width="14.1640625" bestFit="1" customWidth="1"/>
    <col min="46" max="46" width="22.5" customWidth="1"/>
    <col min="47" max="47" width="11.83203125" bestFit="1" customWidth="1"/>
    <col min="48" max="48" width="14" bestFit="1" customWidth="1"/>
    <col min="50" max="50" width="11.6640625" bestFit="1" customWidth="1"/>
    <col min="51" max="51" width="12.5" bestFit="1" customWidth="1"/>
  </cols>
  <sheetData>
    <row r="5" spans="4:53" ht="38" thickBot="1" x14ac:dyDescent="0.25">
      <c r="AZ5" s="64"/>
      <c r="BA5" s="64"/>
    </row>
    <row r="6" spans="4:53" ht="38" thickBot="1" x14ac:dyDescent="0.25">
      <c r="D6" s="90" t="s">
        <v>0</v>
      </c>
      <c r="E6" s="91"/>
      <c r="F6" s="91"/>
      <c r="G6" s="91"/>
      <c r="H6" s="91"/>
      <c r="I6" s="92"/>
      <c r="L6" s="107" t="s">
        <v>38</v>
      </c>
      <c r="M6" s="108"/>
      <c r="N6" s="109"/>
      <c r="O6" s="107" t="s">
        <v>39</v>
      </c>
      <c r="P6" s="108"/>
      <c r="Q6" s="109"/>
      <c r="R6" s="107" t="s">
        <v>40</v>
      </c>
      <c r="S6" s="108"/>
      <c r="T6" s="109"/>
      <c r="V6" s="104" t="s">
        <v>0</v>
      </c>
      <c r="W6" s="105"/>
      <c r="X6" s="106"/>
      <c r="AA6" s="104" t="s">
        <v>50</v>
      </c>
      <c r="AB6" s="105"/>
      <c r="AC6" s="106"/>
      <c r="AO6">
        <v>0</v>
      </c>
      <c r="AP6">
        <v>44.678899999999999</v>
      </c>
      <c r="AQ6">
        <v>44.145800000000001</v>
      </c>
      <c r="AV6" s="124" t="s">
        <v>57</v>
      </c>
      <c r="AW6" s="125"/>
    </row>
    <row r="7" spans="4:53" ht="17" thickBot="1" x14ac:dyDescent="0.25">
      <c r="D7" s="5" t="s">
        <v>1</v>
      </c>
      <c r="E7" s="6" t="s">
        <v>2</v>
      </c>
      <c r="F7" s="6" t="s">
        <v>3</v>
      </c>
      <c r="G7" s="6" t="s">
        <v>4</v>
      </c>
      <c r="H7" s="49" t="s">
        <v>5</v>
      </c>
      <c r="I7" s="29" t="s">
        <v>6</v>
      </c>
      <c r="L7" s="29" t="s">
        <v>37</v>
      </c>
      <c r="M7" s="31" t="s">
        <v>4</v>
      </c>
      <c r="N7" s="56" t="s">
        <v>5</v>
      </c>
      <c r="O7" s="29" t="s">
        <v>37</v>
      </c>
      <c r="P7" s="31" t="s">
        <v>4</v>
      </c>
      <c r="Q7" s="56" t="s">
        <v>5</v>
      </c>
      <c r="R7" s="29" t="s">
        <v>37</v>
      </c>
      <c r="S7" s="31" t="s">
        <v>4</v>
      </c>
      <c r="T7" s="56" t="s">
        <v>5</v>
      </c>
      <c r="V7" s="29" t="s">
        <v>37</v>
      </c>
      <c r="W7" s="31" t="s">
        <v>4</v>
      </c>
      <c r="X7" s="56" t="s">
        <v>5</v>
      </c>
      <c r="AA7" s="29" t="s">
        <v>37</v>
      </c>
      <c r="AB7" s="65" t="s">
        <v>4</v>
      </c>
      <c r="AC7" s="80" t="s">
        <v>5</v>
      </c>
      <c r="AO7">
        <v>500</v>
      </c>
      <c r="AP7">
        <v>44.678899999999999</v>
      </c>
      <c r="AQ7">
        <v>44.145800000000001</v>
      </c>
      <c r="AV7" s="129" t="s">
        <v>54</v>
      </c>
      <c r="AW7" s="126">
        <v>0</v>
      </c>
    </row>
    <row r="8" spans="4:53" x14ac:dyDescent="0.2">
      <c r="D8" s="7">
        <v>1</v>
      </c>
      <c r="E8" s="8">
        <v>2</v>
      </c>
      <c r="F8" s="8">
        <v>16</v>
      </c>
      <c r="G8" s="8">
        <v>21.164000000000001</v>
      </c>
      <c r="H8" s="8">
        <v>20.768000000000001</v>
      </c>
      <c r="I8" s="9">
        <v>26.193999999999999</v>
      </c>
      <c r="L8" s="67">
        <v>0</v>
      </c>
      <c r="M8" s="66">
        <v>64.968000000000004</v>
      </c>
      <c r="N8" s="57">
        <v>65.585000000000008</v>
      </c>
      <c r="O8" s="67">
        <v>0</v>
      </c>
      <c r="P8" s="66">
        <v>56.798000000000002</v>
      </c>
      <c r="Q8" s="57">
        <v>56.655000000000001</v>
      </c>
      <c r="R8" s="67">
        <v>0</v>
      </c>
      <c r="S8" s="66">
        <v>53.301000000000002</v>
      </c>
      <c r="T8" s="57">
        <v>54.923999999999999</v>
      </c>
      <c r="V8" s="67">
        <v>0</v>
      </c>
      <c r="W8" s="71">
        <v>58.355666666666671</v>
      </c>
      <c r="X8" s="72">
        <v>59.05466666666667</v>
      </c>
      <c r="AA8" s="78">
        <v>1</v>
      </c>
      <c r="AB8" s="79">
        <v>6.3612000000000002</v>
      </c>
      <c r="AC8" s="81">
        <v>5.9835000000000003</v>
      </c>
      <c r="AO8">
        <v>1000</v>
      </c>
      <c r="AP8">
        <v>44.678899999999999</v>
      </c>
      <c r="AQ8">
        <v>44.145800000000001</v>
      </c>
      <c r="AV8" s="130" t="s">
        <v>53</v>
      </c>
      <c r="AW8" s="127">
        <v>671.35</v>
      </c>
    </row>
    <row r="9" spans="4:53" x14ac:dyDescent="0.2">
      <c r="D9" s="10">
        <v>2</v>
      </c>
      <c r="E9" s="11">
        <v>2</v>
      </c>
      <c r="F9" s="11">
        <v>16</v>
      </c>
      <c r="G9" s="11">
        <v>19.325000000000003</v>
      </c>
      <c r="H9" s="11">
        <v>19.798000000000002</v>
      </c>
      <c r="I9" s="13">
        <v>24.914999999999999</v>
      </c>
      <c r="L9" s="68">
        <v>250</v>
      </c>
      <c r="M9" s="66">
        <v>42.569000000000003</v>
      </c>
      <c r="N9" s="57">
        <v>42.698</v>
      </c>
      <c r="O9" s="68">
        <v>250</v>
      </c>
      <c r="P9" s="66">
        <v>25.986999999999995</v>
      </c>
      <c r="Q9" s="57">
        <v>25.858999999999995</v>
      </c>
      <c r="R9" s="68">
        <v>250</v>
      </c>
      <c r="S9" s="66">
        <v>28.700999999999993</v>
      </c>
      <c r="T9" s="57">
        <v>28.650999999999996</v>
      </c>
      <c r="V9" s="68">
        <v>250</v>
      </c>
      <c r="W9" s="71">
        <v>32.418999999999997</v>
      </c>
      <c r="X9" s="72">
        <v>32.402666666666669</v>
      </c>
      <c r="AA9" s="78">
        <v>500</v>
      </c>
      <c r="AB9" s="79">
        <v>3.7383000000000002</v>
      </c>
      <c r="AC9" s="81">
        <f xml:space="preserve"> 1.2536</f>
        <v>1.2536</v>
      </c>
      <c r="AO9">
        <v>1500</v>
      </c>
      <c r="AP9">
        <v>44.678899999999999</v>
      </c>
      <c r="AQ9">
        <v>44.145800000000001</v>
      </c>
      <c r="AV9" s="130" t="s">
        <v>52</v>
      </c>
      <c r="AW9" s="127">
        <v>146.078</v>
      </c>
    </row>
    <row r="10" spans="4:53" x14ac:dyDescent="0.2">
      <c r="D10" s="10">
        <v>3</v>
      </c>
      <c r="E10" s="11">
        <v>2</v>
      </c>
      <c r="F10" s="11">
        <v>16</v>
      </c>
      <c r="G10" s="11">
        <v>19.867000000000004</v>
      </c>
      <c r="H10" s="11">
        <v>20.444999999999993</v>
      </c>
      <c r="I10" s="13">
        <v>24.605</v>
      </c>
      <c r="L10" s="68">
        <v>500</v>
      </c>
      <c r="M10" s="61">
        <v>25.173000000000002</v>
      </c>
      <c r="N10" s="58">
        <v>25.045000000000002</v>
      </c>
      <c r="O10" s="68">
        <v>500</v>
      </c>
      <c r="P10" s="61">
        <v>17.605999999999995</v>
      </c>
      <c r="Q10" s="58">
        <v>16.980999999999995</v>
      </c>
      <c r="R10" s="68">
        <v>500</v>
      </c>
      <c r="S10" s="61">
        <v>18.540999999999997</v>
      </c>
      <c r="T10" s="58">
        <v>18.584000000000003</v>
      </c>
      <c r="V10" s="68">
        <v>500</v>
      </c>
      <c r="W10" s="71">
        <v>20.439999999999998</v>
      </c>
      <c r="X10" s="72">
        <v>20.203333333333333</v>
      </c>
      <c r="AA10" s="60">
        <v>1000</v>
      </c>
      <c r="AB10" s="1">
        <v>4.1001000000000003</v>
      </c>
      <c r="AC10" s="2">
        <v>1.9384999999999999</v>
      </c>
      <c r="AO10">
        <v>2000</v>
      </c>
      <c r="AP10">
        <v>44.678899999999999</v>
      </c>
      <c r="AQ10">
        <v>44.145800000000001</v>
      </c>
      <c r="AV10" s="130" t="s">
        <v>55</v>
      </c>
      <c r="AW10" s="127">
        <v>145.22233333333335</v>
      </c>
    </row>
    <row r="11" spans="4:53" ht="17" thickBot="1" x14ac:dyDescent="0.25">
      <c r="D11" s="10">
        <v>4</v>
      </c>
      <c r="E11" s="11">
        <v>2</v>
      </c>
      <c r="F11" s="11">
        <v>16</v>
      </c>
      <c r="G11" s="11">
        <v>16.188999999999993</v>
      </c>
      <c r="H11" s="11">
        <v>15.896000000000001</v>
      </c>
      <c r="I11" s="13">
        <v>27.497</v>
      </c>
      <c r="L11" s="68">
        <v>750</v>
      </c>
      <c r="M11" s="61">
        <v>17.093999999999994</v>
      </c>
      <c r="N11" s="58">
        <v>17.549999999999997</v>
      </c>
      <c r="O11" s="68">
        <v>750</v>
      </c>
      <c r="P11" s="61">
        <v>13.747</v>
      </c>
      <c r="Q11" s="58">
        <v>14.085999999999999</v>
      </c>
      <c r="R11" s="68">
        <v>750</v>
      </c>
      <c r="S11" s="61">
        <v>13.747</v>
      </c>
      <c r="T11" s="58">
        <v>14.525999999999996</v>
      </c>
      <c r="V11" s="68">
        <v>750</v>
      </c>
      <c r="W11" s="71">
        <v>14.862666666666664</v>
      </c>
      <c r="X11" s="72">
        <v>15.387333333333331</v>
      </c>
      <c r="AA11" s="60">
        <v>1500</v>
      </c>
      <c r="AB11" s="1">
        <f xml:space="preserve"> 3.7685</f>
        <v>3.7685</v>
      </c>
      <c r="AC11" s="2">
        <v>1.4216</v>
      </c>
      <c r="AV11" s="131" t="s">
        <v>56</v>
      </c>
      <c r="AW11" s="128">
        <v>1431.8209999999999</v>
      </c>
    </row>
    <row r="12" spans="4:53" ht="17" thickBot="1" x14ac:dyDescent="0.25">
      <c r="D12" s="10">
        <v>5</v>
      </c>
      <c r="E12" s="11">
        <v>2</v>
      </c>
      <c r="F12" s="11">
        <v>16</v>
      </c>
      <c r="G12" s="11">
        <v>15.344999999999999</v>
      </c>
      <c r="H12" s="11">
        <v>15.481999999999999</v>
      </c>
      <c r="I12" s="13">
        <v>28.364999999999998</v>
      </c>
      <c r="L12" s="68">
        <v>1000</v>
      </c>
      <c r="M12" s="61">
        <v>12.180000000000007</v>
      </c>
      <c r="N12" s="58">
        <v>13.272000000000006</v>
      </c>
      <c r="O12" s="68">
        <v>1000</v>
      </c>
      <c r="P12" s="61">
        <v>10.25</v>
      </c>
      <c r="Q12" s="58">
        <v>11.100999999999999</v>
      </c>
      <c r="R12" s="68">
        <v>1000</v>
      </c>
      <c r="S12" s="61">
        <v>10.552000000000007</v>
      </c>
      <c r="T12" s="58">
        <v>10.700000000000003</v>
      </c>
      <c r="V12" s="68">
        <v>1000</v>
      </c>
      <c r="W12" s="71">
        <v>10.994000000000005</v>
      </c>
      <c r="X12" s="72">
        <v>11.691000000000003</v>
      </c>
      <c r="AA12" s="62">
        <v>2000</v>
      </c>
      <c r="AB12" s="3">
        <v>4.0397999999999996</v>
      </c>
      <c r="AC12" s="4">
        <v>1.6929000000000001</v>
      </c>
      <c r="AV12" s="121"/>
      <c r="AW12" s="121"/>
    </row>
    <row r="13" spans="4:53" ht="17" thickBot="1" x14ac:dyDescent="0.25">
      <c r="D13" s="10">
        <v>6</v>
      </c>
      <c r="E13" s="11">
        <v>2</v>
      </c>
      <c r="F13" s="11">
        <v>16</v>
      </c>
      <c r="G13" s="11">
        <v>13.989000000000004</v>
      </c>
      <c r="H13" s="11">
        <v>13.879999999999995</v>
      </c>
      <c r="I13" s="13">
        <v>24.738</v>
      </c>
      <c r="L13" s="68">
        <v>1250</v>
      </c>
      <c r="M13" s="61">
        <v>10.189999999999998</v>
      </c>
      <c r="N13" s="58">
        <v>10.635999999999996</v>
      </c>
      <c r="O13" s="68">
        <v>1250</v>
      </c>
      <c r="P13" s="61">
        <v>9.105000000000004</v>
      </c>
      <c r="Q13" s="58">
        <v>9.8220000000000027</v>
      </c>
      <c r="R13" s="68">
        <v>1250</v>
      </c>
      <c r="S13" s="61">
        <v>9.527000000000001</v>
      </c>
      <c r="T13" s="58">
        <v>9.394999999999996</v>
      </c>
      <c r="V13" s="68">
        <v>1250</v>
      </c>
      <c r="W13" s="71">
        <v>9.6073333333333348</v>
      </c>
      <c r="X13" s="72">
        <v>9.9509999999999987</v>
      </c>
      <c r="AA13" s="82" t="s">
        <v>6</v>
      </c>
      <c r="AB13" s="83"/>
      <c r="AC13" s="77" t="s">
        <v>49</v>
      </c>
      <c r="AV13" s="121"/>
      <c r="AW13" s="121"/>
    </row>
    <row r="14" spans="4:53" x14ac:dyDescent="0.2">
      <c r="D14" s="10">
        <v>7</v>
      </c>
      <c r="E14" s="11">
        <v>2</v>
      </c>
      <c r="F14" s="11">
        <v>16</v>
      </c>
      <c r="G14" s="11">
        <v>19.295000000000002</v>
      </c>
      <c r="H14" s="11">
        <v>19.100999999999999</v>
      </c>
      <c r="I14" s="13">
        <v>26.263999999999999</v>
      </c>
      <c r="L14" s="68">
        <v>1500</v>
      </c>
      <c r="M14" s="61">
        <v>9.1949999999999932</v>
      </c>
      <c r="N14" s="58">
        <v>9.6410000000000053</v>
      </c>
      <c r="O14" s="68">
        <v>1500</v>
      </c>
      <c r="P14" s="61">
        <v>8.0799999999999983</v>
      </c>
      <c r="Q14" s="58">
        <v>8.7750000000000057</v>
      </c>
      <c r="R14" s="68">
        <v>1500</v>
      </c>
      <c r="S14" s="61">
        <v>8.2600000000000051</v>
      </c>
      <c r="T14" s="58">
        <v>8.659000000000006</v>
      </c>
      <c r="V14" s="68">
        <v>1500</v>
      </c>
      <c r="W14" s="71">
        <v>8.5116666666666649</v>
      </c>
      <c r="X14" s="72">
        <v>9.0250000000000057</v>
      </c>
    </row>
    <row r="15" spans="4:53" x14ac:dyDescent="0.2">
      <c r="D15" s="10">
        <v>8</v>
      </c>
      <c r="E15" s="11">
        <v>2</v>
      </c>
      <c r="F15" s="11">
        <v>16</v>
      </c>
      <c r="G15" s="11">
        <v>11.185000000000002</v>
      </c>
      <c r="H15" s="11">
        <v>11.475999999999999</v>
      </c>
      <c r="I15" s="13">
        <v>5.0250000000000004</v>
      </c>
      <c r="L15" s="68">
        <v>1750</v>
      </c>
      <c r="M15" s="61">
        <v>7.9590000000000032</v>
      </c>
      <c r="N15" s="58">
        <v>8.1419999999999959</v>
      </c>
      <c r="O15" s="68">
        <v>1750</v>
      </c>
      <c r="P15" s="61">
        <v>7.3259999999999934</v>
      </c>
      <c r="Q15" s="58">
        <v>8.3739999999999952</v>
      </c>
      <c r="R15" s="68">
        <v>1750</v>
      </c>
      <c r="S15" s="61">
        <v>7.3259999999999934</v>
      </c>
      <c r="T15" s="58">
        <v>7.7800000000000011</v>
      </c>
      <c r="V15" s="68">
        <v>1750</v>
      </c>
      <c r="W15" s="71">
        <v>7.5369999999999964</v>
      </c>
      <c r="X15" s="72">
        <v>8.0986666666666647</v>
      </c>
    </row>
    <row r="16" spans="4:53" ht="17" thickBot="1" x14ac:dyDescent="0.25">
      <c r="D16" s="10">
        <v>9</v>
      </c>
      <c r="E16" s="11">
        <v>2</v>
      </c>
      <c r="F16" s="11">
        <v>16</v>
      </c>
      <c r="G16" s="11">
        <v>11.155000000000001</v>
      </c>
      <c r="H16" s="11">
        <v>11.191999999999993</v>
      </c>
      <c r="I16" s="13">
        <v>25.411000000000001</v>
      </c>
      <c r="L16" s="69">
        <v>2000</v>
      </c>
      <c r="M16" s="63">
        <v>7.3859999999999957</v>
      </c>
      <c r="N16" s="59">
        <v>7.5600000000000023</v>
      </c>
      <c r="O16" s="69">
        <v>2000</v>
      </c>
      <c r="P16" s="63">
        <v>6.8739999999999952</v>
      </c>
      <c r="Q16" s="59">
        <v>7.7800000000000011</v>
      </c>
      <c r="R16" s="69">
        <v>2000</v>
      </c>
      <c r="S16" s="63">
        <v>7.0550000000000068</v>
      </c>
      <c r="T16" s="59">
        <v>7.2369999999999948</v>
      </c>
      <c r="V16" s="69">
        <v>2000</v>
      </c>
      <c r="W16" s="73">
        <v>7.1049999999999995</v>
      </c>
      <c r="X16" s="74">
        <v>7.5256666666666661</v>
      </c>
    </row>
    <row r="17" spans="4:48" ht="17" thickBot="1" x14ac:dyDescent="0.25">
      <c r="D17" s="14">
        <v>10</v>
      </c>
      <c r="E17" s="15">
        <v>2</v>
      </c>
      <c r="F17" s="15">
        <v>16</v>
      </c>
      <c r="G17" s="15">
        <v>19.114000000000004</v>
      </c>
      <c r="H17" s="15">
        <v>19.049000000000007</v>
      </c>
      <c r="I17" s="16">
        <v>27.6</v>
      </c>
      <c r="L17" s="113" t="s">
        <v>6</v>
      </c>
      <c r="M17" s="113"/>
      <c r="N17" s="41">
        <v>133.91499999999999</v>
      </c>
      <c r="O17" s="113" t="s">
        <v>6</v>
      </c>
      <c r="P17" s="113"/>
      <c r="Q17" s="41">
        <v>138.69800000000001</v>
      </c>
      <c r="R17" s="113" t="s">
        <v>6</v>
      </c>
      <c r="S17" s="113"/>
      <c r="T17" s="41">
        <v>165.62100000000001</v>
      </c>
      <c r="V17" s="102" t="s">
        <v>6</v>
      </c>
      <c r="W17" s="103"/>
      <c r="X17" s="70">
        <v>146.078</v>
      </c>
    </row>
    <row r="18" spans="4:48" ht="22" thickBot="1" x14ac:dyDescent="0.25">
      <c r="D18" s="93" t="s">
        <v>23</v>
      </c>
      <c r="E18" s="94"/>
      <c r="F18" s="95"/>
      <c r="G18" s="21">
        <f>AVERAGE(G8:G17)</f>
        <v>16.662800000000001</v>
      </c>
      <c r="H18" s="21">
        <f>AVERAGE(H8:H17)</f>
        <v>16.7087</v>
      </c>
      <c r="I18" s="21">
        <f>AVERAGE(I8:I17)</f>
        <v>24.061399999999999</v>
      </c>
      <c r="M18" s="55"/>
      <c r="N18" s="55"/>
      <c r="O18" s="55"/>
      <c r="P18" s="23"/>
      <c r="Q18" s="23"/>
      <c r="R18" s="54"/>
    </row>
    <row r="19" spans="4:48" ht="21" x14ac:dyDescent="0.2">
      <c r="D19" s="23"/>
      <c r="E19" s="23"/>
      <c r="F19" s="23"/>
      <c r="G19" s="23"/>
      <c r="H19" s="23"/>
      <c r="I19" s="23"/>
    </row>
    <row r="20" spans="4:48" s="22" customFormat="1" x14ac:dyDescent="0.2"/>
    <row r="21" spans="4:48" ht="17" thickBot="1" x14ac:dyDescent="0.25"/>
    <row r="22" spans="4:48" ht="38" thickBot="1" x14ac:dyDescent="0.25">
      <c r="D22" s="90" t="s">
        <v>7</v>
      </c>
      <c r="E22" s="91"/>
      <c r="F22" s="91"/>
      <c r="G22" s="91"/>
      <c r="H22" s="91"/>
      <c r="I22" s="92"/>
      <c r="K22" s="99" t="s">
        <v>24</v>
      </c>
      <c r="L22" s="100"/>
      <c r="M22" s="100"/>
      <c r="N22" s="100"/>
      <c r="O22" s="101"/>
    </row>
    <row r="23" spans="4:48" ht="17" thickBot="1" x14ac:dyDescent="0.25">
      <c r="D23" s="30" t="s">
        <v>1</v>
      </c>
      <c r="E23" s="29" t="s">
        <v>2</v>
      </c>
      <c r="F23" s="29" t="s">
        <v>3</v>
      </c>
      <c r="G23" s="29" t="s">
        <v>4</v>
      </c>
      <c r="H23" s="29" t="s">
        <v>5</v>
      </c>
      <c r="I23" s="29" t="s">
        <v>6</v>
      </c>
      <c r="K23" s="29" t="s">
        <v>25</v>
      </c>
      <c r="L23" s="29" t="s">
        <v>26</v>
      </c>
      <c r="M23" s="29" t="s">
        <v>60</v>
      </c>
      <c r="N23" s="29" t="s">
        <v>59</v>
      </c>
      <c r="O23" s="29" t="s">
        <v>58</v>
      </c>
    </row>
    <row r="24" spans="4:48" x14ac:dyDescent="0.2">
      <c r="D24" s="7">
        <v>1</v>
      </c>
      <c r="E24" s="8">
        <v>2</v>
      </c>
      <c r="F24" s="8">
        <v>16</v>
      </c>
      <c r="G24" s="8">
        <v>13.808000000000007</v>
      </c>
      <c r="H24" s="8">
        <v>13.518000000000001</v>
      </c>
      <c r="I24" s="9">
        <v>28.937000000000001</v>
      </c>
      <c r="K24" s="50">
        <v>100</v>
      </c>
      <c r="L24" s="51">
        <v>0.02</v>
      </c>
      <c r="M24" s="51">
        <v>14.621800000000002</v>
      </c>
      <c r="N24" s="51">
        <v>14.781599999999997</v>
      </c>
      <c r="O24" s="52">
        <v>26.4529</v>
      </c>
    </row>
    <row r="25" spans="4:48" x14ac:dyDescent="0.2">
      <c r="D25" s="10">
        <v>2</v>
      </c>
      <c r="E25" s="11">
        <v>2</v>
      </c>
      <c r="F25" s="11">
        <v>16</v>
      </c>
      <c r="G25" s="11">
        <v>15.254999999999995</v>
      </c>
      <c r="H25" s="11">
        <v>15.287999999999997</v>
      </c>
      <c r="I25" s="13">
        <v>25.29</v>
      </c>
      <c r="K25" s="10">
        <v>100</v>
      </c>
      <c r="L25" s="11">
        <v>0.2</v>
      </c>
      <c r="M25" s="11">
        <v>16.2165</v>
      </c>
      <c r="N25" s="11">
        <v>16.231600000000004</v>
      </c>
      <c r="O25" s="13">
        <v>33.173699999999997</v>
      </c>
    </row>
    <row r="26" spans="4:48" x14ac:dyDescent="0.2">
      <c r="D26" s="10">
        <v>3</v>
      </c>
      <c r="E26" s="11">
        <v>2</v>
      </c>
      <c r="F26" s="11">
        <v>16</v>
      </c>
      <c r="G26" s="11">
        <v>14.230000000000004</v>
      </c>
      <c r="H26" s="11">
        <v>13.867000000000004</v>
      </c>
      <c r="I26" s="13">
        <v>27.925000000000001</v>
      </c>
      <c r="K26" s="10">
        <v>100</v>
      </c>
      <c r="L26" s="11">
        <v>0.5</v>
      </c>
      <c r="M26" s="11">
        <v>16.315899999999999</v>
      </c>
      <c r="N26" s="11">
        <v>16.433299999999996</v>
      </c>
      <c r="O26" s="13">
        <v>32.777599999999993</v>
      </c>
    </row>
    <row r="27" spans="4:48" ht="17" thickBot="1" x14ac:dyDescent="0.25">
      <c r="D27" s="10">
        <v>4</v>
      </c>
      <c r="E27" s="11">
        <v>2</v>
      </c>
      <c r="F27" s="11">
        <v>16</v>
      </c>
      <c r="G27" s="11">
        <v>14.983000000000004</v>
      </c>
      <c r="H27" s="11">
        <v>15.637</v>
      </c>
      <c r="I27" s="13">
        <v>26.399000000000001</v>
      </c>
      <c r="K27" s="14">
        <v>100</v>
      </c>
      <c r="L27" s="15">
        <v>0.95</v>
      </c>
      <c r="M27" s="15">
        <v>28.417300000000001</v>
      </c>
      <c r="N27" s="15">
        <v>28.434899999999999</v>
      </c>
      <c r="O27" s="16">
        <v>32.125800000000005</v>
      </c>
    </row>
    <row r="28" spans="4:48" x14ac:dyDescent="0.2">
      <c r="D28" s="10">
        <v>5</v>
      </c>
      <c r="E28" s="11">
        <v>2</v>
      </c>
      <c r="F28" s="11">
        <v>16</v>
      </c>
      <c r="G28" s="11">
        <v>16.491</v>
      </c>
      <c r="H28" s="11">
        <v>16.683999999999997</v>
      </c>
      <c r="I28" s="13">
        <v>25.788</v>
      </c>
      <c r="K28" s="26">
        <v>100000</v>
      </c>
      <c r="L28" s="24">
        <v>0.02</v>
      </c>
      <c r="M28" s="24">
        <v>17.277799999999999</v>
      </c>
      <c r="N28" s="24">
        <v>17.4206</v>
      </c>
      <c r="O28" s="25">
        <v>30.005399999999998</v>
      </c>
    </row>
    <row r="29" spans="4:48" x14ac:dyDescent="0.2">
      <c r="D29" s="10">
        <v>6</v>
      </c>
      <c r="E29" s="11">
        <v>2</v>
      </c>
      <c r="F29" s="11">
        <v>16</v>
      </c>
      <c r="G29" s="11">
        <v>12.361000000000004</v>
      </c>
      <c r="H29" s="11">
        <v>12.483999999999995</v>
      </c>
      <c r="I29" s="13">
        <v>26.687000000000001</v>
      </c>
      <c r="K29" s="27">
        <v>100000</v>
      </c>
      <c r="L29" s="11">
        <v>0.2</v>
      </c>
      <c r="M29" s="11">
        <v>16.129000000000001</v>
      </c>
      <c r="N29" s="11">
        <v>16.572800000000001</v>
      </c>
      <c r="O29" s="13">
        <v>30.986199999999997</v>
      </c>
    </row>
    <row r="30" spans="4:48" x14ac:dyDescent="0.2">
      <c r="D30" s="10">
        <v>7</v>
      </c>
      <c r="E30" s="11">
        <v>2</v>
      </c>
      <c r="F30" s="11">
        <v>16</v>
      </c>
      <c r="G30" s="11">
        <v>14.893000000000001</v>
      </c>
      <c r="H30" s="11">
        <v>15.340000000000003</v>
      </c>
      <c r="I30" s="13">
        <v>25.867000000000001</v>
      </c>
      <c r="K30" s="27">
        <v>100000</v>
      </c>
      <c r="L30" s="11">
        <v>0.5</v>
      </c>
      <c r="M30" s="11">
        <v>16.8827</v>
      </c>
      <c r="N30" s="11">
        <v>17.2501</v>
      </c>
      <c r="O30" s="13">
        <v>25.994800000000005</v>
      </c>
    </row>
    <row r="31" spans="4:48" ht="17" thickBot="1" x14ac:dyDescent="0.25">
      <c r="D31" s="10">
        <v>8</v>
      </c>
      <c r="E31" s="11">
        <v>2</v>
      </c>
      <c r="F31" s="11">
        <v>16</v>
      </c>
      <c r="G31" s="11">
        <v>13.989000000000004</v>
      </c>
      <c r="H31" s="11">
        <v>14.227999999999994</v>
      </c>
      <c r="I31" s="13">
        <v>25.786999999999999</v>
      </c>
      <c r="K31" s="28">
        <v>100000</v>
      </c>
      <c r="L31" s="15">
        <v>0.95</v>
      </c>
      <c r="M31" s="15">
        <v>40.3827</v>
      </c>
      <c r="N31" s="15">
        <v>40.526000000000003</v>
      </c>
      <c r="O31" s="16">
        <v>28.184299999999997</v>
      </c>
    </row>
    <row r="32" spans="4:48" ht="27" thickBot="1" x14ac:dyDescent="0.25">
      <c r="D32" s="10">
        <v>9</v>
      </c>
      <c r="E32" s="11">
        <v>2</v>
      </c>
      <c r="F32" s="11">
        <v>16</v>
      </c>
      <c r="G32" s="11">
        <v>16.641999999999996</v>
      </c>
      <c r="H32" s="11">
        <v>16.361000000000004</v>
      </c>
      <c r="I32" s="13">
        <v>25.696999999999999</v>
      </c>
      <c r="K32" s="26">
        <v>100000000000</v>
      </c>
      <c r="L32" s="24">
        <v>0.02</v>
      </c>
      <c r="M32" s="24">
        <v>15.821599999999998</v>
      </c>
      <c r="N32" s="24">
        <v>15.743099999999998</v>
      </c>
      <c r="O32" s="25">
        <v>26.2348</v>
      </c>
      <c r="AR32" s="104" t="s">
        <v>51</v>
      </c>
      <c r="AS32" s="105"/>
      <c r="AT32" s="106"/>
      <c r="AU32" s="105" t="s">
        <v>52</v>
      </c>
      <c r="AV32" s="106"/>
    </row>
    <row r="33" spans="4:48" ht="17" thickBot="1" x14ac:dyDescent="0.25">
      <c r="D33" s="14">
        <v>10</v>
      </c>
      <c r="E33" s="15">
        <v>2</v>
      </c>
      <c r="F33" s="15">
        <v>16</v>
      </c>
      <c r="G33" s="15">
        <v>13.566000000000003</v>
      </c>
      <c r="H33" s="15">
        <v>14.409000000000006</v>
      </c>
      <c r="I33" s="16">
        <v>26.152000000000001</v>
      </c>
      <c r="K33" s="27">
        <v>100000000000</v>
      </c>
      <c r="L33" s="11">
        <v>0.2</v>
      </c>
      <c r="M33" s="11">
        <v>15.634599999999997</v>
      </c>
      <c r="N33" s="11">
        <v>15.917599999999998</v>
      </c>
      <c r="O33" s="13">
        <v>25.851299999999998</v>
      </c>
      <c r="AR33" s="29" t="s">
        <v>37</v>
      </c>
      <c r="AS33" s="31" t="s">
        <v>4</v>
      </c>
      <c r="AT33" s="56" t="s">
        <v>5</v>
      </c>
      <c r="AU33" s="31" t="s">
        <v>4</v>
      </c>
      <c r="AV33" s="56" t="s">
        <v>5</v>
      </c>
    </row>
    <row r="34" spans="4:48" ht="22" thickBot="1" x14ac:dyDescent="0.25">
      <c r="D34" s="93" t="s">
        <v>23</v>
      </c>
      <c r="E34" s="94"/>
      <c r="F34" s="95"/>
      <c r="G34" s="21">
        <f>AVERAGE(G24:G33)</f>
        <v>14.621800000000002</v>
      </c>
      <c r="H34" s="21">
        <f>AVERAGE(H24:H33)</f>
        <v>14.781599999999997</v>
      </c>
      <c r="I34" s="21">
        <f>AVERAGE(I24:I33)</f>
        <v>26.4529</v>
      </c>
      <c r="K34" s="27">
        <v>100000000000</v>
      </c>
      <c r="L34" s="11">
        <v>0.5</v>
      </c>
      <c r="M34" s="1">
        <v>17.648499999999995</v>
      </c>
      <c r="N34" s="1">
        <v>18.299199999999995</v>
      </c>
      <c r="O34" s="2">
        <v>26.217900000000004</v>
      </c>
      <c r="AR34" s="67">
        <v>0</v>
      </c>
      <c r="AS34" s="71">
        <v>53.813333333333333</v>
      </c>
      <c r="AT34" s="72">
        <v>53.962666666666671</v>
      </c>
      <c r="AU34" s="71">
        <v>58.355666666666671</v>
      </c>
      <c r="AV34" s="72">
        <v>59.05466666666667</v>
      </c>
    </row>
    <row r="35" spans="4:48" ht="17" thickBot="1" x14ac:dyDescent="0.25">
      <c r="K35" s="28">
        <v>100000000000</v>
      </c>
      <c r="L35" s="15">
        <v>0.95</v>
      </c>
      <c r="M35" s="3">
        <v>51.703300000000013</v>
      </c>
      <c r="N35" s="3">
        <v>51.614099999999993</v>
      </c>
      <c r="O35" s="4">
        <v>29.231400000000001</v>
      </c>
      <c r="AR35" s="68">
        <v>250</v>
      </c>
      <c r="AS35" s="71">
        <v>29.976999999999993</v>
      </c>
      <c r="AT35" s="72">
        <v>29.538</v>
      </c>
      <c r="AU35" s="71">
        <v>32.418999999999997</v>
      </c>
      <c r="AV35" s="72">
        <v>32.402666666666669</v>
      </c>
    </row>
    <row r="36" spans="4:48" x14ac:dyDescent="0.2">
      <c r="K36" s="35">
        <v>10000000000000</v>
      </c>
      <c r="L36" s="24">
        <v>0.02</v>
      </c>
      <c r="M36" s="36">
        <v>17.268799999999999</v>
      </c>
      <c r="N36" s="36">
        <v>17.539500000000004</v>
      </c>
      <c r="O36" s="37">
        <v>26.951399999999996</v>
      </c>
      <c r="AR36" s="68">
        <v>500</v>
      </c>
      <c r="AS36" s="71">
        <v>17.364999999999998</v>
      </c>
      <c r="AT36" s="72">
        <v>17.135999999999999</v>
      </c>
      <c r="AU36" s="71">
        <v>20.439999999999998</v>
      </c>
      <c r="AV36" s="72">
        <v>20.203333333333333</v>
      </c>
    </row>
    <row r="37" spans="4:48" ht="17" thickBot="1" x14ac:dyDescent="0.25">
      <c r="K37" s="33">
        <v>10000000000000</v>
      </c>
      <c r="L37" s="11">
        <v>0.2</v>
      </c>
      <c r="M37" s="1">
        <v>17.332000000000001</v>
      </c>
      <c r="N37" s="1">
        <v>17.367599999999999</v>
      </c>
      <c r="O37" s="2">
        <v>24.739899999999995</v>
      </c>
      <c r="AR37" s="68">
        <v>750</v>
      </c>
      <c r="AS37" s="71">
        <v>13.034000000000001</v>
      </c>
      <c r="AT37" s="72">
        <v>12.686333333333328</v>
      </c>
      <c r="AU37" s="71">
        <v>14.862666666666664</v>
      </c>
      <c r="AV37" s="72">
        <v>15.387333333333331</v>
      </c>
    </row>
    <row r="38" spans="4:48" ht="38" thickBot="1" x14ac:dyDescent="0.25">
      <c r="D38" s="90" t="s">
        <v>8</v>
      </c>
      <c r="E38" s="91"/>
      <c r="F38" s="91"/>
      <c r="G38" s="91"/>
      <c r="H38" s="91"/>
      <c r="I38" s="92"/>
      <c r="K38" s="33">
        <v>10000000000000</v>
      </c>
      <c r="L38" s="11">
        <v>0.5</v>
      </c>
      <c r="M38" s="1">
        <v>18.320799999999998</v>
      </c>
      <c r="N38" s="1">
        <v>18.578500000000002</v>
      </c>
      <c r="O38" s="2">
        <v>25.658100000000001</v>
      </c>
      <c r="AR38" s="68">
        <v>1000</v>
      </c>
      <c r="AS38" s="71">
        <v>9.6673333333333318</v>
      </c>
      <c r="AT38" s="72">
        <v>9.6276666666666646</v>
      </c>
      <c r="AU38" s="71">
        <v>10.994000000000005</v>
      </c>
      <c r="AV38" s="72">
        <v>11.691000000000003</v>
      </c>
    </row>
    <row r="39" spans="4:48" ht="17" thickBot="1" x14ac:dyDescent="0.25">
      <c r="D39" s="30" t="s">
        <v>1</v>
      </c>
      <c r="E39" s="29" t="s">
        <v>2</v>
      </c>
      <c r="F39" s="29" t="s">
        <v>3</v>
      </c>
      <c r="G39" s="29" t="s">
        <v>4</v>
      </c>
      <c r="H39" s="29" t="s">
        <v>5</v>
      </c>
      <c r="I39" s="29" t="s">
        <v>6</v>
      </c>
      <c r="K39" s="34">
        <v>10000000000000</v>
      </c>
      <c r="L39" s="15">
        <v>0.95</v>
      </c>
      <c r="M39" s="3">
        <v>52.447999999999993</v>
      </c>
      <c r="N39" s="3">
        <v>52.668700000000001</v>
      </c>
      <c r="O39" s="4">
        <v>35.148200000000003</v>
      </c>
      <c r="AR39" s="68">
        <v>1250</v>
      </c>
      <c r="AS39" s="71">
        <v>8.4110000000000014</v>
      </c>
      <c r="AT39" s="72">
        <v>8.5033333333333303</v>
      </c>
      <c r="AU39" s="71">
        <v>9.6073333333333348</v>
      </c>
      <c r="AV39" s="72">
        <v>9.9509999999999987</v>
      </c>
    </row>
    <row r="40" spans="4:48" x14ac:dyDescent="0.2">
      <c r="D40" s="7">
        <v>1</v>
      </c>
      <c r="E40" s="8">
        <v>2</v>
      </c>
      <c r="F40" s="8">
        <v>16</v>
      </c>
      <c r="G40" s="8">
        <v>17.003</v>
      </c>
      <c r="H40" s="8">
        <v>16.671000000000006</v>
      </c>
      <c r="I40" s="9">
        <v>28.085000000000001</v>
      </c>
      <c r="AR40" s="68">
        <v>1500</v>
      </c>
      <c r="AS40" s="71">
        <v>7.5170000000000003</v>
      </c>
      <c r="AT40" s="72">
        <v>7.9090000000000016</v>
      </c>
      <c r="AU40" s="71">
        <v>8.5116666666666649</v>
      </c>
      <c r="AV40" s="72">
        <v>9.0250000000000057</v>
      </c>
    </row>
    <row r="41" spans="4:48" x14ac:dyDescent="0.2">
      <c r="D41" s="10">
        <v>2</v>
      </c>
      <c r="E41" s="11">
        <v>2</v>
      </c>
      <c r="F41" s="11">
        <v>16</v>
      </c>
      <c r="G41" s="11">
        <v>12.994</v>
      </c>
      <c r="H41" s="11">
        <v>13.531000000000006</v>
      </c>
      <c r="I41" s="13">
        <v>29.405999999999999</v>
      </c>
      <c r="AR41" s="68">
        <v>1750</v>
      </c>
      <c r="AS41" s="71">
        <v>7.0243333333333311</v>
      </c>
      <c r="AT41" s="72">
        <v>7.6073333333333339</v>
      </c>
      <c r="AU41" s="71">
        <v>7.5369999999999964</v>
      </c>
      <c r="AV41" s="72">
        <v>8.0986666666666647</v>
      </c>
    </row>
    <row r="42" spans="4:48" ht="17" thickBot="1" x14ac:dyDescent="0.25">
      <c r="D42" s="10">
        <v>3</v>
      </c>
      <c r="E42" s="11">
        <v>2</v>
      </c>
      <c r="F42" s="11">
        <v>16</v>
      </c>
      <c r="G42" s="11">
        <v>11.576999999999998</v>
      </c>
      <c r="H42" s="11">
        <v>11.915000000000006</v>
      </c>
      <c r="I42" s="13">
        <v>37.314</v>
      </c>
      <c r="AR42" s="69">
        <v>2000</v>
      </c>
      <c r="AS42" s="73">
        <v>6.5819999999999981</v>
      </c>
      <c r="AT42" s="74">
        <v>7.1463333333333354</v>
      </c>
      <c r="AU42" s="73">
        <v>7.1049999999999995</v>
      </c>
      <c r="AV42" s="74">
        <v>7.5256666666666661</v>
      </c>
    </row>
    <row r="43" spans="4:48" ht="17" thickBot="1" x14ac:dyDescent="0.25">
      <c r="D43" s="10">
        <v>4</v>
      </c>
      <c r="E43" s="11">
        <v>2</v>
      </c>
      <c r="F43" s="11">
        <v>16</v>
      </c>
      <c r="G43" s="11">
        <v>19.747</v>
      </c>
      <c r="H43" s="11">
        <v>20.302000000000007</v>
      </c>
      <c r="I43" s="13">
        <v>36.274999999999999</v>
      </c>
      <c r="AR43" s="119" t="s">
        <v>6</v>
      </c>
      <c r="AS43" s="118">
        <v>145.22233333333335</v>
      </c>
      <c r="AT43" s="117"/>
      <c r="AU43" s="120">
        <v>146.078</v>
      </c>
      <c r="AV43" s="117"/>
    </row>
    <row r="44" spans="4:48" x14ac:dyDescent="0.2">
      <c r="D44" s="10">
        <v>5</v>
      </c>
      <c r="E44" s="11">
        <v>2</v>
      </c>
      <c r="F44" s="11">
        <v>16</v>
      </c>
      <c r="G44" s="11">
        <v>14.983000000000004</v>
      </c>
      <c r="H44" s="11">
        <v>15.560000000000002</v>
      </c>
      <c r="I44" s="13">
        <v>35.456000000000003</v>
      </c>
    </row>
    <row r="45" spans="4:48" ht="17" thickBot="1" x14ac:dyDescent="0.25">
      <c r="D45" s="10">
        <v>6</v>
      </c>
      <c r="E45" s="11">
        <v>2</v>
      </c>
      <c r="F45" s="11">
        <v>16</v>
      </c>
      <c r="G45" s="11">
        <v>15.375</v>
      </c>
      <c r="H45" s="11">
        <v>15.597999999999999</v>
      </c>
      <c r="I45" s="13">
        <v>33.54</v>
      </c>
    </row>
    <row r="46" spans="4:48" ht="27" thickBot="1" x14ac:dyDescent="0.25">
      <c r="D46" s="10">
        <v>7</v>
      </c>
      <c r="E46" s="11">
        <v>2</v>
      </c>
      <c r="F46" s="11">
        <v>16</v>
      </c>
      <c r="G46" s="11">
        <v>18.480999999999995</v>
      </c>
      <c r="H46" s="11">
        <v>18.028000000000006</v>
      </c>
      <c r="I46" s="13">
        <v>33.241999999999997</v>
      </c>
      <c r="K46" s="110" t="s">
        <v>41</v>
      </c>
      <c r="L46" s="111"/>
      <c r="M46" s="112"/>
      <c r="N46" s="114" t="s">
        <v>42</v>
      </c>
      <c r="O46" s="115"/>
      <c r="P46" s="116"/>
      <c r="Q46" s="114" t="s">
        <v>43</v>
      </c>
      <c r="R46" s="115"/>
      <c r="S46" s="116"/>
      <c r="U46" s="104" t="s">
        <v>51</v>
      </c>
      <c r="V46" s="105"/>
      <c r="W46" s="106"/>
      <c r="Y46" s="104" t="s">
        <v>50</v>
      </c>
      <c r="Z46" s="105"/>
      <c r="AA46" s="106"/>
    </row>
    <row r="47" spans="4:48" ht="17" thickBot="1" x14ac:dyDescent="0.25">
      <c r="D47" s="10">
        <v>8</v>
      </c>
      <c r="E47" s="11">
        <v>2</v>
      </c>
      <c r="F47" s="11">
        <v>16</v>
      </c>
      <c r="G47" s="11">
        <v>21.194000000000003</v>
      </c>
      <c r="H47" s="11">
        <v>20.522000000000006</v>
      </c>
      <c r="I47" s="13">
        <v>32.834000000000003</v>
      </c>
      <c r="K47" s="29" t="s">
        <v>37</v>
      </c>
      <c r="L47" s="31" t="s">
        <v>4</v>
      </c>
      <c r="M47" s="56" t="s">
        <v>5</v>
      </c>
      <c r="N47" s="29" t="s">
        <v>37</v>
      </c>
      <c r="O47" s="31" t="s">
        <v>4</v>
      </c>
      <c r="P47" s="56" t="s">
        <v>5</v>
      </c>
      <c r="Q47" s="29" t="s">
        <v>37</v>
      </c>
      <c r="R47" s="31" t="s">
        <v>4</v>
      </c>
      <c r="S47" s="56" t="s">
        <v>5</v>
      </c>
      <c r="U47" s="29" t="s">
        <v>37</v>
      </c>
      <c r="V47" s="31" t="s">
        <v>4</v>
      </c>
      <c r="W47" s="56" t="s">
        <v>5</v>
      </c>
      <c r="Y47" s="29" t="s">
        <v>37</v>
      </c>
      <c r="Z47" s="65" t="s">
        <v>4</v>
      </c>
      <c r="AA47" s="80" t="s">
        <v>5</v>
      </c>
    </row>
    <row r="48" spans="4:48" x14ac:dyDescent="0.2">
      <c r="D48" s="10">
        <v>9</v>
      </c>
      <c r="E48" s="11">
        <v>2</v>
      </c>
      <c r="F48" s="11">
        <v>16</v>
      </c>
      <c r="G48" s="11">
        <v>14.561000000000007</v>
      </c>
      <c r="H48" s="11">
        <v>14.358000000000004</v>
      </c>
      <c r="I48" s="13">
        <v>33.469000000000001</v>
      </c>
      <c r="K48" s="67">
        <v>0</v>
      </c>
      <c r="L48" s="66">
        <v>53.753</v>
      </c>
      <c r="M48" s="57">
        <v>53.631</v>
      </c>
      <c r="N48" s="67">
        <v>0</v>
      </c>
      <c r="O48" s="66">
        <v>50.859000000000002</v>
      </c>
      <c r="P48" s="57">
        <v>50.762</v>
      </c>
      <c r="Q48" s="67">
        <v>0</v>
      </c>
      <c r="R48" s="66">
        <v>56.828000000000003</v>
      </c>
      <c r="S48" s="57">
        <v>57.494999999999997</v>
      </c>
      <c r="U48" s="67">
        <v>0</v>
      </c>
      <c r="V48" s="71">
        <v>53.813333333333333</v>
      </c>
      <c r="W48" s="72">
        <v>53.962666666666671</v>
      </c>
      <c r="Y48" s="78">
        <v>1</v>
      </c>
      <c r="Z48" s="84">
        <v>6.3612000000000002</v>
      </c>
      <c r="AA48" s="9">
        <v>5.9835000000000003</v>
      </c>
    </row>
    <row r="49" spans="4:27" ht="17" thickBot="1" x14ac:dyDescent="0.25">
      <c r="D49" s="14">
        <v>10</v>
      </c>
      <c r="E49" s="15">
        <v>2</v>
      </c>
      <c r="F49" s="15">
        <v>16</v>
      </c>
      <c r="G49" s="15">
        <v>16.25</v>
      </c>
      <c r="H49" s="15">
        <v>15.831000000000003</v>
      </c>
      <c r="I49" s="16">
        <v>32.116</v>
      </c>
      <c r="K49" s="68">
        <v>250</v>
      </c>
      <c r="L49" s="66">
        <v>33.614999999999995</v>
      </c>
      <c r="M49" s="57">
        <v>33.290000000000006</v>
      </c>
      <c r="N49" s="68">
        <v>250</v>
      </c>
      <c r="O49" s="66">
        <v>18.751999999999995</v>
      </c>
      <c r="P49" s="57">
        <v>18.105000000000004</v>
      </c>
      <c r="Q49" s="68">
        <v>250</v>
      </c>
      <c r="R49" s="66">
        <v>37.564</v>
      </c>
      <c r="S49" s="57">
        <v>37.219000000000001</v>
      </c>
      <c r="U49" s="68">
        <v>250</v>
      </c>
      <c r="V49" s="71">
        <v>29.976999999999993</v>
      </c>
      <c r="W49" s="72">
        <v>29.538</v>
      </c>
      <c r="Y49" s="78">
        <v>500</v>
      </c>
      <c r="Z49" s="84">
        <v>3.7383000000000002</v>
      </c>
      <c r="AA49" s="9">
        <f xml:space="preserve"> 1.2536</f>
        <v>1.2536</v>
      </c>
    </row>
    <row r="50" spans="4:27" ht="22" thickBot="1" x14ac:dyDescent="0.25">
      <c r="D50" s="93" t="s">
        <v>23</v>
      </c>
      <c r="E50" s="94"/>
      <c r="F50" s="95"/>
      <c r="G50" s="21">
        <f>AVERAGE(G40:G49)</f>
        <v>16.2165</v>
      </c>
      <c r="H50" s="21">
        <f>AVERAGE(H40:H49)</f>
        <v>16.231600000000004</v>
      </c>
      <c r="I50" s="21">
        <f>AVERAGE(I40:I49)</f>
        <v>33.173699999999997</v>
      </c>
      <c r="K50" s="68">
        <v>500</v>
      </c>
      <c r="L50" s="61">
        <v>19.656000000000006</v>
      </c>
      <c r="M50" s="58">
        <v>18.881</v>
      </c>
      <c r="N50" s="68">
        <v>500</v>
      </c>
      <c r="O50" s="61">
        <v>12.088999999999999</v>
      </c>
      <c r="P50" s="58">
        <v>11.707999999999998</v>
      </c>
      <c r="Q50" s="68">
        <v>500</v>
      </c>
      <c r="R50" s="61">
        <v>20.349999999999994</v>
      </c>
      <c r="S50" s="58">
        <v>20.819000000000003</v>
      </c>
      <c r="U50" s="68">
        <v>500</v>
      </c>
      <c r="V50" s="71">
        <v>17.364999999999998</v>
      </c>
      <c r="W50" s="72">
        <v>17.135999999999999</v>
      </c>
      <c r="Y50" s="60">
        <v>1000</v>
      </c>
      <c r="Z50" s="12">
        <v>4.1001000000000003</v>
      </c>
      <c r="AA50" s="13">
        <v>1.9384999999999999</v>
      </c>
    </row>
    <row r="51" spans="4:27" x14ac:dyDescent="0.2">
      <c r="K51" s="68">
        <v>750</v>
      </c>
      <c r="L51" s="61">
        <v>14.832999999999998</v>
      </c>
      <c r="M51" s="58">
        <v>14.227999999999994</v>
      </c>
      <c r="N51" s="68">
        <v>750</v>
      </c>
      <c r="O51" s="61">
        <v>10.460999999999999</v>
      </c>
      <c r="P51" s="58">
        <v>10.325999999999993</v>
      </c>
      <c r="Q51" s="68">
        <v>750</v>
      </c>
      <c r="R51" s="61">
        <v>13.808000000000007</v>
      </c>
      <c r="S51" s="58">
        <v>13.504999999999995</v>
      </c>
      <c r="U51" s="68">
        <v>750</v>
      </c>
      <c r="V51" s="71">
        <v>13.034000000000001</v>
      </c>
      <c r="W51" s="72">
        <v>12.686333333333328</v>
      </c>
      <c r="Y51" s="60">
        <v>1500</v>
      </c>
      <c r="Z51" s="12">
        <f xml:space="preserve"> 3.7685</f>
        <v>3.7685</v>
      </c>
      <c r="AA51" s="13">
        <v>1.4216</v>
      </c>
    </row>
    <row r="52" spans="4:27" ht="17" thickBot="1" x14ac:dyDescent="0.25">
      <c r="K52" s="68">
        <v>1000</v>
      </c>
      <c r="L52" s="61">
        <v>10.641999999999996</v>
      </c>
      <c r="M52" s="58">
        <v>10.531999999999996</v>
      </c>
      <c r="N52" s="68">
        <v>1000</v>
      </c>
      <c r="O52" s="61">
        <v>7.9890000000000043</v>
      </c>
      <c r="P52" s="58">
        <v>8.3870000000000005</v>
      </c>
      <c r="Q52" s="68">
        <v>1000</v>
      </c>
      <c r="R52" s="61">
        <v>10.370999999999995</v>
      </c>
      <c r="S52" s="58">
        <v>9.9639999999999986</v>
      </c>
      <c r="U52" s="68">
        <v>1000</v>
      </c>
      <c r="V52" s="71">
        <v>9.6673333333333318</v>
      </c>
      <c r="W52" s="72">
        <v>9.6276666666666646</v>
      </c>
      <c r="Y52" s="62">
        <v>2000</v>
      </c>
      <c r="Z52" s="48">
        <v>4.0397999999999996</v>
      </c>
      <c r="AA52" s="16">
        <v>1.6929000000000001</v>
      </c>
    </row>
    <row r="53" spans="4:27" ht="38" thickBot="1" x14ac:dyDescent="0.25">
      <c r="D53" s="90" t="s">
        <v>9</v>
      </c>
      <c r="E53" s="91"/>
      <c r="F53" s="91"/>
      <c r="G53" s="91"/>
      <c r="H53" s="91"/>
      <c r="I53" s="92"/>
      <c r="K53" s="68">
        <v>1250</v>
      </c>
      <c r="L53" s="61">
        <v>9.1949999999999932</v>
      </c>
      <c r="M53" s="58">
        <v>8.9689999999999941</v>
      </c>
      <c r="N53" s="68">
        <v>1250</v>
      </c>
      <c r="O53" s="61">
        <v>7.7780000000000058</v>
      </c>
      <c r="P53" s="58">
        <v>8.1670000000000016</v>
      </c>
      <c r="Q53" s="68">
        <v>1250</v>
      </c>
      <c r="R53" s="61">
        <v>8.2600000000000051</v>
      </c>
      <c r="S53" s="58">
        <v>8.3739999999999952</v>
      </c>
      <c r="U53" s="68">
        <v>1250</v>
      </c>
      <c r="V53" s="71">
        <v>8.4110000000000014</v>
      </c>
      <c r="W53" s="72">
        <v>8.5033333333333303</v>
      </c>
      <c r="Y53" s="85" t="s">
        <v>6</v>
      </c>
      <c r="Z53" s="53"/>
      <c r="AA53" s="86" t="s">
        <v>49</v>
      </c>
    </row>
    <row r="54" spans="4:27" ht="17" thickBot="1" x14ac:dyDescent="0.25"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  <c r="I54" s="32" t="s">
        <v>6</v>
      </c>
      <c r="K54" s="68">
        <v>1500</v>
      </c>
      <c r="L54" s="61">
        <v>8.2000000000000028</v>
      </c>
      <c r="M54" s="58">
        <v>8.6329999999999956</v>
      </c>
      <c r="N54" s="68">
        <v>1500</v>
      </c>
      <c r="O54" s="61">
        <v>7.2660000000000053</v>
      </c>
      <c r="P54" s="58">
        <v>7.5990000000000038</v>
      </c>
      <c r="Q54" s="68">
        <v>1500</v>
      </c>
      <c r="R54" s="61">
        <v>7.0849999999999937</v>
      </c>
      <c r="S54" s="58">
        <v>7.4950000000000045</v>
      </c>
      <c r="U54" s="68">
        <v>1500</v>
      </c>
      <c r="V54" s="71">
        <v>7.5170000000000003</v>
      </c>
      <c r="W54" s="72">
        <v>7.9090000000000016</v>
      </c>
    </row>
    <row r="55" spans="4:27" x14ac:dyDescent="0.2">
      <c r="D55" s="7">
        <v>1</v>
      </c>
      <c r="E55" s="8">
        <v>2</v>
      </c>
      <c r="F55" s="8">
        <v>16</v>
      </c>
      <c r="G55" s="8">
        <v>13.716999999999999</v>
      </c>
      <c r="H55" s="8">
        <v>14.189999999999998</v>
      </c>
      <c r="I55" s="9">
        <v>37.087000000000003</v>
      </c>
      <c r="K55" s="68">
        <v>1750</v>
      </c>
      <c r="L55" s="61">
        <v>7.5969999999999942</v>
      </c>
      <c r="M55" s="58">
        <v>8.0120000000000005</v>
      </c>
      <c r="N55" s="68">
        <v>1750</v>
      </c>
      <c r="O55" s="61">
        <v>6.6020000000000039</v>
      </c>
      <c r="P55" s="58">
        <v>7.3790000000000049</v>
      </c>
      <c r="Q55" s="68">
        <v>1750</v>
      </c>
      <c r="R55" s="61">
        <v>6.8739999999999952</v>
      </c>
      <c r="S55" s="58">
        <v>7.4309999999999974</v>
      </c>
      <c r="U55" s="68">
        <v>1750</v>
      </c>
      <c r="V55" s="71">
        <v>7.0243333333333311</v>
      </c>
      <c r="W55" s="72">
        <v>7.6073333333333339</v>
      </c>
    </row>
    <row r="56" spans="4:27" ht="17" thickBot="1" x14ac:dyDescent="0.25">
      <c r="D56" s="10">
        <v>2</v>
      </c>
      <c r="E56" s="11">
        <v>2</v>
      </c>
      <c r="F56" s="11">
        <v>16</v>
      </c>
      <c r="G56" s="11">
        <v>17.516000000000005</v>
      </c>
      <c r="H56" s="11">
        <v>17.575999999999993</v>
      </c>
      <c r="I56" s="13">
        <v>36.435000000000002</v>
      </c>
      <c r="K56" s="69">
        <v>2000</v>
      </c>
      <c r="L56" s="63">
        <v>7.1149999999999949</v>
      </c>
      <c r="M56" s="59">
        <v>7.4180000000000064</v>
      </c>
      <c r="N56" s="69">
        <v>2000</v>
      </c>
      <c r="O56" s="63">
        <v>6.2099999999999937</v>
      </c>
      <c r="P56" s="59">
        <v>7.0300000000000011</v>
      </c>
      <c r="Q56" s="69">
        <v>2000</v>
      </c>
      <c r="R56" s="63">
        <v>6.4210000000000065</v>
      </c>
      <c r="S56" s="59">
        <v>6.9909999999999997</v>
      </c>
      <c r="U56" s="69">
        <v>2000</v>
      </c>
      <c r="V56" s="73">
        <v>6.5819999999999981</v>
      </c>
      <c r="W56" s="74">
        <v>7.1463333333333354</v>
      </c>
    </row>
    <row r="57" spans="4:27" ht="17" thickBot="1" x14ac:dyDescent="0.25">
      <c r="D57" s="10">
        <v>3</v>
      </c>
      <c r="E57" s="11">
        <v>2</v>
      </c>
      <c r="F57" s="11">
        <v>16</v>
      </c>
      <c r="G57" s="11">
        <v>20.680999999999997</v>
      </c>
      <c r="H57" s="11">
        <v>20.897000000000006</v>
      </c>
      <c r="I57" s="13">
        <v>34.186999999999998</v>
      </c>
      <c r="K57" s="102" t="s">
        <v>6</v>
      </c>
      <c r="L57" s="103"/>
      <c r="M57" s="70">
        <v>131.66</v>
      </c>
      <c r="N57" s="102" t="s">
        <v>6</v>
      </c>
      <c r="O57" s="103"/>
      <c r="P57" s="70">
        <v>169.27500000000001</v>
      </c>
      <c r="Q57" s="102" t="s">
        <v>6</v>
      </c>
      <c r="R57" s="103"/>
      <c r="S57" s="70">
        <v>134.732</v>
      </c>
      <c r="U57" s="102" t="s">
        <v>6</v>
      </c>
      <c r="V57" s="103"/>
      <c r="W57" s="70">
        <v>145.22233333333335</v>
      </c>
    </row>
    <row r="58" spans="4:27" x14ac:dyDescent="0.2">
      <c r="D58" s="10">
        <v>4</v>
      </c>
      <c r="E58" s="11">
        <v>2</v>
      </c>
      <c r="F58" s="11">
        <v>16</v>
      </c>
      <c r="G58" s="11">
        <v>15.736999999999995</v>
      </c>
      <c r="H58" s="11">
        <v>15.741</v>
      </c>
      <c r="I58" s="13">
        <v>35.116</v>
      </c>
    </row>
    <row r="59" spans="4:27" x14ac:dyDescent="0.2">
      <c r="D59" s="10">
        <v>5</v>
      </c>
      <c r="E59" s="11">
        <v>2</v>
      </c>
      <c r="F59" s="11">
        <v>16</v>
      </c>
      <c r="G59" s="11">
        <v>16.25</v>
      </c>
      <c r="H59" s="11">
        <v>16.644999999999996</v>
      </c>
      <c r="I59" s="13">
        <v>33.075000000000003</v>
      </c>
    </row>
    <row r="60" spans="4:27" x14ac:dyDescent="0.2">
      <c r="D60" s="10">
        <v>6</v>
      </c>
      <c r="E60" s="11">
        <v>2</v>
      </c>
      <c r="F60" s="11">
        <v>16</v>
      </c>
      <c r="G60" s="11">
        <v>16.007999999999996</v>
      </c>
      <c r="H60" s="11">
        <v>16.412999999999997</v>
      </c>
      <c r="I60" s="13">
        <v>32.652000000000001</v>
      </c>
    </row>
    <row r="61" spans="4:27" x14ac:dyDescent="0.2">
      <c r="D61" s="10">
        <v>7</v>
      </c>
      <c r="E61" s="11">
        <v>2</v>
      </c>
      <c r="F61" s="11">
        <v>16</v>
      </c>
      <c r="G61" s="11">
        <v>16.400000000000006</v>
      </c>
      <c r="H61" s="11">
        <v>16.555000000000007</v>
      </c>
      <c r="I61" s="13">
        <v>33.680999999999997</v>
      </c>
      <c r="Y61">
        <v>0</v>
      </c>
      <c r="Z61">
        <v>44.678899999999999</v>
      </c>
      <c r="AA61">
        <v>44.145800000000001</v>
      </c>
    </row>
    <row r="62" spans="4:27" x14ac:dyDescent="0.2">
      <c r="D62" s="10">
        <v>8</v>
      </c>
      <c r="E62" s="11">
        <v>2</v>
      </c>
      <c r="F62" s="11">
        <v>16</v>
      </c>
      <c r="G62" s="11">
        <v>16.701999999999998</v>
      </c>
      <c r="H62" s="11">
        <v>16.671000000000006</v>
      </c>
      <c r="I62" s="13">
        <v>32.212000000000003</v>
      </c>
      <c r="Y62">
        <v>500</v>
      </c>
      <c r="Z62">
        <v>44.678899999999999</v>
      </c>
      <c r="AA62">
        <v>44.145800000000001</v>
      </c>
    </row>
    <row r="63" spans="4:27" x14ac:dyDescent="0.2">
      <c r="D63" s="10">
        <v>9</v>
      </c>
      <c r="E63" s="11">
        <v>2</v>
      </c>
      <c r="F63" s="11">
        <v>16</v>
      </c>
      <c r="G63" s="11">
        <v>17.364999999999995</v>
      </c>
      <c r="H63" s="11">
        <v>17.600999999999999</v>
      </c>
      <c r="I63" s="13">
        <v>27.013000000000002</v>
      </c>
      <c r="Y63">
        <v>1000</v>
      </c>
      <c r="Z63">
        <v>44.678899999999999</v>
      </c>
      <c r="AA63">
        <v>44.145800000000001</v>
      </c>
    </row>
    <row r="64" spans="4:27" ht="17" thickBot="1" x14ac:dyDescent="0.25">
      <c r="D64" s="14">
        <v>10</v>
      </c>
      <c r="E64" s="15">
        <v>2</v>
      </c>
      <c r="F64" s="15">
        <v>16</v>
      </c>
      <c r="G64" s="15">
        <v>12.783000000000001</v>
      </c>
      <c r="H64" s="15">
        <v>12.043999999999997</v>
      </c>
      <c r="I64" s="16">
        <v>26.318000000000001</v>
      </c>
      <c r="Y64">
        <v>1500</v>
      </c>
      <c r="Z64">
        <v>44.678899999999999</v>
      </c>
      <c r="AA64">
        <v>44.145800000000001</v>
      </c>
    </row>
    <row r="65" spans="4:27" ht="22" thickBot="1" x14ac:dyDescent="0.25">
      <c r="D65" s="93" t="s">
        <v>23</v>
      </c>
      <c r="E65" s="94"/>
      <c r="F65" s="95"/>
      <c r="G65" s="21">
        <f>AVERAGE(G55:G64)</f>
        <v>16.315899999999999</v>
      </c>
      <c r="H65" s="21">
        <f>AVERAGE(H55:H64)</f>
        <v>16.433299999999996</v>
      </c>
      <c r="I65" s="21">
        <f>AVERAGE(I55:I64)</f>
        <v>32.777599999999993</v>
      </c>
      <c r="Y65">
        <v>2000</v>
      </c>
      <c r="Z65">
        <v>44.678899999999999</v>
      </c>
      <c r="AA65">
        <v>44.145800000000001</v>
      </c>
    </row>
    <row r="67" spans="4:27" ht="17" thickBot="1" x14ac:dyDescent="0.25"/>
    <row r="68" spans="4:27" ht="38" thickBot="1" x14ac:dyDescent="0.25">
      <c r="D68" s="90" t="s">
        <v>10</v>
      </c>
      <c r="E68" s="91"/>
      <c r="F68" s="91"/>
      <c r="G68" s="91"/>
      <c r="H68" s="91"/>
      <c r="I68" s="92"/>
    </row>
    <row r="69" spans="4:27" ht="17" thickBot="1" x14ac:dyDescent="0.25">
      <c r="D69" s="30" t="s">
        <v>1</v>
      </c>
      <c r="E69" s="29" t="s">
        <v>2</v>
      </c>
      <c r="F69" s="29" t="s">
        <v>3</v>
      </c>
      <c r="G69" s="29" t="s">
        <v>4</v>
      </c>
      <c r="H69" s="29" t="s">
        <v>5</v>
      </c>
      <c r="I69" s="32" t="s">
        <v>6</v>
      </c>
    </row>
    <row r="70" spans="4:27" x14ac:dyDescent="0.2">
      <c r="D70" s="7">
        <v>1</v>
      </c>
      <c r="E70" s="8">
        <v>2</v>
      </c>
      <c r="F70" s="8">
        <v>16</v>
      </c>
      <c r="G70" s="8">
        <v>31.052000000000007</v>
      </c>
      <c r="H70" s="8">
        <v>28.844999999999999</v>
      </c>
      <c r="I70" s="9">
        <v>38.506999999999998</v>
      </c>
    </row>
    <row r="71" spans="4:27" x14ac:dyDescent="0.2">
      <c r="D71" s="10">
        <v>2</v>
      </c>
      <c r="E71" s="11">
        <v>2</v>
      </c>
      <c r="F71" s="11">
        <v>16</v>
      </c>
      <c r="G71" s="11">
        <v>23.003</v>
      </c>
      <c r="H71" s="11">
        <v>22.616</v>
      </c>
      <c r="I71" s="13">
        <v>34.725000000000001</v>
      </c>
    </row>
    <row r="72" spans="4:27" x14ac:dyDescent="0.2">
      <c r="D72" s="10">
        <v>3</v>
      </c>
      <c r="E72" s="11">
        <v>2</v>
      </c>
      <c r="F72" s="11">
        <v>16</v>
      </c>
      <c r="G72" s="11">
        <v>38.799999999999997</v>
      </c>
      <c r="H72" s="11">
        <v>39.868000000000002</v>
      </c>
      <c r="I72" s="13">
        <v>35.564999999999998</v>
      </c>
    </row>
    <row r="73" spans="4:27" x14ac:dyDescent="0.2">
      <c r="D73" s="10">
        <v>4</v>
      </c>
      <c r="E73" s="11">
        <v>2</v>
      </c>
      <c r="F73" s="11">
        <v>16</v>
      </c>
      <c r="G73" s="11">
        <v>33.825999999999993</v>
      </c>
      <c r="H73" s="11">
        <v>34.103999999999999</v>
      </c>
      <c r="I73" s="13">
        <v>32.811</v>
      </c>
    </row>
    <row r="74" spans="4:27" x14ac:dyDescent="0.2">
      <c r="D74" s="10">
        <v>5</v>
      </c>
      <c r="E74" s="11">
        <v>2</v>
      </c>
      <c r="F74" s="11">
        <v>16</v>
      </c>
      <c r="G74" s="11">
        <v>31.414000000000001</v>
      </c>
      <c r="H74" s="11">
        <v>31.739000000000004</v>
      </c>
      <c r="I74" s="13">
        <v>32.996000000000002</v>
      </c>
    </row>
    <row r="75" spans="4:27" x14ac:dyDescent="0.2">
      <c r="D75" s="10">
        <v>6</v>
      </c>
      <c r="E75" s="11">
        <v>2</v>
      </c>
      <c r="F75" s="11">
        <v>16</v>
      </c>
      <c r="G75" s="11">
        <v>25.293999999999997</v>
      </c>
      <c r="H75" s="11">
        <v>25.006</v>
      </c>
      <c r="I75" s="13">
        <v>32.817999999999998</v>
      </c>
    </row>
    <row r="76" spans="4:27" x14ac:dyDescent="0.2">
      <c r="D76" s="10">
        <v>7</v>
      </c>
      <c r="E76" s="11">
        <v>2</v>
      </c>
      <c r="F76" s="11">
        <v>16</v>
      </c>
      <c r="G76" s="11">
        <v>22.762</v>
      </c>
      <c r="H76" s="11">
        <v>23.662000000000006</v>
      </c>
      <c r="I76" s="13">
        <v>32.847000000000001</v>
      </c>
    </row>
    <row r="77" spans="4:27" x14ac:dyDescent="0.2">
      <c r="D77" s="10">
        <v>8</v>
      </c>
      <c r="E77" s="11">
        <v>2</v>
      </c>
      <c r="F77" s="11">
        <v>16</v>
      </c>
      <c r="G77" s="11">
        <v>30.057000000000002</v>
      </c>
      <c r="H77" s="11">
        <v>31.08</v>
      </c>
      <c r="I77" s="13">
        <v>28.99</v>
      </c>
    </row>
    <row r="78" spans="4:27" x14ac:dyDescent="0.2">
      <c r="D78" s="10">
        <v>9</v>
      </c>
      <c r="E78" s="11">
        <v>2</v>
      </c>
      <c r="F78" s="11">
        <v>16</v>
      </c>
      <c r="G78" s="11">
        <v>23.906999999999996</v>
      </c>
      <c r="H78" s="11">
        <v>23.442999999999998</v>
      </c>
      <c r="I78" s="13">
        <v>26.018000000000001</v>
      </c>
    </row>
    <row r="79" spans="4:27" ht="17" thickBot="1" x14ac:dyDescent="0.25">
      <c r="D79" s="14">
        <v>10</v>
      </c>
      <c r="E79" s="15">
        <v>2</v>
      </c>
      <c r="F79" s="15">
        <v>16</v>
      </c>
      <c r="G79" s="15">
        <v>24.058000000000007</v>
      </c>
      <c r="H79" s="15">
        <v>23.986000000000004</v>
      </c>
      <c r="I79" s="16">
        <v>25.981000000000002</v>
      </c>
    </row>
    <row r="80" spans="4:27" ht="22" thickBot="1" x14ac:dyDescent="0.25">
      <c r="D80" s="93" t="s">
        <v>23</v>
      </c>
      <c r="E80" s="94"/>
      <c r="F80" s="95"/>
      <c r="G80" s="21">
        <f>AVERAGE(G70:G79)</f>
        <v>28.417300000000001</v>
      </c>
      <c r="H80" s="21">
        <f>AVERAGE(H70:H79)</f>
        <v>28.434899999999999</v>
      </c>
      <c r="I80" s="21">
        <f>AVERAGE(I70:I79)</f>
        <v>32.125800000000005</v>
      </c>
    </row>
    <row r="82" spans="4:9" ht="17" thickBot="1" x14ac:dyDescent="0.25"/>
    <row r="83" spans="4:9" ht="38" thickBot="1" x14ac:dyDescent="0.25">
      <c r="D83" s="90" t="s">
        <v>11</v>
      </c>
      <c r="E83" s="91"/>
      <c r="F83" s="91"/>
      <c r="G83" s="91"/>
      <c r="H83" s="91"/>
      <c r="I83" s="92"/>
    </row>
    <row r="84" spans="4:9" ht="17" thickBot="1" x14ac:dyDescent="0.25">
      <c r="D84" s="30" t="s">
        <v>1</v>
      </c>
      <c r="E84" s="29" t="s">
        <v>2</v>
      </c>
      <c r="F84" s="29" t="s">
        <v>3</v>
      </c>
      <c r="G84" s="29" t="s">
        <v>4</v>
      </c>
      <c r="H84" s="29" t="s">
        <v>5</v>
      </c>
      <c r="I84" s="29" t="s">
        <v>6</v>
      </c>
    </row>
    <row r="85" spans="4:9" x14ac:dyDescent="0.2">
      <c r="D85" s="7">
        <v>1</v>
      </c>
      <c r="E85" s="8">
        <v>2</v>
      </c>
      <c r="F85" s="8">
        <v>16</v>
      </c>
      <c r="G85" s="8">
        <v>17.123999999999995</v>
      </c>
      <c r="H85" s="8">
        <v>17.484999999999999</v>
      </c>
      <c r="I85" s="9">
        <v>28.63</v>
      </c>
    </row>
    <row r="86" spans="4:9" x14ac:dyDescent="0.2">
      <c r="D86" s="10">
        <v>2</v>
      </c>
      <c r="E86" s="11">
        <v>2</v>
      </c>
      <c r="F86" s="11">
        <v>16</v>
      </c>
      <c r="G86" s="11">
        <v>15.254999999999995</v>
      </c>
      <c r="H86" s="11">
        <v>16.180000000000007</v>
      </c>
      <c r="I86" s="13">
        <v>33.744999999999997</v>
      </c>
    </row>
    <row r="87" spans="4:9" x14ac:dyDescent="0.2">
      <c r="D87" s="10">
        <v>3</v>
      </c>
      <c r="E87" s="11">
        <v>2</v>
      </c>
      <c r="F87" s="11">
        <v>16</v>
      </c>
      <c r="G87" s="11">
        <v>14.441000000000003</v>
      </c>
      <c r="H87" s="11">
        <v>14.875</v>
      </c>
      <c r="I87" s="13">
        <v>32.341999999999999</v>
      </c>
    </row>
    <row r="88" spans="4:9" x14ac:dyDescent="0.2">
      <c r="D88" s="10">
        <v>4</v>
      </c>
      <c r="E88" s="11">
        <v>2</v>
      </c>
      <c r="F88" s="11">
        <v>16</v>
      </c>
      <c r="G88" s="11">
        <v>15.073999999999998</v>
      </c>
      <c r="H88" s="11">
        <v>14.474000000000004</v>
      </c>
      <c r="I88" s="13">
        <v>29.378</v>
      </c>
    </row>
    <row r="89" spans="4:9" x14ac:dyDescent="0.2">
      <c r="D89" s="10">
        <v>5</v>
      </c>
      <c r="E89" s="11">
        <v>2</v>
      </c>
      <c r="F89" s="11">
        <v>16</v>
      </c>
      <c r="G89" s="11">
        <v>21.254000000000005</v>
      </c>
      <c r="H89" s="11">
        <v>20.367000000000004</v>
      </c>
      <c r="I89" s="13">
        <v>25.353000000000002</v>
      </c>
    </row>
    <row r="90" spans="4:9" x14ac:dyDescent="0.2">
      <c r="D90" s="10">
        <v>6</v>
      </c>
      <c r="E90" s="11">
        <v>2</v>
      </c>
      <c r="F90" s="11">
        <v>16</v>
      </c>
      <c r="G90" s="11">
        <v>12.269999999999996</v>
      </c>
      <c r="H90" s="11">
        <v>13.504999999999995</v>
      </c>
      <c r="I90" s="13">
        <v>32.261000000000003</v>
      </c>
    </row>
    <row r="91" spans="4:9" x14ac:dyDescent="0.2">
      <c r="D91" s="10">
        <v>7</v>
      </c>
      <c r="E91" s="11">
        <v>2</v>
      </c>
      <c r="F91" s="11">
        <v>16</v>
      </c>
      <c r="G91" s="11">
        <v>17.938000000000002</v>
      </c>
      <c r="H91" s="11">
        <v>18.105000000000004</v>
      </c>
      <c r="I91" s="13">
        <v>31.548999999999999</v>
      </c>
    </row>
    <row r="92" spans="4:9" x14ac:dyDescent="0.2">
      <c r="D92" s="10">
        <v>8</v>
      </c>
      <c r="E92" s="11">
        <v>2</v>
      </c>
      <c r="F92" s="11">
        <v>16</v>
      </c>
      <c r="G92" s="11">
        <v>17.878</v>
      </c>
      <c r="H92" s="11">
        <v>16.567999999999998</v>
      </c>
      <c r="I92" s="13">
        <v>37.151000000000003</v>
      </c>
    </row>
    <row r="93" spans="4:9" x14ac:dyDescent="0.2">
      <c r="D93" s="10">
        <v>9</v>
      </c>
      <c r="E93" s="11">
        <v>2</v>
      </c>
      <c r="F93" s="11">
        <v>16</v>
      </c>
      <c r="G93" s="11">
        <v>25.837000000000003</v>
      </c>
      <c r="H93" s="11">
        <v>27.254999999999995</v>
      </c>
      <c r="I93" s="13">
        <v>25.364999999999998</v>
      </c>
    </row>
    <row r="94" spans="4:9" ht="17" thickBot="1" x14ac:dyDescent="0.25">
      <c r="D94" s="14">
        <v>10</v>
      </c>
      <c r="E94" s="15">
        <v>2</v>
      </c>
      <c r="F94" s="15">
        <v>16</v>
      </c>
      <c r="G94" s="15">
        <v>15.706999999999994</v>
      </c>
      <c r="H94" s="15">
        <v>15.391999999999996</v>
      </c>
      <c r="I94" s="16">
        <v>24.28</v>
      </c>
    </row>
    <row r="95" spans="4:9" ht="22" thickBot="1" x14ac:dyDescent="0.25">
      <c r="D95" s="93" t="s">
        <v>23</v>
      </c>
      <c r="E95" s="94"/>
      <c r="F95" s="95"/>
      <c r="G95" s="21">
        <f>AVERAGE(G85:G94)</f>
        <v>17.277799999999996</v>
      </c>
      <c r="H95" s="21">
        <f>AVERAGE(H85:H94)</f>
        <v>17.4206</v>
      </c>
      <c r="I95" s="21">
        <f>AVERAGE(I85:I94)</f>
        <v>30.005399999999998</v>
      </c>
    </row>
    <row r="98" spans="4:9" ht="17" thickBot="1" x14ac:dyDescent="0.25"/>
    <row r="99" spans="4:9" ht="38" thickBot="1" x14ac:dyDescent="0.25">
      <c r="D99" s="90" t="s">
        <v>14</v>
      </c>
      <c r="E99" s="91"/>
      <c r="F99" s="91"/>
      <c r="G99" s="91"/>
      <c r="H99" s="91"/>
      <c r="I99" s="92"/>
    </row>
    <row r="100" spans="4:9" ht="17" thickBot="1" x14ac:dyDescent="0.25">
      <c r="D100" s="30" t="s">
        <v>1</v>
      </c>
      <c r="E100" s="29" t="s">
        <v>2</v>
      </c>
      <c r="F100" s="29" t="s">
        <v>3</v>
      </c>
      <c r="G100" s="29" t="s">
        <v>4</v>
      </c>
      <c r="H100" s="29" t="s">
        <v>5</v>
      </c>
      <c r="I100" s="29" t="s">
        <v>6</v>
      </c>
    </row>
    <row r="101" spans="4:9" x14ac:dyDescent="0.2">
      <c r="D101" s="7">
        <v>1</v>
      </c>
      <c r="E101" s="8">
        <v>2</v>
      </c>
      <c r="F101" s="8">
        <v>16</v>
      </c>
      <c r="G101" s="8">
        <v>13.808000000000007</v>
      </c>
      <c r="H101" s="8">
        <v>13.712000000000003</v>
      </c>
      <c r="I101" s="9">
        <v>28.751999999999999</v>
      </c>
    </row>
    <row r="102" spans="4:9" x14ac:dyDescent="0.2">
      <c r="D102" s="10">
        <v>2</v>
      </c>
      <c r="E102" s="11">
        <v>2</v>
      </c>
      <c r="F102" s="11">
        <v>16</v>
      </c>
      <c r="G102" s="11">
        <v>12.209999999999994</v>
      </c>
      <c r="H102" s="11">
        <v>12.069999999999993</v>
      </c>
      <c r="I102" s="13">
        <v>32.375999999999998</v>
      </c>
    </row>
    <row r="103" spans="4:9" x14ac:dyDescent="0.2">
      <c r="D103" s="10">
        <v>3</v>
      </c>
      <c r="E103" s="11">
        <v>2</v>
      </c>
      <c r="F103" s="11">
        <v>16</v>
      </c>
      <c r="G103" s="11">
        <v>14.200000000000003</v>
      </c>
      <c r="H103" s="11">
        <v>15.379000000000005</v>
      </c>
      <c r="I103" s="13">
        <v>28.901</v>
      </c>
    </row>
    <row r="104" spans="4:9" x14ac:dyDescent="0.2">
      <c r="D104" s="10">
        <v>4</v>
      </c>
      <c r="E104" s="11">
        <v>2</v>
      </c>
      <c r="F104" s="11">
        <v>16</v>
      </c>
      <c r="G104" s="11">
        <v>23.876999999999995</v>
      </c>
      <c r="H104" s="11">
        <v>22.525000000000006</v>
      </c>
      <c r="I104" s="13">
        <v>32.457000000000001</v>
      </c>
    </row>
    <row r="105" spans="4:9" x14ac:dyDescent="0.2">
      <c r="D105" s="10">
        <v>5</v>
      </c>
      <c r="E105" s="11">
        <v>2</v>
      </c>
      <c r="F105" s="11">
        <v>16</v>
      </c>
      <c r="G105" s="11">
        <v>13.355000000000004</v>
      </c>
      <c r="H105" s="11">
        <v>14.694000000000003</v>
      </c>
      <c r="I105" s="13">
        <v>33.225000000000001</v>
      </c>
    </row>
    <row r="106" spans="4:9" x14ac:dyDescent="0.2">
      <c r="D106" s="10">
        <v>6</v>
      </c>
      <c r="E106" s="11">
        <v>2</v>
      </c>
      <c r="F106" s="11">
        <v>16</v>
      </c>
      <c r="G106" s="11">
        <v>16.792000000000002</v>
      </c>
      <c r="H106" s="11">
        <v>17.290999999999997</v>
      </c>
      <c r="I106" s="13">
        <v>27.567</v>
      </c>
    </row>
    <row r="107" spans="4:9" x14ac:dyDescent="0.2">
      <c r="D107" s="10">
        <v>7</v>
      </c>
      <c r="E107" s="11">
        <v>2</v>
      </c>
      <c r="F107" s="11">
        <v>16</v>
      </c>
      <c r="G107" s="11">
        <v>13.114000000000004</v>
      </c>
      <c r="H107" s="17">
        <v>14.590000000000003</v>
      </c>
      <c r="I107" s="13">
        <v>26.724</v>
      </c>
    </row>
    <row r="108" spans="4:9" x14ac:dyDescent="0.2">
      <c r="D108" s="10">
        <v>8</v>
      </c>
      <c r="E108" s="11">
        <v>2</v>
      </c>
      <c r="F108" s="11">
        <v>16</v>
      </c>
      <c r="G108" s="11">
        <v>18.058000000000007</v>
      </c>
      <c r="H108" s="11">
        <v>17.899000000000001</v>
      </c>
      <c r="I108" s="13">
        <v>31.149000000000001</v>
      </c>
    </row>
    <row r="109" spans="4:9" x14ac:dyDescent="0.2">
      <c r="D109" s="10">
        <v>9</v>
      </c>
      <c r="E109" s="11">
        <v>2</v>
      </c>
      <c r="F109" s="11">
        <v>16</v>
      </c>
      <c r="G109" s="11">
        <v>18.36</v>
      </c>
      <c r="H109" s="11">
        <v>19.191000000000003</v>
      </c>
      <c r="I109" s="13">
        <v>33.29</v>
      </c>
    </row>
    <row r="110" spans="4:9" ht="17" thickBot="1" x14ac:dyDescent="0.25">
      <c r="D110" s="14">
        <v>10</v>
      </c>
      <c r="E110" s="15">
        <v>2</v>
      </c>
      <c r="F110" s="15">
        <v>16</v>
      </c>
      <c r="G110" s="15">
        <v>17.516000000000005</v>
      </c>
      <c r="H110" s="15">
        <v>18.376999999999995</v>
      </c>
      <c r="I110" s="16">
        <v>35.420999999999999</v>
      </c>
    </row>
    <row r="111" spans="4:9" ht="22" thickBot="1" x14ac:dyDescent="0.25">
      <c r="D111" s="93" t="s">
        <v>23</v>
      </c>
      <c r="E111" s="94"/>
      <c r="F111" s="95"/>
      <c r="G111" s="21">
        <f>AVERAGE(G101:G110)</f>
        <v>16.129000000000001</v>
      </c>
      <c r="H111" s="21">
        <f>AVERAGE(H101:H110)</f>
        <v>16.572800000000001</v>
      </c>
      <c r="I111" s="21">
        <f>AVERAGE(I101:I110)</f>
        <v>30.986199999999997</v>
      </c>
    </row>
    <row r="113" spans="4:9" ht="17" thickBot="1" x14ac:dyDescent="0.25"/>
    <row r="114" spans="4:9" ht="38" thickBot="1" x14ac:dyDescent="0.25">
      <c r="D114" s="90" t="s">
        <v>13</v>
      </c>
      <c r="E114" s="91"/>
      <c r="F114" s="91"/>
      <c r="G114" s="91"/>
      <c r="H114" s="91"/>
      <c r="I114" s="92"/>
    </row>
    <row r="115" spans="4:9" ht="17" thickBot="1" x14ac:dyDescent="0.25">
      <c r="D115" s="30" t="s">
        <v>1</v>
      </c>
      <c r="E115" s="29" t="s">
        <v>2</v>
      </c>
      <c r="F115" s="29" t="s">
        <v>3</v>
      </c>
      <c r="G115" s="29" t="s">
        <v>4</v>
      </c>
      <c r="H115" s="29" t="s">
        <v>5</v>
      </c>
      <c r="I115" s="32" t="s">
        <v>6</v>
      </c>
    </row>
    <row r="116" spans="4:9" x14ac:dyDescent="0.2">
      <c r="D116" s="7">
        <v>1</v>
      </c>
      <c r="E116" s="8">
        <v>2</v>
      </c>
      <c r="F116" s="8">
        <v>16</v>
      </c>
      <c r="G116" s="8">
        <v>18.480999999999995</v>
      </c>
      <c r="H116" s="8">
        <v>19.230000000000004</v>
      </c>
      <c r="I116" s="9">
        <v>26.655000000000001</v>
      </c>
    </row>
    <row r="117" spans="4:9" x14ac:dyDescent="0.2">
      <c r="D117" s="10">
        <v>2</v>
      </c>
      <c r="E117" s="11">
        <v>2</v>
      </c>
      <c r="F117" s="11">
        <v>16</v>
      </c>
      <c r="G117" s="11">
        <v>14.019000000000005</v>
      </c>
      <c r="H117" s="11">
        <v>14.849000000000004</v>
      </c>
      <c r="I117" s="13">
        <v>25.015000000000001</v>
      </c>
    </row>
    <row r="118" spans="4:9" x14ac:dyDescent="0.2">
      <c r="D118" s="10">
        <v>3</v>
      </c>
      <c r="E118" s="11">
        <v>2</v>
      </c>
      <c r="F118" s="11">
        <v>16</v>
      </c>
      <c r="G118" s="11">
        <v>20.620999999999995</v>
      </c>
      <c r="H118" s="11">
        <v>21.608000000000004</v>
      </c>
      <c r="I118" s="13">
        <v>25.454999999999998</v>
      </c>
    </row>
    <row r="119" spans="4:9" x14ac:dyDescent="0.2">
      <c r="D119" s="10">
        <v>4</v>
      </c>
      <c r="E119" s="11">
        <v>2</v>
      </c>
      <c r="F119" s="11">
        <v>16</v>
      </c>
      <c r="G119" s="11">
        <v>18.39</v>
      </c>
      <c r="H119" s="11">
        <v>18.712999999999994</v>
      </c>
      <c r="I119" s="13">
        <v>26.908999999999999</v>
      </c>
    </row>
    <row r="120" spans="4:9" x14ac:dyDescent="0.2">
      <c r="D120" s="10">
        <v>5</v>
      </c>
      <c r="E120" s="11">
        <v>2</v>
      </c>
      <c r="F120" s="11">
        <v>16</v>
      </c>
      <c r="G120" s="11">
        <v>15.103999999999999</v>
      </c>
      <c r="H120" s="11">
        <v>15.986000000000004</v>
      </c>
      <c r="I120" s="13">
        <v>25.484999999999999</v>
      </c>
    </row>
    <row r="121" spans="4:9" x14ac:dyDescent="0.2">
      <c r="D121" s="10">
        <v>6</v>
      </c>
      <c r="E121" s="11">
        <v>2</v>
      </c>
      <c r="F121" s="11">
        <v>16</v>
      </c>
      <c r="G121" s="11">
        <v>22.007999999999996</v>
      </c>
      <c r="H121" s="11">
        <v>21.930999999999997</v>
      </c>
      <c r="I121" s="13">
        <v>25.774999999999999</v>
      </c>
    </row>
    <row r="122" spans="4:9" x14ac:dyDescent="0.2">
      <c r="D122" s="10">
        <v>7</v>
      </c>
      <c r="E122" s="11">
        <v>2</v>
      </c>
      <c r="F122" s="11">
        <v>16</v>
      </c>
      <c r="G122" s="11">
        <v>18.209000000000003</v>
      </c>
      <c r="H122" s="11">
        <v>17.484999999999999</v>
      </c>
      <c r="I122" s="13">
        <v>26.626999999999999</v>
      </c>
    </row>
    <row r="123" spans="4:9" x14ac:dyDescent="0.2">
      <c r="D123" s="10">
        <v>8</v>
      </c>
      <c r="E123" s="11">
        <v>2</v>
      </c>
      <c r="F123" s="11">
        <v>16</v>
      </c>
      <c r="G123" s="11">
        <v>13.114000000000004</v>
      </c>
      <c r="H123" s="11">
        <v>13.814999999999998</v>
      </c>
      <c r="I123" s="13">
        <v>25.664000000000001</v>
      </c>
    </row>
    <row r="124" spans="4:9" x14ac:dyDescent="0.2">
      <c r="D124" s="10">
        <v>9</v>
      </c>
      <c r="E124" s="11">
        <v>2</v>
      </c>
      <c r="F124" s="11">
        <v>16</v>
      </c>
      <c r="G124" s="11">
        <v>11.516000000000005</v>
      </c>
      <c r="H124" s="11">
        <v>12.135000000000005</v>
      </c>
      <c r="I124" s="13">
        <v>26.48</v>
      </c>
    </row>
    <row r="125" spans="4:9" ht="17" thickBot="1" x14ac:dyDescent="0.25">
      <c r="D125" s="14">
        <v>10</v>
      </c>
      <c r="E125" s="15">
        <v>2</v>
      </c>
      <c r="F125" s="15">
        <v>16</v>
      </c>
      <c r="G125" s="15">
        <v>17.364999999999995</v>
      </c>
      <c r="H125" s="15">
        <v>16.748999999999995</v>
      </c>
      <c r="I125" s="16">
        <v>25.882999999999999</v>
      </c>
    </row>
    <row r="126" spans="4:9" ht="22" thickBot="1" x14ac:dyDescent="0.25">
      <c r="D126" s="93" t="s">
        <v>23</v>
      </c>
      <c r="E126" s="94"/>
      <c r="F126" s="95"/>
      <c r="G126" s="21">
        <f>AVERAGE(G116:G125)</f>
        <v>16.8827</v>
      </c>
      <c r="H126" s="21">
        <f>AVERAGE(H116:H125)</f>
        <v>17.2501</v>
      </c>
      <c r="I126" s="21">
        <f>AVERAGE(I116:I125)</f>
        <v>25.994800000000005</v>
      </c>
    </row>
    <row r="128" spans="4:9" ht="17" thickBot="1" x14ac:dyDescent="0.25"/>
    <row r="129" spans="4:9" ht="38" thickBot="1" x14ac:dyDescent="0.25">
      <c r="D129" s="90" t="s">
        <v>12</v>
      </c>
      <c r="E129" s="91"/>
      <c r="F129" s="91"/>
      <c r="G129" s="91"/>
      <c r="H129" s="91"/>
      <c r="I129" s="92"/>
    </row>
    <row r="130" spans="4:9" ht="17" thickBot="1" x14ac:dyDescent="0.25">
      <c r="D130" s="30" t="s">
        <v>1</v>
      </c>
      <c r="E130" s="29" t="s">
        <v>2</v>
      </c>
      <c r="F130" s="29" t="s">
        <v>3</v>
      </c>
      <c r="G130" s="29" t="s">
        <v>4</v>
      </c>
      <c r="H130" s="29" t="s">
        <v>5</v>
      </c>
      <c r="I130" s="32" t="s">
        <v>6</v>
      </c>
    </row>
    <row r="131" spans="4:9" x14ac:dyDescent="0.2">
      <c r="D131" s="7">
        <v>1</v>
      </c>
      <c r="E131" s="8">
        <v>2</v>
      </c>
      <c r="F131" s="8">
        <v>16</v>
      </c>
      <c r="G131" s="8">
        <v>32.287999999999997</v>
      </c>
      <c r="H131" s="8">
        <v>33.457999999999998</v>
      </c>
      <c r="I131" s="9">
        <v>26.535</v>
      </c>
    </row>
    <row r="132" spans="4:9" x14ac:dyDescent="0.2">
      <c r="D132" s="10">
        <v>2</v>
      </c>
      <c r="E132" s="11">
        <v>2</v>
      </c>
      <c r="F132" s="11">
        <v>16</v>
      </c>
      <c r="G132" s="11">
        <v>44.377000000000002</v>
      </c>
      <c r="H132" s="11">
        <v>43.046999999999997</v>
      </c>
      <c r="I132" s="13">
        <v>31.550999999999998</v>
      </c>
    </row>
    <row r="133" spans="4:9" x14ac:dyDescent="0.2">
      <c r="D133" s="10">
        <v>3</v>
      </c>
      <c r="E133" s="11">
        <v>2</v>
      </c>
      <c r="F133" s="11">
        <v>16</v>
      </c>
      <c r="G133" s="11">
        <v>52.094999999999999</v>
      </c>
      <c r="H133" s="11">
        <v>51.77</v>
      </c>
      <c r="I133" s="13">
        <v>25.100999999999999</v>
      </c>
    </row>
    <row r="134" spans="4:9" x14ac:dyDescent="0.2">
      <c r="D134" s="10">
        <v>4</v>
      </c>
      <c r="E134" s="11">
        <v>2</v>
      </c>
      <c r="F134" s="11">
        <v>16</v>
      </c>
      <c r="G134" s="11">
        <v>40.85</v>
      </c>
      <c r="H134" s="11">
        <v>41.341000000000001</v>
      </c>
      <c r="I134" s="13">
        <v>29.646999999999998</v>
      </c>
    </row>
    <row r="135" spans="4:9" x14ac:dyDescent="0.2">
      <c r="D135" s="10">
        <v>5</v>
      </c>
      <c r="E135" s="11">
        <v>2</v>
      </c>
      <c r="F135" s="11">
        <v>16</v>
      </c>
      <c r="G135" s="11">
        <v>38.558999999999997</v>
      </c>
      <c r="H135" s="11">
        <v>37.787999999999997</v>
      </c>
      <c r="I135" s="13">
        <v>30.504000000000001</v>
      </c>
    </row>
    <row r="136" spans="4:9" x14ac:dyDescent="0.2">
      <c r="D136" s="10">
        <v>6</v>
      </c>
      <c r="E136" s="11">
        <v>2</v>
      </c>
      <c r="F136" s="11">
        <v>16</v>
      </c>
      <c r="G136" s="11">
        <v>36.027000000000001</v>
      </c>
      <c r="H136" s="11">
        <v>35.215999999999994</v>
      </c>
      <c r="I136" s="13">
        <v>30.765999999999998</v>
      </c>
    </row>
    <row r="137" spans="4:9" x14ac:dyDescent="0.2">
      <c r="D137" s="10">
        <v>7</v>
      </c>
      <c r="E137" s="11">
        <v>2</v>
      </c>
      <c r="F137" s="11">
        <v>16</v>
      </c>
      <c r="G137" s="11">
        <v>45.402000000000001</v>
      </c>
      <c r="H137" s="11">
        <v>46.820999999999998</v>
      </c>
      <c r="I137" s="13">
        <v>27.234999999999999</v>
      </c>
    </row>
    <row r="138" spans="4:9" x14ac:dyDescent="0.2">
      <c r="D138" s="10">
        <v>8</v>
      </c>
      <c r="E138" s="11">
        <v>2</v>
      </c>
      <c r="F138" s="11">
        <v>16</v>
      </c>
      <c r="G138" s="11">
        <v>28.248000000000005</v>
      </c>
      <c r="H138" s="11">
        <v>28.870999999999995</v>
      </c>
      <c r="I138" s="13">
        <v>26.795999999999999</v>
      </c>
    </row>
    <row r="139" spans="4:9" x14ac:dyDescent="0.2">
      <c r="D139" s="10">
        <v>9</v>
      </c>
      <c r="E139" s="11">
        <v>2</v>
      </c>
      <c r="F139" s="11">
        <v>16</v>
      </c>
      <c r="G139" s="11">
        <v>36.328000000000003</v>
      </c>
      <c r="H139" s="11">
        <v>37.956000000000003</v>
      </c>
      <c r="I139" s="13">
        <v>25.826000000000001</v>
      </c>
    </row>
    <row r="140" spans="4:9" ht="17" thickBot="1" x14ac:dyDescent="0.25">
      <c r="D140" s="14">
        <v>10</v>
      </c>
      <c r="E140" s="15">
        <v>2</v>
      </c>
      <c r="F140" s="15">
        <v>16</v>
      </c>
      <c r="G140" s="15">
        <v>49.652999999999999</v>
      </c>
      <c r="H140" s="15">
        <v>48.991999999999997</v>
      </c>
      <c r="I140" s="16">
        <v>27.882000000000001</v>
      </c>
    </row>
    <row r="141" spans="4:9" ht="22" thickBot="1" x14ac:dyDescent="0.25">
      <c r="D141" s="93" t="s">
        <v>23</v>
      </c>
      <c r="E141" s="94"/>
      <c r="F141" s="95"/>
      <c r="G141" s="21">
        <f>AVERAGE(G131:G140)</f>
        <v>40.3827</v>
      </c>
      <c r="H141" s="21">
        <f>AVERAGE(H131:H140)</f>
        <v>40.526000000000003</v>
      </c>
      <c r="I141" s="21">
        <f>AVERAGE(I131:I140)</f>
        <v>28.184299999999997</v>
      </c>
    </row>
    <row r="143" spans="4:9" ht="17" thickBot="1" x14ac:dyDescent="0.25"/>
    <row r="144" spans="4:9" ht="38" thickBot="1" x14ac:dyDescent="0.25">
      <c r="D144" s="90" t="s">
        <v>15</v>
      </c>
      <c r="E144" s="91"/>
      <c r="F144" s="91"/>
      <c r="G144" s="91"/>
      <c r="H144" s="91"/>
      <c r="I144" s="92"/>
    </row>
    <row r="145" spans="4:9" ht="17" thickBot="1" x14ac:dyDescent="0.25">
      <c r="D145" s="30" t="s">
        <v>1</v>
      </c>
      <c r="E145" s="29" t="s">
        <v>2</v>
      </c>
      <c r="F145" s="29" t="s">
        <v>3</v>
      </c>
      <c r="G145" s="29" t="s">
        <v>4</v>
      </c>
      <c r="H145" s="29" t="s">
        <v>5</v>
      </c>
      <c r="I145" s="31" t="s">
        <v>6</v>
      </c>
    </row>
    <row r="146" spans="4:9" x14ac:dyDescent="0.2">
      <c r="D146" s="7">
        <v>1</v>
      </c>
      <c r="E146" s="8">
        <v>2</v>
      </c>
      <c r="F146" s="8">
        <v>16</v>
      </c>
      <c r="G146" s="8">
        <v>16.460999999999999</v>
      </c>
      <c r="H146" s="8">
        <v>16.632000000000005</v>
      </c>
      <c r="I146" s="9">
        <v>28.600999999999999</v>
      </c>
    </row>
    <row r="147" spans="4:9" x14ac:dyDescent="0.2">
      <c r="D147" s="10">
        <v>2</v>
      </c>
      <c r="E147" s="11">
        <v>2</v>
      </c>
      <c r="F147" s="11">
        <v>16</v>
      </c>
      <c r="G147" s="11">
        <v>17.093999999999994</v>
      </c>
      <c r="H147" s="11">
        <v>15.597999999999999</v>
      </c>
      <c r="I147" s="13">
        <v>26.652000000000001</v>
      </c>
    </row>
    <row r="148" spans="4:9" x14ac:dyDescent="0.2">
      <c r="D148" s="10">
        <v>3</v>
      </c>
      <c r="E148" s="11">
        <v>2</v>
      </c>
      <c r="F148" s="11">
        <v>16</v>
      </c>
      <c r="G148" s="11">
        <v>14.802999999999997</v>
      </c>
      <c r="H148" s="11">
        <v>14.331999999999994</v>
      </c>
      <c r="I148" s="13">
        <v>24.901</v>
      </c>
    </row>
    <row r="149" spans="4:9" x14ac:dyDescent="0.2">
      <c r="D149" s="10">
        <v>4</v>
      </c>
      <c r="E149" s="11">
        <v>2</v>
      </c>
      <c r="F149" s="11">
        <v>16</v>
      </c>
      <c r="G149" s="11">
        <v>16.792000000000002</v>
      </c>
      <c r="H149" s="11">
        <v>16.954999999999998</v>
      </c>
      <c r="I149" s="13">
        <v>26.053999999999998</v>
      </c>
    </row>
    <row r="150" spans="4:9" x14ac:dyDescent="0.2">
      <c r="D150" s="10">
        <v>5</v>
      </c>
      <c r="E150" s="11">
        <v>2</v>
      </c>
      <c r="F150" s="11">
        <v>16</v>
      </c>
      <c r="G150" s="11">
        <v>16.882999999999996</v>
      </c>
      <c r="H150" s="11">
        <v>16.722999999999999</v>
      </c>
      <c r="I150" s="13">
        <v>26.933</v>
      </c>
    </row>
    <row r="151" spans="4:9" x14ac:dyDescent="0.2">
      <c r="D151" s="10">
        <v>6</v>
      </c>
      <c r="E151" s="11">
        <v>2</v>
      </c>
      <c r="F151" s="11">
        <v>16</v>
      </c>
      <c r="G151" s="11">
        <v>11.667000000000002</v>
      </c>
      <c r="H151" s="11">
        <v>11.966999999999999</v>
      </c>
      <c r="I151" s="13">
        <v>26.198</v>
      </c>
    </row>
    <row r="152" spans="4:9" x14ac:dyDescent="0.2">
      <c r="D152" s="10">
        <v>7</v>
      </c>
      <c r="E152" s="11">
        <v>2</v>
      </c>
      <c r="F152" s="11">
        <v>16</v>
      </c>
      <c r="G152" s="11">
        <v>21.706000000000003</v>
      </c>
      <c r="H152" s="11">
        <v>22.150000000000006</v>
      </c>
      <c r="I152" s="13">
        <v>25.702999999999999</v>
      </c>
    </row>
    <row r="153" spans="4:9" x14ac:dyDescent="0.2">
      <c r="D153" s="10">
        <v>8</v>
      </c>
      <c r="E153" s="11">
        <v>2</v>
      </c>
      <c r="F153" s="11">
        <v>16</v>
      </c>
      <c r="G153" s="11">
        <v>12.058999999999997</v>
      </c>
      <c r="H153" s="11">
        <v>12.174000000000007</v>
      </c>
      <c r="I153" s="13">
        <v>26.05</v>
      </c>
    </row>
    <row r="154" spans="4:9" x14ac:dyDescent="0.2">
      <c r="D154" s="10">
        <v>9</v>
      </c>
      <c r="E154" s="11">
        <v>2</v>
      </c>
      <c r="F154" s="11">
        <v>16</v>
      </c>
      <c r="G154" s="11">
        <v>15.043999999999997</v>
      </c>
      <c r="H154" s="11">
        <v>14.370999999999995</v>
      </c>
      <c r="I154" s="13">
        <v>26.742999999999999</v>
      </c>
    </row>
    <row r="155" spans="4:9" ht="17" thickBot="1" x14ac:dyDescent="0.25">
      <c r="D155" s="14">
        <v>10</v>
      </c>
      <c r="E155" s="15">
        <v>2</v>
      </c>
      <c r="F155" s="15">
        <v>16</v>
      </c>
      <c r="G155" s="15">
        <v>15.706999999999994</v>
      </c>
      <c r="H155" s="15">
        <v>16.528999999999996</v>
      </c>
      <c r="I155" s="16">
        <v>24.513000000000002</v>
      </c>
    </row>
    <row r="156" spans="4:9" ht="22" thickBot="1" x14ac:dyDescent="0.25">
      <c r="D156" s="93" t="s">
        <v>23</v>
      </c>
      <c r="E156" s="94"/>
      <c r="F156" s="95"/>
      <c r="G156" s="21">
        <f>AVERAGE(G146:G155)</f>
        <v>15.821599999999998</v>
      </c>
      <c r="H156" s="21">
        <f>AVERAGE(H146:H155)</f>
        <v>15.743099999999998</v>
      </c>
      <c r="I156" s="21">
        <f>AVERAGE(I146:I155)</f>
        <v>26.2348</v>
      </c>
    </row>
    <row r="159" spans="4:9" ht="17" thickBot="1" x14ac:dyDescent="0.25"/>
    <row r="160" spans="4:9" ht="38" thickBot="1" x14ac:dyDescent="0.25">
      <c r="D160" s="90" t="s">
        <v>16</v>
      </c>
      <c r="E160" s="91"/>
      <c r="F160" s="91"/>
      <c r="G160" s="91"/>
      <c r="H160" s="91"/>
      <c r="I160" s="92"/>
    </row>
    <row r="161" spans="4:9" ht="17" thickBot="1" x14ac:dyDescent="0.25">
      <c r="D161" s="30" t="s">
        <v>1</v>
      </c>
      <c r="E161" s="29" t="s">
        <v>2</v>
      </c>
      <c r="F161" s="29" t="s">
        <v>3</v>
      </c>
      <c r="G161" s="29" t="s">
        <v>4</v>
      </c>
      <c r="H161" s="29" t="s">
        <v>5</v>
      </c>
      <c r="I161" s="31" t="s">
        <v>6</v>
      </c>
    </row>
    <row r="162" spans="4:9" x14ac:dyDescent="0.2">
      <c r="D162" s="7">
        <v>1</v>
      </c>
      <c r="E162" s="8">
        <v>2</v>
      </c>
      <c r="F162" s="8">
        <v>16</v>
      </c>
      <c r="G162" s="8">
        <v>11.847999999999999</v>
      </c>
      <c r="H162" s="8">
        <v>11.786000000000001</v>
      </c>
      <c r="I162" s="9">
        <v>27.521999999999998</v>
      </c>
    </row>
    <row r="163" spans="4:9" x14ac:dyDescent="0.2">
      <c r="D163" s="10">
        <v>2</v>
      </c>
      <c r="E163" s="11">
        <v>2</v>
      </c>
      <c r="F163" s="11">
        <v>16</v>
      </c>
      <c r="G163" s="11">
        <v>12.450999999999993</v>
      </c>
      <c r="H163" s="11">
        <v>12.186999999999998</v>
      </c>
      <c r="I163" s="13">
        <v>26.263999999999999</v>
      </c>
    </row>
    <row r="164" spans="4:9" x14ac:dyDescent="0.2">
      <c r="D164" s="10">
        <v>3</v>
      </c>
      <c r="E164" s="11">
        <v>2</v>
      </c>
      <c r="F164" s="11">
        <v>16</v>
      </c>
      <c r="G164" s="11">
        <v>13.265000000000001</v>
      </c>
      <c r="H164" s="11">
        <v>13.569000000000003</v>
      </c>
      <c r="I164" s="13">
        <v>24.74</v>
      </c>
    </row>
    <row r="165" spans="4:9" x14ac:dyDescent="0.2">
      <c r="D165" s="10">
        <v>4</v>
      </c>
      <c r="E165" s="11">
        <v>2</v>
      </c>
      <c r="F165" s="11">
        <v>16</v>
      </c>
      <c r="G165" s="11">
        <v>22.248999999999995</v>
      </c>
      <c r="H165" s="11">
        <v>22.563999999999993</v>
      </c>
      <c r="I165" s="13">
        <v>24.69</v>
      </c>
    </row>
    <row r="166" spans="4:9" x14ac:dyDescent="0.2">
      <c r="D166" s="10">
        <v>5</v>
      </c>
      <c r="E166" s="11">
        <v>2</v>
      </c>
      <c r="F166" s="11">
        <v>16</v>
      </c>
      <c r="G166" s="11">
        <v>20.409999999999997</v>
      </c>
      <c r="H166" s="11">
        <v>21.064999999999998</v>
      </c>
      <c r="I166" s="13">
        <v>25.4</v>
      </c>
    </row>
    <row r="167" spans="4:9" x14ac:dyDescent="0.2">
      <c r="D167" s="10">
        <v>6</v>
      </c>
      <c r="E167" s="11">
        <v>2</v>
      </c>
      <c r="F167" s="11">
        <v>16</v>
      </c>
      <c r="G167" s="11">
        <v>14.953000000000003</v>
      </c>
      <c r="H167" s="11">
        <v>14.655000000000001</v>
      </c>
      <c r="I167" s="13">
        <v>25.648</v>
      </c>
    </row>
    <row r="168" spans="4:9" x14ac:dyDescent="0.2">
      <c r="D168" s="10">
        <v>7</v>
      </c>
      <c r="E168" s="11">
        <v>2</v>
      </c>
      <c r="F168" s="11">
        <v>16</v>
      </c>
      <c r="G168" s="11">
        <v>13.174999999999997</v>
      </c>
      <c r="H168" s="11">
        <v>14.215999999999994</v>
      </c>
      <c r="I168" s="13">
        <v>25.998999999999999</v>
      </c>
    </row>
    <row r="169" spans="4:9" x14ac:dyDescent="0.2">
      <c r="D169" s="10">
        <v>8</v>
      </c>
      <c r="E169" s="11">
        <v>2</v>
      </c>
      <c r="F169" s="11">
        <v>16</v>
      </c>
      <c r="G169" s="11">
        <v>16.007999999999996</v>
      </c>
      <c r="H169" s="11">
        <v>17.058999999999997</v>
      </c>
      <c r="I169" s="13">
        <v>24.638999999999999</v>
      </c>
    </row>
    <row r="170" spans="4:9" x14ac:dyDescent="0.2">
      <c r="D170" s="10">
        <v>9</v>
      </c>
      <c r="E170" s="11">
        <v>2</v>
      </c>
      <c r="F170" s="11">
        <v>16</v>
      </c>
      <c r="G170" s="11">
        <v>16.551000000000002</v>
      </c>
      <c r="H170" s="11">
        <v>16.489999999999995</v>
      </c>
      <c r="I170" s="13">
        <v>26.352</v>
      </c>
    </row>
    <row r="171" spans="4:9" ht="17" thickBot="1" x14ac:dyDescent="0.25">
      <c r="D171" s="14">
        <v>10</v>
      </c>
      <c r="E171" s="15">
        <v>2</v>
      </c>
      <c r="F171" s="15">
        <v>16</v>
      </c>
      <c r="G171" s="15">
        <v>15.436000000000007</v>
      </c>
      <c r="H171" s="15">
        <v>15.584999999999994</v>
      </c>
      <c r="I171" s="16">
        <v>27.259</v>
      </c>
    </row>
    <row r="172" spans="4:9" ht="22" thickBot="1" x14ac:dyDescent="0.25">
      <c r="D172" s="93" t="s">
        <v>23</v>
      </c>
      <c r="E172" s="94"/>
      <c r="F172" s="95"/>
      <c r="G172" s="21">
        <f>AVERAGE(G162:G171)</f>
        <v>15.634599999999997</v>
      </c>
      <c r="H172" s="21">
        <f>AVERAGE(H162:H171)</f>
        <v>15.917599999999998</v>
      </c>
      <c r="I172" s="21">
        <f>AVERAGE(I162:I171)</f>
        <v>25.851299999999998</v>
      </c>
    </row>
    <row r="174" spans="4:9" ht="17" thickBot="1" x14ac:dyDescent="0.25"/>
    <row r="175" spans="4:9" ht="38" thickBot="1" x14ac:dyDescent="0.25">
      <c r="D175" s="90" t="s">
        <v>17</v>
      </c>
      <c r="E175" s="91"/>
      <c r="F175" s="91"/>
      <c r="G175" s="91"/>
      <c r="H175" s="91"/>
      <c r="I175" s="92"/>
    </row>
    <row r="176" spans="4:9" ht="17" thickBot="1" x14ac:dyDescent="0.25">
      <c r="D176" s="30" t="s">
        <v>1</v>
      </c>
      <c r="E176" s="29" t="s">
        <v>2</v>
      </c>
      <c r="F176" s="29" t="s">
        <v>3</v>
      </c>
      <c r="G176" s="29" t="s">
        <v>4</v>
      </c>
      <c r="H176" s="29" t="s">
        <v>5</v>
      </c>
      <c r="I176" s="32" t="s">
        <v>6</v>
      </c>
    </row>
    <row r="177" spans="4:9" x14ac:dyDescent="0.2">
      <c r="D177" s="7">
        <v>1</v>
      </c>
      <c r="E177" s="8">
        <v>2</v>
      </c>
      <c r="F177" s="8">
        <v>16</v>
      </c>
      <c r="G177" s="8">
        <v>14.108999999999995</v>
      </c>
      <c r="H177" s="8">
        <v>14.085999999999999</v>
      </c>
      <c r="I177" s="9">
        <v>25.535</v>
      </c>
    </row>
    <row r="178" spans="4:9" x14ac:dyDescent="0.2">
      <c r="D178" s="10">
        <v>2</v>
      </c>
      <c r="E178" s="11">
        <v>2</v>
      </c>
      <c r="F178" s="11">
        <v>16</v>
      </c>
      <c r="G178" s="11">
        <v>14.108999999999995</v>
      </c>
      <c r="H178" s="11">
        <v>14.965000000000003</v>
      </c>
      <c r="I178" s="13">
        <v>24.637</v>
      </c>
    </row>
    <row r="179" spans="4:9" x14ac:dyDescent="0.2">
      <c r="D179" s="10">
        <v>3</v>
      </c>
      <c r="E179" s="11">
        <v>2</v>
      </c>
      <c r="F179" s="11">
        <v>16</v>
      </c>
      <c r="G179" s="11">
        <v>27.313999999999993</v>
      </c>
      <c r="H179" s="11">
        <v>28.198999999999998</v>
      </c>
      <c r="I179" s="13">
        <v>25.23</v>
      </c>
    </row>
    <row r="180" spans="4:9" x14ac:dyDescent="0.2">
      <c r="D180" s="10">
        <v>4</v>
      </c>
      <c r="E180" s="11">
        <v>2</v>
      </c>
      <c r="F180" s="11">
        <v>16</v>
      </c>
      <c r="G180" s="11">
        <v>14.622</v>
      </c>
      <c r="H180" s="11">
        <v>14.680999999999997</v>
      </c>
      <c r="I180" s="13">
        <v>24.452999999999999</v>
      </c>
    </row>
    <row r="181" spans="4:9" x14ac:dyDescent="0.2">
      <c r="D181" s="10">
        <v>5</v>
      </c>
      <c r="E181" s="11">
        <v>2</v>
      </c>
      <c r="F181" s="11">
        <v>16</v>
      </c>
      <c r="G181" s="11">
        <v>23.846999999999994</v>
      </c>
      <c r="H181" s="11">
        <v>25.510000000000005</v>
      </c>
      <c r="I181" s="13">
        <v>27.245000000000001</v>
      </c>
    </row>
    <row r="182" spans="4:9" x14ac:dyDescent="0.2">
      <c r="D182" s="10">
        <v>6</v>
      </c>
      <c r="E182" s="11">
        <v>2</v>
      </c>
      <c r="F182" s="11">
        <v>16</v>
      </c>
      <c r="G182" s="11">
        <v>13.265000000000001</v>
      </c>
      <c r="H182" s="11">
        <v>14.576999999999998</v>
      </c>
      <c r="I182" s="13">
        <v>31.571000000000002</v>
      </c>
    </row>
    <row r="183" spans="4:9" x14ac:dyDescent="0.2">
      <c r="D183" s="10">
        <v>7</v>
      </c>
      <c r="E183" s="11">
        <v>2</v>
      </c>
      <c r="F183" s="11">
        <v>16</v>
      </c>
      <c r="G183" s="11">
        <v>19.897000000000006</v>
      </c>
      <c r="H183" s="11">
        <v>20.625</v>
      </c>
      <c r="I183" s="13">
        <v>28.225000000000001</v>
      </c>
    </row>
    <row r="184" spans="4:9" x14ac:dyDescent="0.2">
      <c r="D184" s="10">
        <v>8</v>
      </c>
      <c r="E184" s="11">
        <v>2</v>
      </c>
      <c r="F184" s="11">
        <v>16</v>
      </c>
      <c r="G184" s="11">
        <v>13.084000000000003</v>
      </c>
      <c r="H184" s="11">
        <v>13.581999999999994</v>
      </c>
      <c r="I184" s="13">
        <v>25.451000000000001</v>
      </c>
    </row>
    <row r="185" spans="4:9" x14ac:dyDescent="0.2">
      <c r="D185" s="10">
        <v>9</v>
      </c>
      <c r="E185" s="11">
        <v>2</v>
      </c>
      <c r="F185" s="11">
        <v>16</v>
      </c>
      <c r="G185" s="11">
        <v>16.069000000000003</v>
      </c>
      <c r="H185" s="11">
        <v>14.977999999999994</v>
      </c>
      <c r="I185" s="13">
        <v>24.786000000000001</v>
      </c>
    </row>
    <row r="186" spans="4:9" ht="17" thickBot="1" x14ac:dyDescent="0.25">
      <c r="D186" s="14">
        <v>10</v>
      </c>
      <c r="E186" s="15">
        <v>2</v>
      </c>
      <c r="F186" s="15">
        <v>16</v>
      </c>
      <c r="G186" s="15">
        <v>20.168999999999997</v>
      </c>
      <c r="H186" s="15">
        <v>21.789000000000001</v>
      </c>
      <c r="I186" s="16">
        <v>25.045999999999999</v>
      </c>
    </row>
    <row r="187" spans="4:9" ht="22" thickBot="1" x14ac:dyDescent="0.25">
      <c r="D187" s="93" t="s">
        <v>23</v>
      </c>
      <c r="E187" s="94"/>
      <c r="F187" s="95"/>
      <c r="G187" s="21">
        <f>AVERAGE(G177:G186)</f>
        <v>17.648499999999995</v>
      </c>
      <c r="H187" s="21">
        <f>AVERAGE(H177:H186)</f>
        <v>18.299199999999995</v>
      </c>
      <c r="I187" s="21">
        <f>AVERAGE(I177:I186)</f>
        <v>26.217900000000004</v>
      </c>
    </row>
    <row r="189" spans="4:9" ht="17" thickBot="1" x14ac:dyDescent="0.25"/>
    <row r="190" spans="4:9" ht="38" thickBot="1" x14ac:dyDescent="0.25">
      <c r="D190" s="90" t="s">
        <v>18</v>
      </c>
      <c r="E190" s="91"/>
      <c r="F190" s="91"/>
      <c r="G190" s="91"/>
      <c r="H190" s="91"/>
      <c r="I190" s="92"/>
    </row>
    <row r="191" spans="4:9" ht="17" thickBot="1" x14ac:dyDescent="0.25">
      <c r="D191" s="30" t="s">
        <v>1</v>
      </c>
      <c r="E191" s="29" t="s">
        <v>2</v>
      </c>
      <c r="F191" s="29" t="s">
        <v>3</v>
      </c>
      <c r="G191" s="29" t="s">
        <v>4</v>
      </c>
      <c r="H191" s="29" t="s">
        <v>5</v>
      </c>
      <c r="I191" s="32" t="s">
        <v>6</v>
      </c>
    </row>
    <row r="192" spans="4:9" x14ac:dyDescent="0.2">
      <c r="D192" s="7">
        <v>1</v>
      </c>
      <c r="E192" s="8">
        <v>2</v>
      </c>
      <c r="F192" s="8">
        <v>16</v>
      </c>
      <c r="G192" s="8">
        <v>52.908999999999999</v>
      </c>
      <c r="H192" s="8">
        <v>52.959000000000003</v>
      </c>
      <c r="I192" s="9">
        <v>28.760999999999999</v>
      </c>
    </row>
    <row r="193" spans="4:9" x14ac:dyDescent="0.2">
      <c r="D193" s="10">
        <v>2</v>
      </c>
      <c r="E193" s="11">
        <v>2</v>
      </c>
      <c r="F193" s="11">
        <v>16</v>
      </c>
      <c r="G193" s="11">
        <v>54.688000000000002</v>
      </c>
      <c r="H193" s="11">
        <v>53.929000000000002</v>
      </c>
      <c r="I193" s="13">
        <v>33.557000000000002</v>
      </c>
    </row>
    <row r="194" spans="4:9" x14ac:dyDescent="0.2">
      <c r="D194" s="10">
        <v>3</v>
      </c>
      <c r="E194" s="11">
        <v>2</v>
      </c>
      <c r="F194" s="11">
        <v>16</v>
      </c>
      <c r="G194" s="11">
        <v>51.131</v>
      </c>
      <c r="H194" s="11">
        <v>51.795999999999999</v>
      </c>
      <c r="I194" s="13">
        <v>26.024999999999999</v>
      </c>
    </row>
    <row r="195" spans="4:9" x14ac:dyDescent="0.2">
      <c r="D195" s="10">
        <v>4</v>
      </c>
      <c r="E195" s="11">
        <v>2</v>
      </c>
      <c r="F195" s="11">
        <v>16</v>
      </c>
      <c r="G195" s="11">
        <v>51.521999999999998</v>
      </c>
      <c r="H195" s="11">
        <v>50.826999999999998</v>
      </c>
      <c r="I195" s="13">
        <v>25.895</v>
      </c>
    </row>
    <row r="196" spans="4:9" x14ac:dyDescent="0.2">
      <c r="D196" s="10">
        <v>5</v>
      </c>
      <c r="E196" s="11">
        <v>2</v>
      </c>
      <c r="F196" s="11">
        <v>16</v>
      </c>
      <c r="G196" s="11">
        <v>46.307000000000002</v>
      </c>
      <c r="H196" s="11">
        <v>44.972999999999999</v>
      </c>
      <c r="I196" s="13">
        <v>26.974</v>
      </c>
    </row>
    <row r="197" spans="4:9" x14ac:dyDescent="0.2">
      <c r="D197" s="10">
        <v>6</v>
      </c>
      <c r="E197" s="11">
        <v>2</v>
      </c>
      <c r="F197" s="11">
        <v>16</v>
      </c>
      <c r="G197" s="11">
        <v>42.749000000000002</v>
      </c>
      <c r="H197" s="11">
        <v>43.512999999999998</v>
      </c>
      <c r="I197" s="13">
        <v>48.93</v>
      </c>
    </row>
    <row r="198" spans="4:9" x14ac:dyDescent="0.2">
      <c r="D198" s="10">
        <v>7</v>
      </c>
      <c r="E198" s="11">
        <v>2</v>
      </c>
      <c r="F198" s="11">
        <v>16</v>
      </c>
      <c r="G198" s="11">
        <v>51.07</v>
      </c>
      <c r="H198" s="11">
        <v>51.874000000000002</v>
      </c>
      <c r="I198" s="13">
        <v>25.513000000000002</v>
      </c>
    </row>
    <row r="199" spans="4:9" x14ac:dyDescent="0.2">
      <c r="D199" s="10">
        <v>8</v>
      </c>
      <c r="E199" s="11">
        <v>2</v>
      </c>
      <c r="F199" s="11">
        <v>16</v>
      </c>
      <c r="G199" s="11">
        <v>53.814</v>
      </c>
      <c r="H199" s="11">
        <v>53.695999999999998</v>
      </c>
      <c r="I199" s="13">
        <v>24.672000000000001</v>
      </c>
    </row>
    <row r="200" spans="4:9" x14ac:dyDescent="0.2">
      <c r="D200" s="10">
        <v>9</v>
      </c>
      <c r="E200" s="11">
        <v>2</v>
      </c>
      <c r="F200" s="11">
        <v>16</v>
      </c>
      <c r="G200" s="11">
        <v>46.819000000000003</v>
      </c>
      <c r="H200" s="11">
        <v>46.058</v>
      </c>
      <c r="I200" s="13">
        <v>27.3</v>
      </c>
    </row>
    <row r="201" spans="4:9" ht="17" thickBot="1" x14ac:dyDescent="0.25">
      <c r="D201" s="14">
        <v>10</v>
      </c>
      <c r="E201" s="15">
        <v>2</v>
      </c>
      <c r="F201" s="15">
        <v>16</v>
      </c>
      <c r="G201" s="15">
        <v>66.024000000000001</v>
      </c>
      <c r="H201" s="15">
        <v>66.515999999999991</v>
      </c>
      <c r="I201" s="16">
        <v>24.687000000000001</v>
      </c>
    </row>
    <row r="202" spans="4:9" ht="22" thickBot="1" x14ac:dyDescent="0.25">
      <c r="D202" s="93" t="s">
        <v>23</v>
      </c>
      <c r="E202" s="94"/>
      <c r="F202" s="95"/>
      <c r="G202" s="21">
        <f>AVERAGE(G192:G201)</f>
        <v>51.703300000000013</v>
      </c>
      <c r="H202" s="21">
        <f>AVERAGE(H192:H201)</f>
        <v>51.614099999999993</v>
      </c>
      <c r="I202" s="21">
        <f>AVERAGE(I192:I201)</f>
        <v>29.231400000000001</v>
      </c>
    </row>
    <row r="204" spans="4:9" ht="17" thickBot="1" x14ac:dyDescent="0.25"/>
    <row r="205" spans="4:9" ht="38" thickBot="1" x14ac:dyDescent="0.25">
      <c r="D205" s="90" t="s">
        <v>19</v>
      </c>
      <c r="E205" s="91"/>
      <c r="F205" s="91"/>
      <c r="G205" s="91"/>
      <c r="H205" s="91"/>
      <c r="I205" s="92"/>
    </row>
    <row r="206" spans="4:9" ht="17" thickBot="1" x14ac:dyDescent="0.25">
      <c r="D206" s="30" t="s">
        <v>1</v>
      </c>
      <c r="E206" s="29" t="s">
        <v>2</v>
      </c>
      <c r="F206" s="29" t="s">
        <v>3</v>
      </c>
      <c r="G206" s="29" t="s">
        <v>4</v>
      </c>
      <c r="H206" s="29" t="s">
        <v>5</v>
      </c>
      <c r="I206" s="29" t="s">
        <v>6</v>
      </c>
    </row>
    <row r="207" spans="4:9" x14ac:dyDescent="0.2">
      <c r="D207" s="7">
        <v>1</v>
      </c>
      <c r="E207" s="8">
        <v>2</v>
      </c>
      <c r="F207" s="8">
        <v>16</v>
      </c>
      <c r="G207" s="8">
        <v>15.224999999999994</v>
      </c>
      <c r="H207" s="8">
        <v>15.185000000000002</v>
      </c>
      <c r="I207" s="9">
        <v>25.913</v>
      </c>
    </row>
    <row r="208" spans="4:9" x14ac:dyDescent="0.2">
      <c r="D208" s="10">
        <v>2</v>
      </c>
      <c r="E208" s="11">
        <v>2</v>
      </c>
      <c r="F208" s="11">
        <v>16</v>
      </c>
      <c r="G208" s="11">
        <v>22.159000000000006</v>
      </c>
      <c r="H208" s="11">
        <v>21.569000000000003</v>
      </c>
      <c r="I208" s="13">
        <v>25.419</v>
      </c>
    </row>
    <row r="209" spans="4:9" x14ac:dyDescent="0.2">
      <c r="D209" s="10">
        <v>3</v>
      </c>
      <c r="E209" s="11">
        <v>2</v>
      </c>
      <c r="F209" s="11">
        <v>16</v>
      </c>
      <c r="G209" s="11">
        <v>20.620999999999995</v>
      </c>
      <c r="H209" s="11">
        <v>20.251000000000005</v>
      </c>
      <c r="I209" s="13">
        <v>24.631</v>
      </c>
    </row>
    <row r="210" spans="4:9" x14ac:dyDescent="0.2">
      <c r="D210" s="10">
        <v>4</v>
      </c>
      <c r="E210" s="11">
        <v>2</v>
      </c>
      <c r="F210" s="11">
        <v>16</v>
      </c>
      <c r="G210" s="11">
        <v>16.28</v>
      </c>
      <c r="H210" s="11">
        <v>16.852000000000004</v>
      </c>
      <c r="I210" s="13">
        <v>24.619</v>
      </c>
    </row>
    <row r="211" spans="4:9" x14ac:dyDescent="0.2">
      <c r="D211" s="10">
        <v>5</v>
      </c>
      <c r="E211" s="11">
        <v>2</v>
      </c>
      <c r="F211" s="11">
        <v>16</v>
      </c>
      <c r="G211" s="11">
        <v>16.611000000000004</v>
      </c>
      <c r="H211" s="11">
        <v>17.679000000000002</v>
      </c>
      <c r="I211" s="13">
        <v>24.542000000000002</v>
      </c>
    </row>
    <row r="212" spans="4:9" x14ac:dyDescent="0.2">
      <c r="D212" s="10">
        <v>6</v>
      </c>
      <c r="E212" s="11">
        <v>2</v>
      </c>
      <c r="F212" s="11">
        <v>16</v>
      </c>
      <c r="G212" s="11">
        <v>14.832999999999998</v>
      </c>
      <c r="H212" s="11">
        <v>14.370999999999995</v>
      </c>
      <c r="I212" s="13">
        <v>25.385999999999999</v>
      </c>
    </row>
    <row r="213" spans="4:9" x14ac:dyDescent="0.2">
      <c r="D213" s="10">
        <v>7</v>
      </c>
      <c r="E213" s="11">
        <v>2</v>
      </c>
      <c r="F213" s="11">
        <v>16</v>
      </c>
      <c r="G213" s="11">
        <v>12.813000000000002</v>
      </c>
      <c r="H213" s="11">
        <v>13.427000000000007</v>
      </c>
      <c r="I213" s="13">
        <v>28.648</v>
      </c>
    </row>
    <row r="214" spans="4:9" x14ac:dyDescent="0.2">
      <c r="D214" s="10">
        <v>8</v>
      </c>
      <c r="E214" s="11">
        <v>2</v>
      </c>
      <c r="F214" s="11">
        <v>16</v>
      </c>
      <c r="G214" s="11">
        <v>25.867000000000004</v>
      </c>
      <c r="H214" s="11">
        <v>27.152000000000001</v>
      </c>
      <c r="I214" s="13">
        <v>31.648</v>
      </c>
    </row>
    <row r="215" spans="4:9" x14ac:dyDescent="0.2">
      <c r="D215" s="10">
        <v>9</v>
      </c>
      <c r="E215" s="11">
        <v>2</v>
      </c>
      <c r="F215" s="11">
        <v>16</v>
      </c>
      <c r="G215" s="11">
        <v>14.893000000000001</v>
      </c>
      <c r="H215" s="11">
        <v>15.442999999999998</v>
      </c>
      <c r="I215" s="13">
        <v>32.392000000000003</v>
      </c>
    </row>
    <row r="216" spans="4:9" ht="17" thickBot="1" x14ac:dyDescent="0.25">
      <c r="D216" s="14">
        <v>10</v>
      </c>
      <c r="E216" s="15">
        <v>2</v>
      </c>
      <c r="F216" s="15">
        <v>16</v>
      </c>
      <c r="G216" s="15">
        <v>13.385999999999996</v>
      </c>
      <c r="H216" s="15">
        <v>13.465999999999994</v>
      </c>
      <c r="I216" s="16">
        <v>26.315999999999999</v>
      </c>
    </row>
    <row r="217" spans="4:9" ht="22" thickBot="1" x14ac:dyDescent="0.25">
      <c r="D217" s="93" t="s">
        <v>23</v>
      </c>
      <c r="E217" s="94"/>
      <c r="F217" s="95"/>
      <c r="G217" s="21">
        <f>AVERAGE(G207:G216)</f>
        <v>17.268799999999999</v>
      </c>
      <c r="H217" s="21">
        <f>AVERAGE(H207:H216)</f>
        <v>17.539500000000004</v>
      </c>
      <c r="I217" s="21">
        <f>AVERAGE(I207:I216)</f>
        <v>26.951399999999996</v>
      </c>
    </row>
    <row r="220" spans="4:9" ht="17" thickBot="1" x14ac:dyDescent="0.25"/>
    <row r="221" spans="4:9" ht="38" thickBot="1" x14ac:dyDescent="0.25">
      <c r="D221" s="90" t="s">
        <v>20</v>
      </c>
      <c r="E221" s="91"/>
      <c r="F221" s="91"/>
      <c r="G221" s="91"/>
      <c r="H221" s="91"/>
      <c r="I221" s="92"/>
    </row>
    <row r="222" spans="4:9" ht="17" thickBot="1" x14ac:dyDescent="0.25">
      <c r="D222" s="30" t="s">
        <v>1</v>
      </c>
      <c r="E222" s="29" t="s">
        <v>2</v>
      </c>
      <c r="F222" s="29" t="s">
        <v>3</v>
      </c>
      <c r="G222" s="29" t="s">
        <v>4</v>
      </c>
      <c r="H222" s="29" t="s">
        <v>5</v>
      </c>
      <c r="I222" s="29" t="s">
        <v>6</v>
      </c>
    </row>
    <row r="223" spans="4:9" x14ac:dyDescent="0.2">
      <c r="D223" s="7">
        <v>1</v>
      </c>
      <c r="E223" s="8">
        <v>2</v>
      </c>
      <c r="F223" s="8">
        <v>16</v>
      </c>
      <c r="G223" s="8">
        <v>15.436000000000007</v>
      </c>
      <c r="H223" s="8">
        <v>15.843999999999994</v>
      </c>
      <c r="I223" s="9">
        <v>25.843</v>
      </c>
    </row>
    <row r="224" spans="4:9" x14ac:dyDescent="0.2">
      <c r="D224" s="10">
        <v>2</v>
      </c>
      <c r="E224" s="11">
        <v>2</v>
      </c>
      <c r="F224" s="11">
        <v>16</v>
      </c>
      <c r="G224" s="11">
        <v>12.088999999999999</v>
      </c>
      <c r="H224" s="11">
        <v>12.290000000000006</v>
      </c>
      <c r="I224" s="13">
        <v>24.388999999999999</v>
      </c>
    </row>
    <row r="225" spans="4:9" x14ac:dyDescent="0.2">
      <c r="D225" s="10">
        <v>3</v>
      </c>
      <c r="E225" s="11">
        <v>2</v>
      </c>
      <c r="F225" s="11">
        <v>16</v>
      </c>
      <c r="G225" s="11">
        <v>16.430999999999997</v>
      </c>
      <c r="H225" s="11">
        <v>16.542000000000002</v>
      </c>
      <c r="I225" s="13">
        <v>24.533000000000001</v>
      </c>
    </row>
    <row r="226" spans="4:9" x14ac:dyDescent="0.2">
      <c r="D226" s="10">
        <v>4</v>
      </c>
      <c r="E226" s="11">
        <v>2</v>
      </c>
      <c r="F226" s="11">
        <v>16</v>
      </c>
      <c r="G226" s="11">
        <v>23.304000000000002</v>
      </c>
      <c r="H226" s="11">
        <v>21.594999999999999</v>
      </c>
      <c r="I226" s="13">
        <v>24.972000000000001</v>
      </c>
    </row>
    <row r="227" spans="4:9" x14ac:dyDescent="0.2">
      <c r="D227" s="10">
        <v>5</v>
      </c>
      <c r="E227" s="11">
        <v>2</v>
      </c>
      <c r="F227" s="11">
        <v>16</v>
      </c>
      <c r="G227" s="11">
        <v>23.274000000000001</v>
      </c>
      <c r="H227" s="11">
        <v>22.887</v>
      </c>
      <c r="I227" s="13">
        <v>24.33</v>
      </c>
    </row>
    <row r="228" spans="4:9" x14ac:dyDescent="0.2">
      <c r="D228" s="10">
        <v>6</v>
      </c>
      <c r="E228" s="11">
        <v>2</v>
      </c>
      <c r="F228" s="11">
        <v>16</v>
      </c>
      <c r="G228" s="11">
        <v>14.501000000000005</v>
      </c>
      <c r="H228" s="11">
        <v>14.757999999999996</v>
      </c>
      <c r="I228" s="13">
        <v>24.584</v>
      </c>
    </row>
    <row r="229" spans="4:9" x14ac:dyDescent="0.2">
      <c r="D229" s="10">
        <v>7</v>
      </c>
      <c r="E229" s="11">
        <v>2</v>
      </c>
      <c r="F229" s="11">
        <v>16</v>
      </c>
      <c r="G229" s="11">
        <v>17.183999999999997</v>
      </c>
      <c r="H229" s="11">
        <v>17.421000000000006</v>
      </c>
      <c r="I229" s="13">
        <v>24.556999999999999</v>
      </c>
    </row>
    <row r="230" spans="4:9" x14ac:dyDescent="0.2">
      <c r="D230" s="10">
        <v>8</v>
      </c>
      <c r="E230" s="11">
        <v>2</v>
      </c>
      <c r="F230" s="11">
        <v>16</v>
      </c>
      <c r="G230" s="11">
        <v>16.701999999999998</v>
      </c>
      <c r="H230" s="11">
        <v>16.114999999999995</v>
      </c>
      <c r="I230" s="13">
        <v>24.51</v>
      </c>
    </row>
    <row r="231" spans="4:9" x14ac:dyDescent="0.2">
      <c r="D231" s="10">
        <v>9</v>
      </c>
      <c r="E231" s="11">
        <v>2</v>
      </c>
      <c r="F231" s="11">
        <v>16</v>
      </c>
      <c r="G231" s="11">
        <v>21.405000000000001</v>
      </c>
      <c r="H231" s="11">
        <v>22.343999999999994</v>
      </c>
      <c r="I231" s="13">
        <v>24.556999999999999</v>
      </c>
    </row>
    <row r="232" spans="4:9" ht="17" thickBot="1" x14ac:dyDescent="0.25">
      <c r="D232" s="18">
        <v>10</v>
      </c>
      <c r="E232" s="19">
        <v>2</v>
      </c>
      <c r="F232" s="19">
        <v>16</v>
      </c>
      <c r="G232" s="19">
        <v>12.994</v>
      </c>
      <c r="H232" s="19">
        <v>13.879999999999995</v>
      </c>
      <c r="I232" s="20">
        <v>25.123999999999999</v>
      </c>
    </row>
    <row r="233" spans="4:9" ht="22" thickBot="1" x14ac:dyDescent="0.25">
      <c r="D233" s="93" t="s">
        <v>23</v>
      </c>
      <c r="E233" s="94"/>
      <c r="F233" s="95"/>
      <c r="G233" s="21">
        <f>AVERAGE(G223:G232)</f>
        <v>17.332000000000001</v>
      </c>
      <c r="H233" s="21">
        <f>AVERAGE(H223:H232)</f>
        <v>17.367599999999999</v>
      </c>
      <c r="I233" s="21">
        <f>AVERAGE(I223:I232)</f>
        <v>24.739899999999995</v>
      </c>
    </row>
    <row r="235" spans="4:9" ht="17" thickBot="1" x14ac:dyDescent="0.25"/>
    <row r="236" spans="4:9" ht="38" thickBot="1" x14ac:dyDescent="0.25">
      <c r="D236" s="90" t="s">
        <v>22</v>
      </c>
      <c r="E236" s="91"/>
      <c r="F236" s="91"/>
      <c r="G236" s="91"/>
      <c r="H236" s="91"/>
      <c r="I236" s="92"/>
    </row>
    <row r="237" spans="4:9" ht="17" thickBot="1" x14ac:dyDescent="0.25">
      <c r="D237" s="30" t="s">
        <v>1</v>
      </c>
      <c r="E237" s="29" t="s">
        <v>2</v>
      </c>
      <c r="F237" s="29" t="s">
        <v>3</v>
      </c>
      <c r="G237" s="29" t="s">
        <v>4</v>
      </c>
      <c r="H237" s="29" t="s">
        <v>5</v>
      </c>
      <c r="I237" s="32" t="s">
        <v>6</v>
      </c>
    </row>
    <row r="238" spans="4:9" x14ac:dyDescent="0.2">
      <c r="D238" s="7">
        <v>1</v>
      </c>
      <c r="E238" s="8">
        <v>2</v>
      </c>
      <c r="F238" s="8">
        <v>16</v>
      </c>
      <c r="G238" s="8">
        <v>14.863</v>
      </c>
      <c r="H238" s="8">
        <v>15.197999999999993</v>
      </c>
      <c r="I238" s="9">
        <v>26.21</v>
      </c>
    </row>
    <row r="239" spans="4:9" x14ac:dyDescent="0.2">
      <c r="D239" s="10">
        <v>2</v>
      </c>
      <c r="E239" s="11">
        <v>2</v>
      </c>
      <c r="F239" s="11">
        <v>16</v>
      </c>
      <c r="G239" s="11">
        <v>18.39</v>
      </c>
      <c r="H239" s="11">
        <v>19.269000000000005</v>
      </c>
      <c r="I239" s="13">
        <v>25.081</v>
      </c>
    </row>
    <row r="240" spans="4:9" x14ac:dyDescent="0.2">
      <c r="D240" s="10">
        <v>3</v>
      </c>
      <c r="E240" s="11">
        <v>2</v>
      </c>
      <c r="F240" s="11">
        <v>16</v>
      </c>
      <c r="G240" s="11">
        <v>11.215000000000003</v>
      </c>
      <c r="H240" s="11">
        <v>12.043999999999997</v>
      </c>
      <c r="I240" s="13">
        <v>24.5</v>
      </c>
    </row>
    <row r="241" spans="4:9" x14ac:dyDescent="0.2">
      <c r="D241" s="10">
        <v>4</v>
      </c>
      <c r="E241" s="11">
        <v>2</v>
      </c>
      <c r="F241" s="11">
        <v>16</v>
      </c>
      <c r="G241" s="11">
        <v>16.340000000000003</v>
      </c>
      <c r="H241" s="11">
        <v>16.542000000000002</v>
      </c>
      <c r="I241" s="13">
        <v>25.288</v>
      </c>
    </row>
    <row r="242" spans="4:9" x14ac:dyDescent="0.2">
      <c r="D242" s="10">
        <v>5</v>
      </c>
      <c r="E242" s="11">
        <v>2</v>
      </c>
      <c r="F242" s="11">
        <v>16</v>
      </c>
      <c r="G242" s="11">
        <v>30.268000000000001</v>
      </c>
      <c r="H242" s="11">
        <v>29.866</v>
      </c>
      <c r="I242" s="13">
        <v>24.852</v>
      </c>
    </row>
    <row r="243" spans="4:9" x14ac:dyDescent="0.2">
      <c r="D243" s="10">
        <v>6</v>
      </c>
      <c r="E243" s="11">
        <v>2</v>
      </c>
      <c r="F243" s="11">
        <v>16</v>
      </c>
      <c r="G243" s="11">
        <v>24.600999999999999</v>
      </c>
      <c r="H243" s="11">
        <v>25.445999999999998</v>
      </c>
      <c r="I243" s="13">
        <v>24.533999999999999</v>
      </c>
    </row>
    <row r="244" spans="4:9" x14ac:dyDescent="0.2">
      <c r="D244" s="10">
        <v>7</v>
      </c>
      <c r="E244" s="11">
        <v>2</v>
      </c>
      <c r="F244" s="11">
        <v>16</v>
      </c>
      <c r="G244" s="11">
        <v>15.828000000000003</v>
      </c>
      <c r="H244" s="11">
        <v>15.534000000000006</v>
      </c>
      <c r="I244" s="13">
        <v>26.727</v>
      </c>
    </row>
    <row r="245" spans="4:9" x14ac:dyDescent="0.2">
      <c r="D245" s="10">
        <v>8</v>
      </c>
      <c r="E245" s="11">
        <v>2</v>
      </c>
      <c r="F245" s="11">
        <v>16</v>
      </c>
      <c r="G245" s="11">
        <v>13.325000000000003</v>
      </c>
      <c r="H245" s="11">
        <v>13.75</v>
      </c>
      <c r="I245" s="13">
        <v>26.486000000000001</v>
      </c>
    </row>
    <row r="246" spans="4:9" x14ac:dyDescent="0.2">
      <c r="D246" s="10">
        <v>9</v>
      </c>
      <c r="E246" s="11">
        <v>2</v>
      </c>
      <c r="F246" s="11">
        <v>16</v>
      </c>
      <c r="G246" s="11">
        <v>15.918000000000006</v>
      </c>
      <c r="H246" s="11">
        <v>16.632000000000005</v>
      </c>
      <c r="I246" s="13">
        <v>27.114000000000001</v>
      </c>
    </row>
    <row r="247" spans="4:9" ht="17" thickBot="1" x14ac:dyDescent="0.25">
      <c r="D247" s="14">
        <v>10</v>
      </c>
      <c r="E247" s="15">
        <v>2</v>
      </c>
      <c r="F247" s="15">
        <v>16</v>
      </c>
      <c r="G247" s="15">
        <v>22.459999999999994</v>
      </c>
      <c r="H247" s="15">
        <v>21.504000000000005</v>
      </c>
      <c r="I247" s="16">
        <v>25.789000000000001</v>
      </c>
    </row>
    <row r="248" spans="4:9" ht="22" thickBot="1" x14ac:dyDescent="0.25">
      <c r="D248" s="93" t="s">
        <v>23</v>
      </c>
      <c r="E248" s="94"/>
      <c r="F248" s="95"/>
      <c r="G248" s="21">
        <f>AVERAGE(G238:G247)</f>
        <v>18.320799999999998</v>
      </c>
      <c r="H248" s="21">
        <f>AVERAGE(H238:H247)</f>
        <v>18.578500000000002</v>
      </c>
      <c r="I248" s="21">
        <f>AVERAGE(I238:I247)</f>
        <v>25.658100000000001</v>
      </c>
    </row>
    <row r="250" spans="4:9" ht="17" thickBot="1" x14ac:dyDescent="0.25"/>
    <row r="251" spans="4:9" ht="38" thickBot="1" x14ac:dyDescent="0.25">
      <c r="D251" s="90" t="s">
        <v>21</v>
      </c>
      <c r="E251" s="91"/>
      <c r="F251" s="91"/>
      <c r="G251" s="91"/>
      <c r="H251" s="91"/>
      <c r="I251" s="92"/>
    </row>
    <row r="252" spans="4:9" ht="17" thickBot="1" x14ac:dyDescent="0.25">
      <c r="D252" s="30" t="s">
        <v>1</v>
      </c>
      <c r="E252" s="29" t="s">
        <v>2</v>
      </c>
      <c r="F252" s="29" t="s">
        <v>3</v>
      </c>
      <c r="G252" s="29" t="s">
        <v>4</v>
      </c>
      <c r="H252" s="29" t="s">
        <v>5</v>
      </c>
      <c r="I252" s="32" t="s">
        <v>6</v>
      </c>
    </row>
    <row r="253" spans="4:9" x14ac:dyDescent="0.2">
      <c r="D253" s="7">
        <v>1</v>
      </c>
      <c r="E253" s="8">
        <v>2</v>
      </c>
      <c r="F253" s="8">
        <v>16</v>
      </c>
      <c r="G253" s="8">
        <v>44.92</v>
      </c>
      <c r="H253" s="8">
        <v>44.753</v>
      </c>
      <c r="I253" s="9">
        <v>30.1</v>
      </c>
    </row>
    <row r="254" spans="4:9" x14ac:dyDescent="0.2">
      <c r="D254" s="10">
        <v>2</v>
      </c>
      <c r="E254" s="11">
        <v>2</v>
      </c>
      <c r="F254" s="11">
        <v>16</v>
      </c>
      <c r="G254" s="11">
        <v>53.451999999999998</v>
      </c>
      <c r="H254" s="11">
        <v>54.548999999999999</v>
      </c>
      <c r="I254" s="13">
        <v>26.219000000000001</v>
      </c>
    </row>
    <row r="255" spans="4:9" x14ac:dyDescent="0.2">
      <c r="D255" s="10">
        <v>3</v>
      </c>
      <c r="E255" s="11">
        <v>2</v>
      </c>
      <c r="F255" s="11">
        <v>16</v>
      </c>
      <c r="G255" s="11">
        <v>52.427</v>
      </c>
      <c r="H255" s="11">
        <v>52.249000000000002</v>
      </c>
      <c r="I255" s="13">
        <v>26.797999999999998</v>
      </c>
    </row>
    <row r="256" spans="4:9" x14ac:dyDescent="0.2">
      <c r="D256" s="10">
        <v>4</v>
      </c>
      <c r="E256" s="11">
        <v>2</v>
      </c>
      <c r="F256" s="11">
        <v>16</v>
      </c>
      <c r="G256" s="11">
        <v>58.758000000000003</v>
      </c>
      <c r="H256" s="11">
        <v>59.911999999999999</v>
      </c>
      <c r="I256" s="13">
        <v>26.326000000000001</v>
      </c>
    </row>
    <row r="257" spans="4:29" x14ac:dyDescent="0.2">
      <c r="D257" s="10">
        <v>5</v>
      </c>
      <c r="E257" s="11">
        <v>2</v>
      </c>
      <c r="F257" s="11">
        <v>16</v>
      </c>
      <c r="G257" s="11">
        <v>52.246000000000002</v>
      </c>
      <c r="H257" s="11">
        <v>53.244</v>
      </c>
      <c r="I257" s="13">
        <v>36.392000000000003</v>
      </c>
    </row>
    <row r="258" spans="4:29" x14ac:dyDescent="0.2">
      <c r="D258" s="10">
        <v>6</v>
      </c>
      <c r="E258" s="11">
        <v>2</v>
      </c>
      <c r="F258" s="11">
        <v>16</v>
      </c>
      <c r="G258" s="11">
        <v>57.703000000000003</v>
      </c>
      <c r="H258" s="11">
        <v>58.93</v>
      </c>
      <c r="I258" s="13">
        <v>58.298000000000002</v>
      </c>
    </row>
    <row r="259" spans="4:29" x14ac:dyDescent="0.2">
      <c r="D259" s="10">
        <v>7</v>
      </c>
      <c r="E259" s="11">
        <v>2</v>
      </c>
      <c r="F259" s="11">
        <v>16</v>
      </c>
      <c r="G259" s="11">
        <v>41.030999999999999</v>
      </c>
      <c r="H259" s="11">
        <v>39.765000000000001</v>
      </c>
      <c r="I259" s="13">
        <v>59.786999999999999</v>
      </c>
    </row>
    <row r="260" spans="4:29" x14ac:dyDescent="0.2">
      <c r="D260" s="10">
        <v>8</v>
      </c>
      <c r="E260" s="11">
        <v>2</v>
      </c>
      <c r="F260" s="11">
        <v>16</v>
      </c>
      <c r="G260" s="11">
        <v>38.378</v>
      </c>
      <c r="H260" s="11">
        <v>38.704999999999998</v>
      </c>
      <c r="I260" s="13">
        <v>33.104999999999997</v>
      </c>
    </row>
    <row r="261" spans="4:29" x14ac:dyDescent="0.2">
      <c r="D261" s="10">
        <v>9</v>
      </c>
      <c r="E261" s="11">
        <v>2</v>
      </c>
      <c r="F261" s="11">
        <v>16</v>
      </c>
      <c r="G261" s="11">
        <v>70.635999999999996</v>
      </c>
      <c r="H261" s="11">
        <v>70.173000000000002</v>
      </c>
      <c r="I261" s="13">
        <v>25.295999999999999</v>
      </c>
    </row>
    <row r="262" spans="4:29" ht="30" thickBot="1" x14ac:dyDescent="0.4">
      <c r="D262" s="14">
        <v>10</v>
      </c>
      <c r="E262" s="15">
        <v>2</v>
      </c>
      <c r="F262" s="15">
        <v>16</v>
      </c>
      <c r="G262" s="15">
        <v>54.929000000000002</v>
      </c>
      <c r="H262" s="15">
        <v>54.406999999999996</v>
      </c>
      <c r="I262" s="16">
        <v>29.161000000000001</v>
      </c>
      <c r="AA262" s="38"/>
      <c r="AB262" s="38"/>
      <c r="AC262" s="38"/>
    </row>
    <row r="263" spans="4:29" ht="22" thickBot="1" x14ac:dyDescent="0.25">
      <c r="D263" s="93" t="s">
        <v>23</v>
      </c>
      <c r="E263" s="94"/>
      <c r="F263" s="95"/>
      <c r="G263" s="21">
        <f>AVERAGE(G253:G262)</f>
        <v>52.447999999999993</v>
      </c>
      <c r="H263" s="21">
        <f>AVERAGE(H253:H262)</f>
        <v>52.668700000000001</v>
      </c>
      <c r="I263" s="21">
        <f>AVERAGE(I253:I262)</f>
        <v>35.148200000000003</v>
      </c>
    </row>
    <row r="265" spans="4:29" s="22" customFormat="1" x14ac:dyDescent="0.2"/>
    <row r="266" spans="4:29" ht="17" thickBot="1" x14ac:dyDescent="0.25"/>
    <row r="267" spans="4:29" s="38" customFormat="1" ht="30" customHeight="1" thickBot="1" x14ac:dyDescent="0.4">
      <c r="D267" s="96" t="s">
        <v>27</v>
      </c>
      <c r="E267" s="97"/>
      <c r="F267" s="97"/>
      <c r="G267" s="97"/>
      <c r="H267" s="97"/>
      <c r="I267" s="98"/>
      <c r="M267" s="87" t="s">
        <v>29</v>
      </c>
      <c r="N267" s="88"/>
      <c r="O267" s="88"/>
      <c r="P267" s="88"/>
      <c r="Q267" s="88"/>
      <c r="R267" s="89"/>
      <c r="AA267"/>
      <c r="AB267"/>
      <c r="AC267"/>
    </row>
    <row r="268" spans="4:29" ht="17" thickBot="1" x14ac:dyDescent="0.25">
      <c r="D268" s="30" t="s">
        <v>1</v>
      </c>
      <c r="E268" s="29" t="s">
        <v>2</v>
      </c>
      <c r="F268" s="29" t="s">
        <v>3</v>
      </c>
      <c r="G268" s="29" t="s">
        <v>4</v>
      </c>
      <c r="H268" s="29" t="s">
        <v>5</v>
      </c>
      <c r="I268" s="29" t="s">
        <v>6</v>
      </c>
      <c r="M268" s="29" t="s">
        <v>30</v>
      </c>
      <c r="N268" s="29" t="s">
        <v>31</v>
      </c>
      <c r="O268" s="29" t="s">
        <v>32</v>
      </c>
      <c r="P268" s="29" t="s">
        <v>60</v>
      </c>
      <c r="Q268" s="29" t="s">
        <v>59</v>
      </c>
      <c r="R268" s="29" t="s">
        <v>58</v>
      </c>
    </row>
    <row r="269" spans="4:29" x14ac:dyDescent="0.2">
      <c r="D269" s="7">
        <v>1</v>
      </c>
      <c r="E269" s="8">
        <v>2</v>
      </c>
      <c r="F269" s="8">
        <v>16</v>
      </c>
      <c r="G269" s="8">
        <v>84.171999999999997</v>
      </c>
      <c r="H269" s="8">
        <v>82.903000000000006</v>
      </c>
      <c r="I269" s="9">
        <v>518.38699999999994</v>
      </c>
      <c r="M269" s="50">
        <v>100</v>
      </c>
      <c r="N269" s="51">
        <v>50</v>
      </c>
      <c r="O269" s="51">
        <v>10</v>
      </c>
      <c r="P269" s="51">
        <v>11.031000000000006</v>
      </c>
      <c r="Q269" s="132">
        <v>10.982299999999995</v>
      </c>
      <c r="R269" s="133">
        <v>552.98500000000001</v>
      </c>
    </row>
    <row r="270" spans="4:29" x14ac:dyDescent="0.2">
      <c r="D270" s="10">
        <v>2</v>
      </c>
      <c r="E270" s="11">
        <v>2</v>
      </c>
      <c r="F270" s="11">
        <v>16</v>
      </c>
      <c r="G270" s="11">
        <v>88.332999999999998</v>
      </c>
      <c r="H270" s="11">
        <v>88.304000000000002</v>
      </c>
      <c r="I270" s="13">
        <v>527.49699999999996</v>
      </c>
      <c r="M270" s="10">
        <v>100</v>
      </c>
      <c r="N270" s="11">
        <v>5</v>
      </c>
      <c r="O270" s="11">
        <v>1</v>
      </c>
      <c r="P270" s="11">
        <v>25.245699999999999</v>
      </c>
      <c r="Q270" s="12">
        <v>25.203000000000003</v>
      </c>
      <c r="R270" s="2">
        <v>133.1951</v>
      </c>
    </row>
    <row r="271" spans="4:29" x14ac:dyDescent="0.2">
      <c r="D271" s="10">
        <v>3</v>
      </c>
      <c r="E271" s="11">
        <v>2</v>
      </c>
      <c r="F271" s="11">
        <v>16</v>
      </c>
      <c r="G271" s="11">
        <v>90.775000000000006</v>
      </c>
      <c r="H271" s="11">
        <v>90.682000000000002</v>
      </c>
      <c r="I271" s="13">
        <v>521.87900000000002</v>
      </c>
      <c r="M271" s="10">
        <v>100</v>
      </c>
      <c r="N271" s="11">
        <v>75</v>
      </c>
      <c r="O271" s="11">
        <v>10</v>
      </c>
      <c r="P271" s="11">
        <v>11.398799999999994</v>
      </c>
      <c r="Q271" s="12">
        <v>11.635999999999996</v>
      </c>
      <c r="R271" s="2">
        <v>810.22190000000001</v>
      </c>
    </row>
    <row r="272" spans="4:29" x14ac:dyDescent="0.2">
      <c r="D272" s="10">
        <v>4</v>
      </c>
      <c r="E272" s="11">
        <v>2</v>
      </c>
      <c r="F272" s="11">
        <v>16</v>
      </c>
      <c r="G272" s="11">
        <v>89.298000000000002</v>
      </c>
      <c r="H272" s="11">
        <v>89.570999999999998</v>
      </c>
      <c r="I272" s="13">
        <v>542.221</v>
      </c>
      <c r="M272" s="39">
        <v>200</v>
      </c>
      <c r="N272" s="11">
        <v>100</v>
      </c>
      <c r="O272" s="11">
        <v>20</v>
      </c>
      <c r="P272" s="11">
        <v>8.5078000000000031</v>
      </c>
      <c r="Q272" s="12">
        <v>8.476300000000009</v>
      </c>
      <c r="R272" s="2">
        <v>1142.3518999999999</v>
      </c>
    </row>
    <row r="273" spans="4:33" ht="17" thickBot="1" x14ac:dyDescent="0.25">
      <c r="D273" s="10">
        <v>5</v>
      </c>
      <c r="E273" s="11">
        <v>2</v>
      </c>
      <c r="F273" s="11">
        <v>16</v>
      </c>
      <c r="G273" s="11">
        <v>90.141999999999996</v>
      </c>
      <c r="H273" s="11">
        <v>89.647999999999996</v>
      </c>
      <c r="I273" s="13">
        <v>598.26800000000003</v>
      </c>
      <c r="M273" s="47">
        <v>500</v>
      </c>
      <c r="N273" s="15">
        <v>200</v>
      </c>
      <c r="O273" s="15">
        <v>30</v>
      </c>
      <c r="P273" s="15">
        <v>7.7599000000000018</v>
      </c>
      <c r="Q273" s="48">
        <v>7.9336999999999875</v>
      </c>
      <c r="R273" s="4">
        <v>1882.461</v>
      </c>
    </row>
    <row r="274" spans="4:33" x14ac:dyDescent="0.2">
      <c r="D274" s="10">
        <v>6</v>
      </c>
      <c r="E274" s="11">
        <v>2</v>
      </c>
      <c r="F274" s="11">
        <v>16</v>
      </c>
      <c r="G274" s="11">
        <v>88.302999999999997</v>
      </c>
      <c r="H274" s="11">
        <v>89.468000000000004</v>
      </c>
      <c r="I274" s="13">
        <v>558.39499999999998</v>
      </c>
      <c r="M274" s="41"/>
      <c r="N274" s="41"/>
      <c r="O274" s="42"/>
      <c r="P274" s="45"/>
    </row>
    <row r="275" spans="4:33" x14ac:dyDescent="0.2">
      <c r="D275" s="10">
        <v>7</v>
      </c>
      <c r="E275" s="11">
        <v>2</v>
      </c>
      <c r="F275" s="11">
        <v>16</v>
      </c>
      <c r="G275" s="11">
        <v>88.453000000000003</v>
      </c>
      <c r="H275" s="11">
        <v>88.64</v>
      </c>
      <c r="I275" s="13">
        <v>576.68799999999999</v>
      </c>
      <c r="K275" s="40"/>
      <c r="L275" s="41"/>
      <c r="M275" s="41"/>
      <c r="N275" s="41"/>
      <c r="O275" s="42"/>
      <c r="P275" s="43"/>
    </row>
    <row r="276" spans="4:33" x14ac:dyDescent="0.2">
      <c r="D276" s="10">
        <v>8</v>
      </c>
      <c r="E276" s="11">
        <v>2</v>
      </c>
      <c r="F276" s="11">
        <v>16</v>
      </c>
      <c r="G276" s="11">
        <v>90.081000000000003</v>
      </c>
      <c r="H276" s="11">
        <v>90.694999999999993</v>
      </c>
      <c r="I276" s="13">
        <v>560.26</v>
      </c>
      <c r="K276" s="40"/>
      <c r="L276" s="41"/>
      <c r="M276" s="41"/>
      <c r="N276" s="41"/>
      <c r="O276" s="42"/>
      <c r="P276" s="43"/>
    </row>
    <row r="277" spans="4:33" ht="17" thickBot="1" x14ac:dyDescent="0.25">
      <c r="D277" s="10">
        <v>9</v>
      </c>
      <c r="E277" s="11">
        <v>2</v>
      </c>
      <c r="F277" s="11">
        <v>16</v>
      </c>
      <c r="G277" s="11">
        <v>90.412999999999997</v>
      </c>
      <c r="H277" s="11">
        <v>90.061999999999998</v>
      </c>
      <c r="I277" s="13">
        <v>528.48099999999999</v>
      </c>
      <c r="K277" s="40"/>
      <c r="L277" s="41"/>
      <c r="M277" s="41"/>
      <c r="N277" s="41"/>
      <c r="O277" s="42"/>
      <c r="P277" s="43"/>
    </row>
    <row r="278" spans="4:33" ht="22" thickBot="1" x14ac:dyDescent="0.25">
      <c r="D278" s="14">
        <v>10</v>
      </c>
      <c r="E278" s="15">
        <v>2</v>
      </c>
      <c r="F278" s="15">
        <v>16</v>
      </c>
      <c r="G278" s="15">
        <v>89.72</v>
      </c>
      <c r="H278" s="15">
        <v>90.203999999999994</v>
      </c>
      <c r="I278" s="16">
        <v>597.774</v>
      </c>
      <c r="K278" s="44"/>
      <c r="L278" s="41"/>
      <c r="M278" s="110" t="s">
        <v>46</v>
      </c>
      <c r="N278" s="111"/>
      <c r="O278" s="112"/>
      <c r="P278" s="110" t="s">
        <v>47</v>
      </c>
      <c r="Q278" s="111"/>
      <c r="R278" s="112"/>
    </row>
    <row r="279" spans="4:33" ht="27" customHeight="1" thickBot="1" x14ac:dyDescent="0.25">
      <c r="D279" s="93" t="s">
        <v>23</v>
      </c>
      <c r="E279" s="94"/>
      <c r="F279" s="95"/>
      <c r="G279" s="21">
        <f>AVERAGE(G269:G278)</f>
        <v>88.968999999999994</v>
      </c>
      <c r="H279" s="21">
        <f>AVERAGE(H269:H278)</f>
        <v>89.017700000000005</v>
      </c>
      <c r="I279" s="21">
        <f>AVERAGE(I269:I278)</f>
        <v>552.98500000000001</v>
      </c>
      <c r="K279" s="44"/>
      <c r="L279" s="41"/>
      <c r="M279" s="29" t="s">
        <v>37</v>
      </c>
      <c r="N279" s="31" t="s">
        <v>4</v>
      </c>
      <c r="O279" s="56" t="s">
        <v>5</v>
      </c>
      <c r="P279" s="29" t="s">
        <v>37</v>
      </c>
      <c r="Q279" s="31" t="s">
        <v>4</v>
      </c>
      <c r="R279" s="56" t="s">
        <v>5</v>
      </c>
      <c r="S279" s="110" t="s">
        <v>48</v>
      </c>
      <c r="T279" s="111"/>
      <c r="U279" s="112"/>
      <c r="W279" s="104" t="s">
        <v>45</v>
      </c>
      <c r="X279" s="105"/>
      <c r="Y279" s="106"/>
      <c r="AA279" s="104" t="s">
        <v>50</v>
      </c>
      <c r="AB279" s="105"/>
      <c r="AC279" s="106"/>
    </row>
    <row r="280" spans="4:33" ht="17" thickBot="1" x14ac:dyDescent="0.25">
      <c r="K280" s="44"/>
      <c r="L280" s="41"/>
      <c r="M280" s="67">
        <v>0</v>
      </c>
      <c r="N280" s="66">
        <v>59.722999999999999</v>
      </c>
      <c r="O280" s="57">
        <v>58.814</v>
      </c>
      <c r="P280" s="67">
        <v>0</v>
      </c>
      <c r="Q280" s="66">
        <v>52.246000000000002</v>
      </c>
      <c r="R280" s="57">
        <v>52.131999999999998</v>
      </c>
      <c r="S280" s="29" t="s">
        <v>37</v>
      </c>
      <c r="T280" s="31" t="s">
        <v>4</v>
      </c>
      <c r="U280" s="56" t="s">
        <v>5</v>
      </c>
      <c r="W280" s="29" t="s">
        <v>37</v>
      </c>
      <c r="X280" s="31" t="s">
        <v>4</v>
      </c>
      <c r="Y280" s="56" t="s">
        <v>5</v>
      </c>
      <c r="AA280" s="29" t="s">
        <v>37</v>
      </c>
      <c r="AB280" s="65" t="s">
        <v>4</v>
      </c>
      <c r="AC280" s="80" t="s">
        <v>5</v>
      </c>
    </row>
    <row r="281" spans="4:33" ht="30" thickBot="1" x14ac:dyDescent="0.25">
      <c r="D281" s="96" t="s">
        <v>28</v>
      </c>
      <c r="E281" s="97"/>
      <c r="F281" s="97"/>
      <c r="G281" s="97"/>
      <c r="H281" s="97"/>
      <c r="I281" s="98"/>
      <c r="K281" s="46"/>
      <c r="L281" s="41"/>
      <c r="M281" s="68">
        <v>250</v>
      </c>
      <c r="N281" s="66">
        <v>12.873000000000005</v>
      </c>
      <c r="O281" s="57">
        <v>12.807000000000002</v>
      </c>
      <c r="P281" s="68">
        <v>250</v>
      </c>
      <c r="Q281" s="66">
        <v>10.974000000000004</v>
      </c>
      <c r="R281" s="57">
        <v>11.591999999999999</v>
      </c>
      <c r="S281" s="67">
        <v>0</v>
      </c>
      <c r="T281" s="66">
        <v>48.085999999999999</v>
      </c>
      <c r="U281" s="57">
        <v>47.441000000000003</v>
      </c>
      <c r="W281" s="67">
        <v>0</v>
      </c>
      <c r="X281" s="71">
        <v>53.351666666666667</v>
      </c>
      <c r="Y281" s="72">
        <v>52.795666666666669</v>
      </c>
      <c r="AA281" s="78">
        <v>1</v>
      </c>
      <c r="AB281" s="84">
        <v>6.3612000000000002</v>
      </c>
      <c r="AC281" s="9">
        <v>5.9835000000000003</v>
      </c>
      <c r="AE281">
        <v>0</v>
      </c>
      <c r="AF281">
        <v>44.678899999999999</v>
      </c>
      <c r="AG281">
        <v>44.145800000000001</v>
      </c>
    </row>
    <row r="282" spans="4:33" ht="17" thickBot="1" x14ac:dyDescent="0.25">
      <c r="D282" s="30" t="s">
        <v>1</v>
      </c>
      <c r="E282" s="29" t="s">
        <v>2</v>
      </c>
      <c r="F282" s="29" t="s">
        <v>3</v>
      </c>
      <c r="G282" s="29" t="s">
        <v>4</v>
      </c>
      <c r="H282" s="29" t="s">
        <v>5</v>
      </c>
      <c r="I282" s="29" t="s">
        <v>6</v>
      </c>
      <c r="K282" s="46"/>
      <c r="L282" s="41"/>
      <c r="M282" s="68">
        <v>500</v>
      </c>
      <c r="N282" s="61">
        <v>10.912999999999997</v>
      </c>
      <c r="O282" s="58">
        <v>10.867999999999995</v>
      </c>
      <c r="P282" s="68">
        <v>500</v>
      </c>
      <c r="Q282" s="61">
        <v>9.9489999999999981</v>
      </c>
      <c r="R282" s="58">
        <v>10.933000000000007</v>
      </c>
      <c r="S282" s="68">
        <v>250</v>
      </c>
      <c r="T282" s="66">
        <v>15.436000000000007</v>
      </c>
      <c r="U282" s="57">
        <v>15.093999999999994</v>
      </c>
      <c r="W282" s="68">
        <v>250</v>
      </c>
      <c r="X282" s="71">
        <v>13.094333333333338</v>
      </c>
      <c r="Y282" s="72">
        <v>13.164333333333332</v>
      </c>
      <c r="AA282" s="78">
        <v>500</v>
      </c>
      <c r="AB282" s="84">
        <v>3.7383000000000002</v>
      </c>
      <c r="AC282" s="9">
        <f xml:space="preserve"> 1.2536</f>
        <v>1.2536</v>
      </c>
      <c r="AE282">
        <v>500</v>
      </c>
      <c r="AF282">
        <v>44.678899999999999</v>
      </c>
      <c r="AG282">
        <v>44.145800000000001</v>
      </c>
    </row>
    <row r="283" spans="4:33" x14ac:dyDescent="0.2">
      <c r="D283" s="7">
        <v>1</v>
      </c>
      <c r="E283" s="8">
        <v>2</v>
      </c>
      <c r="F283" s="8">
        <v>16</v>
      </c>
      <c r="G283" s="8">
        <v>72.988</v>
      </c>
      <c r="H283" s="8">
        <v>72.745000000000005</v>
      </c>
      <c r="I283" s="9">
        <v>140.04599999999999</v>
      </c>
      <c r="K283" s="46"/>
      <c r="L283" s="41"/>
      <c r="M283" s="68">
        <v>750</v>
      </c>
      <c r="N283" s="61">
        <v>11.757999999999996</v>
      </c>
      <c r="O283" s="58">
        <v>11.902000000000001</v>
      </c>
      <c r="P283" s="68">
        <v>750</v>
      </c>
      <c r="Q283" s="61">
        <v>9.7379999999999995</v>
      </c>
      <c r="R283" s="58">
        <v>9.5889999999999986</v>
      </c>
      <c r="S283" s="68">
        <v>500</v>
      </c>
      <c r="T283" s="61">
        <v>12.963999999999999</v>
      </c>
      <c r="U283" s="58">
        <v>12.626000000000005</v>
      </c>
      <c r="W283" s="68">
        <v>500</v>
      </c>
      <c r="X283" s="71">
        <v>11.275333333333331</v>
      </c>
      <c r="Y283" s="72">
        <v>11.475666666666669</v>
      </c>
      <c r="AA283" s="60">
        <v>1000</v>
      </c>
      <c r="AB283" s="12">
        <v>4.1001000000000003</v>
      </c>
      <c r="AC283" s="13">
        <v>1.9384999999999999</v>
      </c>
      <c r="AE283">
        <v>1000</v>
      </c>
      <c r="AF283">
        <v>44.678899999999999</v>
      </c>
      <c r="AG283">
        <v>44.145800000000001</v>
      </c>
    </row>
    <row r="284" spans="4:33" x14ac:dyDescent="0.2">
      <c r="D284" s="10">
        <v>2</v>
      </c>
      <c r="E284" s="11">
        <v>2</v>
      </c>
      <c r="F284" s="11">
        <v>16</v>
      </c>
      <c r="G284" s="11">
        <v>79.56</v>
      </c>
      <c r="H284" s="11">
        <v>80.602000000000004</v>
      </c>
      <c r="I284" s="13">
        <v>140.21</v>
      </c>
      <c r="K284" s="46"/>
      <c r="L284" s="41"/>
      <c r="M284" s="68">
        <v>1000</v>
      </c>
      <c r="N284" s="61">
        <v>11.335999999999999</v>
      </c>
      <c r="O284" s="58">
        <v>11.114000000000004</v>
      </c>
      <c r="P284" s="68">
        <v>1000</v>
      </c>
      <c r="Q284" s="61">
        <v>9.1650000000000063</v>
      </c>
      <c r="R284" s="58">
        <v>9.2530000000000001</v>
      </c>
      <c r="S284" s="68">
        <v>750</v>
      </c>
      <c r="T284" s="61">
        <v>13.295000000000002</v>
      </c>
      <c r="U284" s="58">
        <v>12.613</v>
      </c>
      <c r="W284" s="68">
        <v>750</v>
      </c>
      <c r="X284" s="71">
        <v>11.597</v>
      </c>
      <c r="Y284" s="72">
        <v>11.368</v>
      </c>
      <c r="AA284" s="60">
        <v>1500</v>
      </c>
      <c r="AB284" s="12">
        <f xml:space="preserve"> 3.7685</f>
        <v>3.7685</v>
      </c>
      <c r="AC284" s="13">
        <v>1.4216</v>
      </c>
      <c r="AE284">
        <v>1500</v>
      </c>
      <c r="AF284">
        <v>44.678899999999999</v>
      </c>
      <c r="AG284">
        <v>44.145800000000001</v>
      </c>
    </row>
    <row r="285" spans="4:33" ht="17" thickBot="1" x14ac:dyDescent="0.25">
      <c r="D285" s="10">
        <v>3</v>
      </c>
      <c r="E285" s="11">
        <v>2</v>
      </c>
      <c r="F285" s="11">
        <v>16</v>
      </c>
      <c r="G285" s="11">
        <v>70.454999999999998</v>
      </c>
      <c r="H285" s="11">
        <v>70.831999999999994</v>
      </c>
      <c r="I285" s="13">
        <v>125.304</v>
      </c>
      <c r="M285" s="68">
        <v>2000</v>
      </c>
      <c r="N285" s="61">
        <v>9.4969999999999999</v>
      </c>
      <c r="O285" s="58">
        <v>9.5889999999999986</v>
      </c>
      <c r="P285" s="68">
        <v>2000</v>
      </c>
      <c r="Q285" s="61">
        <v>8.4410000000000025</v>
      </c>
      <c r="R285" s="58">
        <v>8.5289999999999964</v>
      </c>
      <c r="S285" s="68">
        <v>1000</v>
      </c>
      <c r="T285" s="61">
        <v>11.998999999999995</v>
      </c>
      <c r="U285" s="58">
        <v>11.927999999999997</v>
      </c>
      <c r="W285" s="68">
        <v>1000</v>
      </c>
      <c r="X285" s="71">
        <v>10.833333333333334</v>
      </c>
      <c r="Y285" s="75">
        <v>10.765000000000001</v>
      </c>
      <c r="AA285" s="62">
        <v>2000</v>
      </c>
      <c r="AB285" s="48">
        <v>4.0397999999999996</v>
      </c>
      <c r="AC285" s="16">
        <v>1.6929000000000001</v>
      </c>
      <c r="AE285">
        <v>2000</v>
      </c>
      <c r="AF285">
        <v>44.678899999999999</v>
      </c>
      <c r="AG285">
        <v>44.145800000000001</v>
      </c>
    </row>
    <row r="286" spans="4:33" ht="17" thickBot="1" x14ac:dyDescent="0.25">
      <c r="D286" s="10">
        <v>4</v>
      </c>
      <c r="E286" s="11">
        <v>2</v>
      </c>
      <c r="F286" s="11">
        <v>16</v>
      </c>
      <c r="G286" s="11">
        <v>82.424000000000007</v>
      </c>
      <c r="H286" s="11">
        <v>81.816999999999993</v>
      </c>
      <c r="I286" s="13">
        <v>129.24799999999999</v>
      </c>
      <c r="M286" s="102" t="s">
        <v>6</v>
      </c>
      <c r="N286" s="103"/>
      <c r="O286" s="70">
        <v>1432.662</v>
      </c>
      <c r="P286" s="102" t="s">
        <v>6</v>
      </c>
      <c r="Q286" s="103"/>
      <c r="R286" s="70">
        <v>1429.854</v>
      </c>
      <c r="S286" s="68">
        <v>2000</v>
      </c>
      <c r="T286" s="61">
        <v>9.465999999999994</v>
      </c>
      <c r="U286" s="58">
        <v>9.2399999999999949</v>
      </c>
      <c r="W286" s="68">
        <v>2000</v>
      </c>
      <c r="X286" s="122">
        <v>9.134666666666666</v>
      </c>
      <c r="Y286" s="123">
        <v>9.11933333333333</v>
      </c>
      <c r="AA286" s="85" t="s">
        <v>6</v>
      </c>
      <c r="AB286" s="53"/>
      <c r="AC286" s="86" t="s">
        <v>49</v>
      </c>
    </row>
    <row r="287" spans="4:33" ht="17" thickBot="1" x14ac:dyDescent="0.25">
      <c r="D287" s="10">
        <v>5</v>
      </c>
      <c r="E287" s="11">
        <v>2</v>
      </c>
      <c r="F287" s="11">
        <v>16</v>
      </c>
      <c r="G287" s="11">
        <v>74.736000000000004</v>
      </c>
      <c r="H287" s="11">
        <v>75.251999999999995</v>
      </c>
      <c r="I287" s="13">
        <v>129.42400000000001</v>
      </c>
      <c r="S287" s="102" t="s">
        <v>6</v>
      </c>
      <c r="T287" s="103"/>
      <c r="U287" s="70">
        <v>1432.9469999999999</v>
      </c>
      <c r="W287" s="102" t="s">
        <v>6</v>
      </c>
      <c r="X287" s="103"/>
      <c r="Y287" s="76">
        <v>1431.8209999999999</v>
      </c>
    </row>
    <row r="288" spans="4:33" x14ac:dyDescent="0.2">
      <c r="D288" s="10">
        <v>6</v>
      </c>
      <c r="E288" s="11">
        <v>2</v>
      </c>
      <c r="F288" s="11">
        <v>16</v>
      </c>
      <c r="G288" s="11">
        <v>76.846999999999994</v>
      </c>
      <c r="H288" s="11">
        <v>76.531000000000006</v>
      </c>
      <c r="I288" s="13">
        <v>135.36099999999999</v>
      </c>
    </row>
    <row r="289" spans="4:24" x14ac:dyDescent="0.2">
      <c r="D289" s="10">
        <v>7</v>
      </c>
      <c r="E289" s="11">
        <v>2</v>
      </c>
      <c r="F289" s="11">
        <v>16</v>
      </c>
      <c r="G289" s="11">
        <v>70.274000000000001</v>
      </c>
      <c r="H289" s="11">
        <v>70.096000000000004</v>
      </c>
      <c r="I289" s="13">
        <v>128.70500000000001</v>
      </c>
    </row>
    <row r="290" spans="4:24" x14ac:dyDescent="0.2">
      <c r="D290" s="10">
        <v>8</v>
      </c>
      <c r="E290" s="11">
        <v>2</v>
      </c>
      <c r="F290" s="11">
        <v>16</v>
      </c>
      <c r="G290" s="11">
        <v>78.173000000000002</v>
      </c>
      <c r="H290" s="11">
        <v>78.585999999999999</v>
      </c>
      <c r="I290" s="13">
        <v>135.51400000000001</v>
      </c>
    </row>
    <row r="291" spans="4:24" x14ac:dyDescent="0.2">
      <c r="D291" s="10">
        <v>9</v>
      </c>
      <c r="E291" s="11">
        <v>2</v>
      </c>
      <c r="F291" s="11">
        <v>16</v>
      </c>
      <c r="G291" s="11">
        <v>74.917000000000002</v>
      </c>
      <c r="H291" s="11">
        <v>74.915999999999997</v>
      </c>
      <c r="I291" s="13">
        <v>131.852</v>
      </c>
    </row>
    <row r="292" spans="4:24" ht="17" thickBot="1" x14ac:dyDescent="0.25">
      <c r="D292" s="14">
        <v>10</v>
      </c>
      <c r="E292" s="15">
        <v>2</v>
      </c>
      <c r="F292" s="15">
        <v>16</v>
      </c>
      <c r="G292" s="15">
        <v>67.168999999999997</v>
      </c>
      <c r="H292" s="15">
        <v>66.593000000000004</v>
      </c>
      <c r="I292" s="16">
        <v>136.28700000000001</v>
      </c>
    </row>
    <row r="293" spans="4:24" ht="22" thickBot="1" x14ac:dyDescent="0.25">
      <c r="D293" s="93" t="s">
        <v>23</v>
      </c>
      <c r="E293" s="94"/>
      <c r="F293" s="95"/>
      <c r="G293" s="21">
        <f>AVERAGE(G283:G292)</f>
        <v>74.754300000000001</v>
      </c>
      <c r="H293" s="21">
        <f>AVERAGE(H283:H292)</f>
        <v>74.796999999999997</v>
      </c>
      <c r="I293" s="21">
        <f>AVERAGE(I283:I292)</f>
        <v>133.1951</v>
      </c>
    </row>
    <row r="294" spans="4:24" ht="17" thickBot="1" x14ac:dyDescent="0.25">
      <c r="X294" t="s">
        <v>44</v>
      </c>
    </row>
    <row r="295" spans="4:24" ht="30" thickBot="1" x14ac:dyDescent="0.25">
      <c r="D295" s="96" t="s">
        <v>33</v>
      </c>
      <c r="E295" s="97"/>
      <c r="F295" s="97"/>
      <c r="G295" s="97"/>
      <c r="H295" s="97"/>
      <c r="I295" s="98"/>
    </row>
    <row r="296" spans="4:24" ht="17" thickBot="1" x14ac:dyDescent="0.25">
      <c r="D296" s="30" t="s">
        <v>1</v>
      </c>
      <c r="E296" s="29" t="s">
        <v>2</v>
      </c>
      <c r="F296" s="29" t="s">
        <v>3</v>
      </c>
      <c r="G296" s="29" t="s">
        <v>4</v>
      </c>
      <c r="H296" s="29" t="s">
        <v>5</v>
      </c>
      <c r="I296" s="29" t="s">
        <v>6</v>
      </c>
    </row>
    <row r="297" spans="4:24" x14ac:dyDescent="0.2">
      <c r="D297" s="7">
        <v>1</v>
      </c>
      <c r="E297" s="8">
        <v>2</v>
      </c>
      <c r="F297" s="8">
        <v>16</v>
      </c>
      <c r="G297" s="8">
        <v>91.74</v>
      </c>
      <c r="H297" s="8">
        <v>91.742000000000004</v>
      </c>
      <c r="I297" s="9">
        <v>926.37800000000004</v>
      </c>
    </row>
    <row r="298" spans="4:24" x14ac:dyDescent="0.2">
      <c r="D298" s="10">
        <v>2</v>
      </c>
      <c r="E298" s="11">
        <v>2</v>
      </c>
      <c r="F298" s="11">
        <v>16</v>
      </c>
      <c r="G298" s="11">
        <v>91.528000000000006</v>
      </c>
      <c r="H298" s="11">
        <v>91.884</v>
      </c>
      <c r="I298" s="13">
        <v>1020.838</v>
      </c>
    </row>
    <row r="299" spans="4:24" x14ac:dyDescent="0.2">
      <c r="D299" s="10">
        <v>3</v>
      </c>
      <c r="E299" s="11">
        <v>2</v>
      </c>
      <c r="F299" s="11">
        <v>16</v>
      </c>
      <c r="G299" s="11">
        <v>91.498000000000005</v>
      </c>
      <c r="H299" s="11">
        <v>91.302999999999997</v>
      </c>
      <c r="I299" s="13">
        <v>1110.9269999999999</v>
      </c>
    </row>
    <row r="300" spans="4:24" x14ac:dyDescent="0.2">
      <c r="D300" s="10">
        <v>4</v>
      </c>
      <c r="E300" s="11">
        <v>2</v>
      </c>
      <c r="F300" s="11">
        <v>16</v>
      </c>
      <c r="G300" s="11">
        <v>91.619</v>
      </c>
      <c r="H300" s="11">
        <v>91.6</v>
      </c>
      <c r="I300" s="13">
        <v>1098.48</v>
      </c>
    </row>
    <row r="301" spans="4:24" x14ac:dyDescent="0.2">
      <c r="D301" s="10">
        <v>5</v>
      </c>
      <c r="E301" s="11">
        <v>2</v>
      </c>
      <c r="F301" s="11">
        <v>16</v>
      </c>
      <c r="G301" s="11">
        <v>91.468000000000004</v>
      </c>
      <c r="H301" s="11">
        <v>91.471000000000004</v>
      </c>
      <c r="I301" s="13">
        <v>1047.1500000000001</v>
      </c>
    </row>
    <row r="302" spans="4:24" x14ac:dyDescent="0.2">
      <c r="D302" s="10">
        <v>6</v>
      </c>
      <c r="E302" s="11">
        <v>2</v>
      </c>
      <c r="F302" s="11">
        <v>16</v>
      </c>
      <c r="G302" s="11">
        <v>90.563999999999993</v>
      </c>
      <c r="H302" s="11">
        <v>90.644000000000005</v>
      </c>
      <c r="I302" s="13">
        <v>1054.1849999999999</v>
      </c>
    </row>
    <row r="303" spans="4:24" x14ac:dyDescent="0.2">
      <c r="D303" s="10">
        <v>7</v>
      </c>
      <c r="E303" s="11">
        <v>2</v>
      </c>
      <c r="F303" s="11">
        <v>16</v>
      </c>
      <c r="G303" s="11">
        <v>92.070999999999998</v>
      </c>
      <c r="H303" s="11">
        <v>91.858000000000004</v>
      </c>
      <c r="I303" s="13">
        <v>901.38300000000004</v>
      </c>
    </row>
    <row r="304" spans="4:24" x14ac:dyDescent="0.2">
      <c r="D304" s="10">
        <v>8</v>
      </c>
      <c r="E304" s="11">
        <v>2</v>
      </c>
      <c r="F304" s="11">
        <v>16</v>
      </c>
      <c r="G304" s="11">
        <v>91.075999999999993</v>
      </c>
      <c r="H304" s="11">
        <v>91.573999999999998</v>
      </c>
      <c r="I304" s="13">
        <v>1492.7439999999999</v>
      </c>
    </row>
    <row r="305" spans="4:9" x14ac:dyDescent="0.2">
      <c r="D305" s="10">
        <v>9</v>
      </c>
      <c r="E305" s="11">
        <v>2</v>
      </c>
      <c r="F305" s="11">
        <v>16</v>
      </c>
      <c r="G305" s="11">
        <v>91.316999999999993</v>
      </c>
      <c r="H305" s="11">
        <v>91.212000000000003</v>
      </c>
      <c r="I305" s="13">
        <v>1492.221</v>
      </c>
    </row>
    <row r="306" spans="4:9" ht="17" thickBot="1" x14ac:dyDescent="0.25">
      <c r="D306" s="14">
        <v>10</v>
      </c>
      <c r="E306" s="15">
        <v>2</v>
      </c>
      <c r="F306" s="15">
        <v>16</v>
      </c>
      <c r="G306" s="15">
        <v>92.040999999999997</v>
      </c>
      <c r="H306" s="15">
        <v>91.948999999999998</v>
      </c>
      <c r="I306" s="16">
        <v>1279.213</v>
      </c>
    </row>
    <row r="307" spans="4:9" ht="22" thickBot="1" x14ac:dyDescent="0.25">
      <c r="D307" s="93" t="s">
        <v>23</v>
      </c>
      <c r="E307" s="94"/>
      <c r="F307" s="95"/>
      <c r="G307" s="21">
        <f>AVERAGE(G297:G306)</f>
        <v>91.492199999999997</v>
      </c>
      <c r="H307" s="21">
        <f>AVERAGE(H297:H306)</f>
        <v>91.523699999999991</v>
      </c>
      <c r="I307" s="21">
        <f>AVERAGE(I297:I306)</f>
        <v>1142.3518999999999</v>
      </c>
    </row>
    <row r="308" spans="4:9" ht="17" thickBot="1" x14ac:dyDescent="0.25"/>
    <row r="309" spans="4:9" ht="30" thickBot="1" x14ac:dyDescent="0.25">
      <c r="D309" s="96" t="s">
        <v>34</v>
      </c>
      <c r="E309" s="97"/>
      <c r="F309" s="97"/>
      <c r="G309" s="97"/>
      <c r="H309" s="97"/>
      <c r="I309" s="98"/>
    </row>
    <row r="310" spans="4:9" ht="17" thickBot="1" x14ac:dyDescent="0.25">
      <c r="D310" s="30" t="s">
        <v>1</v>
      </c>
      <c r="E310" s="29" t="s">
        <v>2</v>
      </c>
      <c r="F310" s="29" t="s">
        <v>3</v>
      </c>
      <c r="G310" s="29" t="s">
        <v>4</v>
      </c>
      <c r="H310" s="29" t="s">
        <v>5</v>
      </c>
      <c r="I310" s="29" t="s">
        <v>6</v>
      </c>
    </row>
    <row r="311" spans="4:9" x14ac:dyDescent="0.2">
      <c r="D311" s="7">
        <v>1</v>
      </c>
      <c r="E311" s="8">
        <v>2</v>
      </c>
      <c r="F311" s="8">
        <v>16</v>
      </c>
      <c r="G311" s="8">
        <v>90.926000000000002</v>
      </c>
      <c r="H311" s="8">
        <v>90.733999999999995</v>
      </c>
      <c r="I311" s="9">
        <v>935.79499999999996</v>
      </c>
    </row>
    <row r="312" spans="4:9" x14ac:dyDescent="0.2">
      <c r="D312" s="10">
        <v>2</v>
      </c>
      <c r="E312" s="11">
        <v>2</v>
      </c>
      <c r="F312" s="11">
        <v>16</v>
      </c>
      <c r="G312" s="11">
        <v>89.84</v>
      </c>
      <c r="H312" s="11">
        <v>90.191000000000003</v>
      </c>
      <c r="I312" s="13">
        <v>897.88599999999997</v>
      </c>
    </row>
    <row r="313" spans="4:9" x14ac:dyDescent="0.2">
      <c r="D313" s="10">
        <v>3</v>
      </c>
      <c r="E313" s="11">
        <v>2</v>
      </c>
      <c r="F313" s="11">
        <v>16</v>
      </c>
      <c r="G313" s="11">
        <v>89.72</v>
      </c>
      <c r="H313" s="11">
        <v>89.894000000000005</v>
      </c>
      <c r="I313" s="13">
        <v>889.50099999999998</v>
      </c>
    </row>
    <row r="314" spans="4:9" x14ac:dyDescent="0.2">
      <c r="D314" s="10">
        <v>4</v>
      </c>
      <c r="E314" s="11">
        <v>2</v>
      </c>
      <c r="F314" s="11">
        <v>16</v>
      </c>
      <c r="G314" s="11">
        <v>89.84</v>
      </c>
      <c r="H314" s="11">
        <v>89.804000000000002</v>
      </c>
      <c r="I314" s="13">
        <v>846.13900000000001</v>
      </c>
    </row>
    <row r="315" spans="4:9" x14ac:dyDescent="0.2">
      <c r="D315" s="10">
        <v>5</v>
      </c>
      <c r="E315" s="11">
        <v>2</v>
      </c>
      <c r="F315" s="11">
        <v>16</v>
      </c>
      <c r="G315" s="11">
        <v>89.388000000000005</v>
      </c>
      <c r="H315" s="11">
        <v>88.704999999999998</v>
      </c>
      <c r="I315" s="13">
        <v>639.11699999999996</v>
      </c>
    </row>
    <row r="316" spans="4:9" x14ac:dyDescent="0.2">
      <c r="D316" s="10">
        <v>6</v>
      </c>
      <c r="E316" s="11">
        <v>2</v>
      </c>
      <c r="F316" s="11">
        <v>16</v>
      </c>
      <c r="G316" s="11">
        <v>91.105999999999995</v>
      </c>
      <c r="H316" s="11">
        <v>90.617999999999995</v>
      </c>
      <c r="I316" s="13">
        <v>541.43100000000004</v>
      </c>
    </row>
    <row r="317" spans="4:9" x14ac:dyDescent="0.2">
      <c r="D317" s="10">
        <v>7</v>
      </c>
      <c r="E317" s="11">
        <v>2</v>
      </c>
      <c r="F317" s="11">
        <v>16</v>
      </c>
      <c r="G317" s="11">
        <v>90.412999999999997</v>
      </c>
      <c r="H317" s="11">
        <v>90.397999999999996</v>
      </c>
      <c r="I317" s="13">
        <v>542.71500000000003</v>
      </c>
    </row>
    <row r="318" spans="4:9" x14ac:dyDescent="0.2">
      <c r="D318" s="10">
        <v>8</v>
      </c>
      <c r="E318" s="11">
        <v>2</v>
      </c>
      <c r="F318" s="11">
        <v>16</v>
      </c>
      <c r="G318" s="11">
        <v>89.960999999999999</v>
      </c>
      <c r="H318" s="11">
        <v>90.126999999999995</v>
      </c>
      <c r="I318" s="13">
        <v>581.62599999999998</v>
      </c>
    </row>
    <row r="319" spans="4:9" x14ac:dyDescent="0.2">
      <c r="D319" s="10">
        <v>9</v>
      </c>
      <c r="E319" s="11">
        <v>2</v>
      </c>
      <c r="F319" s="11">
        <v>16</v>
      </c>
      <c r="G319" s="11">
        <v>88.754999999999995</v>
      </c>
      <c r="H319" s="11">
        <v>89.156999999999996</v>
      </c>
      <c r="I319" s="13">
        <v>569.83199999999999</v>
      </c>
    </row>
    <row r="320" spans="4:9" ht="17" thickBot="1" x14ac:dyDescent="0.25">
      <c r="D320" s="14">
        <v>10</v>
      </c>
      <c r="E320" s="15">
        <v>2</v>
      </c>
      <c r="F320" s="15">
        <v>16</v>
      </c>
      <c r="G320" s="15">
        <v>87.397999999999996</v>
      </c>
      <c r="H320" s="15">
        <v>87.864999999999995</v>
      </c>
      <c r="I320" s="16">
        <v>565.94600000000003</v>
      </c>
    </row>
    <row r="321" spans="4:9" ht="22" thickBot="1" x14ac:dyDescent="0.25">
      <c r="D321" s="93" t="s">
        <v>23</v>
      </c>
      <c r="E321" s="94"/>
      <c r="F321" s="95"/>
      <c r="G321" s="21">
        <f>AVERAGE(G311:G320)</f>
        <v>89.734700000000004</v>
      </c>
      <c r="H321" s="21">
        <f>AVERAGE(H311:H320)</f>
        <v>89.749300000000005</v>
      </c>
      <c r="I321" s="21">
        <f>AVERAGE(I311:I320)</f>
        <v>700.99880000000007</v>
      </c>
    </row>
    <row r="322" spans="4:9" ht="17" thickBot="1" x14ac:dyDescent="0.25"/>
    <row r="323" spans="4:9" ht="30" thickBot="1" x14ac:dyDescent="0.25">
      <c r="D323" s="96" t="s">
        <v>35</v>
      </c>
      <c r="E323" s="97"/>
      <c r="F323" s="97"/>
      <c r="G323" s="97"/>
      <c r="H323" s="97"/>
      <c r="I323" s="98"/>
    </row>
    <row r="324" spans="4:9" ht="17" thickBot="1" x14ac:dyDescent="0.25">
      <c r="D324" s="30" t="s">
        <v>1</v>
      </c>
      <c r="E324" s="29" t="s">
        <v>2</v>
      </c>
      <c r="F324" s="29" t="s">
        <v>3</v>
      </c>
      <c r="G324" s="29" t="s">
        <v>4</v>
      </c>
      <c r="H324" s="29" t="s">
        <v>5</v>
      </c>
      <c r="I324" s="29" t="s">
        <v>6</v>
      </c>
    </row>
    <row r="325" spans="4:9" x14ac:dyDescent="0.2">
      <c r="D325" s="7">
        <v>1</v>
      </c>
      <c r="E325" s="8">
        <v>2</v>
      </c>
      <c r="F325" s="8">
        <v>16</v>
      </c>
      <c r="G325" s="8">
        <v>87.911000000000001</v>
      </c>
      <c r="H325" s="8">
        <v>88.213999999999999</v>
      </c>
      <c r="I325" s="9">
        <v>1128.202</v>
      </c>
    </row>
    <row r="326" spans="4:9" x14ac:dyDescent="0.2">
      <c r="D326" s="10">
        <v>2</v>
      </c>
      <c r="E326" s="11">
        <v>2</v>
      </c>
      <c r="F326" s="11">
        <v>16</v>
      </c>
      <c r="G326" s="11">
        <v>88.784999999999997</v>
      </c>
      <c r="H326" s="11">
        <v>88.162000000000006</v>
      </c>
      <c r="I326" s="13">
        <v>1085.0129999999999</v>
      </c>
    </row>
    <row r="327" spans="4:9" x14ac:dyDescent="0.2">
      <c r="D327" s="10">
        <v>3</v>
      </c>
      <c r="E327" s="11">
        <v>2</v>
      </c>
      <c r="F327" s="11">
        <v>16</v>
      </c>
      <c r="G327" s="11">
        <v>88.906000000000006</v>
      </c>
      <c r="H327" s="11">
        <v>88.744</v>
      </c>
      <c r="I327" s="13">
        <v>1093.674</v>
      </c>
    </row>
    <row r="328" spans="4:9" x14ac:dyDescent="0.2">
      <c r="D328" s="10">
        <v>4</v>
      </c>
      <c r="E328" s="11">
        <v>2</v>
      </c>
      <c r="F328" s="11">
        <v>16</v>
      </c>
      <c r="G328" s="11">
        <v>89.659000000000006</v>
      </c>
      <c r="H328" s="11">
        <v>89.790999999999997</v>
      </c>
      <c r="I328" s="13">
        <v>843.80499999999995</v>
      </c>
    </row>
    <row r="329" spans="4:9" x14ac:dyDescent="0.2">
      <c r="D329" s="10">
        <v>5</v>
      </c>
      <c r="E329" s="11">
        <v>2</v>
      </c>
      <c r="F329" s="11">
        <v>16</v>
      </c>
      <c r="G329" s="11">
        <v>88.061999999999998</v>
      </c>
      <c r="H329" s="11">
        <v>87.62</v>
      </c>
      <c r="I329" s="13">
        <v>659.51599999999996</v>
      </c>
    </row>
    <row r="330" spans="4:9" x14ac:dyDescent="0.2">
      <c r="D330" s="10">
        <v>6</v>
      </c>
      <c r="E330" s="11">
        <v>2</v>
      </c>
      <c r="F330" s="11">
        <v>16</v>
      </c>
      <c r="G330" s="11">
        <v>89.960999999999999</v>
      </c>
      <c r="H330" s="11">
        <v>89.959000000000003</v>
      </c>
      <c r="I330" s="13">
        <v>665.73199999999997</v>
      </c>
    </row>
    <row r="331" spans="4:9" x14ac:dyDescent="0.2">
      <c r="D331" s="10">
        <v>7</v>
      </c>
      <c r="E331" s="11">
        <v>2</v>
      </c>
      <c r="F331" s="11">
        <v>16</v>
      </c>
      <c r="G331" s="11">
        <v>86.313000000000002</v>
      </c>
      <c r="H331" s="11">
        <v>86.688999999999993</v>
      </c>
      <c r="I331" s="13">
        <v>712.15200000000004</v>
      </c>
    </row>
    <row r="332" spans="4:9" x14ac:dyDescent="0.2">
      <c r="D332" s="10">
        <v>8</v>
      </c>
      <c r="E332" s="11">
        <v>2</v>
      </c>
      <c r="F332" s="11">
        <v>16</v>
      </c>
      <c r="G332" s="11">
        <v>88.182000000000002</v>
      </c>
      <c r="H332" s="11">
        <v>87.296000000000006</v>
      </c>
      <c r="I332" s="13">
        <v>684.46900000000005</v>
      </c>
    </row>
    <row r="333" spans="4:9" x14ac:dyDescent="0.2">
      <c r="D333" s="10">
        <v>9</v>
      </c>
      <c r="E333" s="11">
        <v>2</v>
      </c>
      <c r="F333" s="11">
        <v>16</v>
      </c>
      <c r="G333" s="11">
        <v>88.844999999999999</v>
      </c>
      <c r="H333" s="11">
        <v>88.433999999999997</v>
      </c>
      <c r="I333" s="13">
        <v>625.01900000000001</v>
      </c>
    </row>
    <row r="334" spans="4:9" ht="17" thickBot="1" x14ac:dyDescent="0.25">
      <c r="D334" s="14">
        <v>10</v>
      </c>
      <c r="E334" s="15">
        <v>2</v>
      </c>
      <c r="F334" s="15">
        <v>16</v>
      </c>
      <c r="G334" s="15">
        <v>89.388000000000005</v>
      </c>
      <c r="H334" s="15">
        <v>88.730999999999995</v>
      </c>
      <c r="I334" s="16">
        <v>604.63699999999994</v>
      </c>
    </row>
    <row r="335" spans="4:9" ht="22" thickBot="1" x14ac:dyDescent="0.25">
      <c r="D335" s="93" t="s">
        <v>23</v>
      </c>
      <c r="E335" s="94"/>
      <c r="F335" s="95"/>
      <c r="G335" s="21">
        <f>AVERAGE(G325:G334)</f>
        <v>88.601200000000006</v>
      </c>
      <c r="H335" s="21">
        <f>AVERAGE(H325:H334)</f>
        <v>88.364000000000004</v>
      </c>
      <c r="I335" s="21">
        <f>AVERAGE(I325:I334)</f>
        <v>810.22190000000001</v>
      </c>
    </row>
    <row r="336" spans="4:9" ht="17" thickBot="1" x14ac:dyDescent="0.25"/>
    <row r="337" spans="4:9" ht="30" thickBot="1" x14ac:dyDescent="0.25">
      <c r="D337" s="96" t="s">
        <v>36</v>
      </c>
      <c r="E337" s="97"/>
      <c r="F337" s="97"/>
      <c r="G337" s="97"/>
      <c r="H337" s="97"/>
      <c r="I337" s="98"/>
    </row>
    <row r="338" spans="4:9" ht="17" thickBot="1" x14ac:dyDescent="0.25">
      <c r="D338" s="30" t="s">
        <v>1</v>
      </c>
      <c r="E338" s="29" t="s">
        <v>2</v>
      </c>
      <c r="F338" s="29" t="s">
        <v>3</v>
      </c>
      <c r="G338" s="29" t="s">
        <v>4</v>
      </c>
      <c r="H338" s="29" t="s">
        <v>5</v>
      </c>
      <c r="I338" s="29" t="s">
        <v>6</v>
      </c>
    </row>
    <row r="339" spans="4:9" x14ac:dyDescent="0.2">
      <c r="D339" s="7">
        <v>1</v>
      </c>
      <c r="E339" s="8">
        <v>2</v>
      </c>
      <c r="F339" s="8">
        <v>16</v>
      </c>
      <c r="G339" s="8">
        <v>92.403000000000006</v>
      </c>
      <c r="H339" s="8">
        <v>92.245999999999995</v>
      </c>
      <c r="I339" s="9">
        <v>1914.9570000000001</v>
      </c>
    </row>
    <row r="340" spans="4:9" x14ac:dyDescent="0.2">
      <c r="D340" s="10">
        <v>2</v>
      </c>
      <c r="E340" s="11">
        <v>2</v>
      </c>
      <c r="F340" s="11">
        <v>16</v>
      </c>
      <c r="G340" s="11">
        <v>92.191999999999993</v>
      </c>
      <c r="H340" s="11">
        <v>92.143000000000001</v>
      </c>
      <c r="I340" s="13">
        <v>2162.643</v>
      </c>
    </row>
    <row r="341" spans="4:9" x14ac:dyDescent="0.2">
      <c r="D341" s="10">
        <v>3</v>
      </c>
      <c r="E341" s="11">
        <v>2</v>
      </c>
      <c r="F341" s="11">
        <v>16</v>
      </c>
      <c r="G341" s="11">
        <v>92.373000000000005</v>
      </c>
      <c r="H341" s="11">
        <v>91.884</v>
      </c>
      <c r="I341" s="13">
        <v>2087.2919999999999</v>
      </c>
    </row>
    <row r="342" spans="4:9" x14ac:dyDescent="0.2">
      <c r="D342" s="10">
        <v>4</v>
      </c>
      <c r="E342" s="11">
        <v>2</v>
      </c>
      <c r="F342" s="11">
        <v>16</v>
      </c>
      <c r="G342" s="11">
        <v>92.373000000000005</v>
      </c>
      <c r="H342" s="11">
        <v>92.375</v>
      </c>
      <c r="I342" s="13">
        <v>2243.6669999999999</v>
      </c>
    </row>
    <row r="343" spans="4:9" x14ac:dyDescent="0.2">
      <c r="D343" s="10">
        <v>5</v>
      </c>
      <c r="E343" s="11">
        <v>2</v>
      </c>
      <c r="F343" s="11">
        <v>16</v>
      </c>
      <c r="G343" s="11">
        <v>91.83</v>
      </c>
      <c r="H343" s="11">
        <v>91.923000000000002</v>
      </c>
      <c r="I343" s="13">
        <v>2798.1089999999999</v>
      </c>
    </row>
    <row r="344" spans="4:9" x14ac:dyDescent="0.2">
      <c r="D344" s="10">
        <v>6</v>
      </c>
      <c r="E344" s="11">
        <v>2</v>
      </c>
      <c r="F344" s="11">
        <v>16</v>
      </c>
      <c r="G344" s="11">
        <v>92.100999999999999</v>
      </c>
      <c r="H344" s="11">
        <v>91.781000000000006</v>
      </c>
      <c r="I344" s="13">
        <v>1863.74</v>
      </c>
    </row>
    <row r="345" spans="4:9" x14ac:dyDescent="0.2">
      <c r="D345" s="10">
        <v>7</v>
      </c>
      <c r="E345" s="11">
        <v>2</v>
      </c>
      <c r="F345" s="11">
        <v>16</v>
      </c>
      <c r="G345" s="11">
        <v>92.522999999999996</v>
      </c>
      <c r="H345" s="11">
        <v>92.206999999999994</v>
      </c>
      <c r="I345" s="13">
        <v>1798.691</v>
      </c>
    </row>
    <row r="346" spans="4:9" x14ac:dyDescent="0.2">
      <c r="D346" s="10">
        <v>8</v>
      </c>
      <c r="E346" s="11">
        <v>2</v>
      </c>
      <c r="F346" s="11">
        <v>16</v>
      </c>
      <c r="G346" s="11">
        <v>92.373000000000005</v>
      </c>
      <c r="H346" s="11">
        <v>92.180999999999997</v>
      </c>
      <c r="I346" s="13">
        <v>1408.508</v>
      </c>
    </row>
    <row r="347" spans="4:9" x14ac:dyDescent="0.2">
      <c r="D347" s="10">
        <v>9</v>
      </c>
      <c r="E347" s="11">
        <v>2</v>
      </c>
      <c r="F347" s="11">
        <v>16</v>
      </c>
      <c r="G347" s="11">
        <v>92.433000000000007</v>
      </c>
      <c r="H347" s="11">
        <v>91.897000000000006</v>
      </c>
      <c r="I347" s="13">
        <v>1273.1980000000001</v>
      </c>
    </row>
    <row r="348" spans="4:9" ht="17" thickBot="1" x14ac:dyDescent="0.25">
      <c r="D348" s="14">
        <v>10</v>
      </c>
      <c r="E348" s="15">
        <v>2</v>
      </c>
      <c r="F348" s="15">
        <v>16</v>
      </c>
      <c r="G348" s="15">
        <v>91.8</v>
      </c>
      <c r="H348" s="15">
        <v>92.025999999999996</v>
      </c>
      <c r="I348" s="16">
        <v>1273.8050000000001</v>
      </c>
    </row>
    <row r="349" spans="4:9" ht="22" thickBot="1" x14ac:dyDescent="0.25">
      <c r="D349" s="93" t="s">
        <v>23</v>
      </c>
      <c r="E349" s="94"/>
      <c r="F349" s="95"/>
      <c r="G349" s="21">
        <f>AVERAGE(G339:G348)</f>
        <v>92.240099999999998</v>
      </c>
      <c r="H349" s="21">
        <f>AVERAGE(H339:H348)</f>
        <v>92.066300000000012</v>
      </c>
      <c r="I349" s="21">
        <f>AVERAGE(I339:I348)</f>
        <v>1882.461</v>
      </c>
    </row>
  </sheetData>
  <mergeCells count="80">
    <mergeCell ref="M286:N286"/>
    <mergeCell ref="P286:Q286"/>
    <mergeCell ref="S287:T287"/>
    <mergeCell ref="AV6:AW6"/>
    <mergeCell ref="W287:X287"/>
    <mergeCell ref="AR32:AT32"/>
    <mergeCell ref="AU32:AV32"/>
    <mergeCell ref="AU43:AV43"/>
    <mergeCell ref="AS43:AT43"/>
    <mergeCell ref="W279:Y279"/>
    <mergeCell ref="AA6:AC6"/>
    <mergeCell ref="Y46:AA46"/>
    <mergeCell ref="AA279:AC279"/>
    <mergeCell ref="M278:O278"/>
    <mergeCell ref="P278:R278"/>
    <mergeCell ref="S279:U279"/>
    <mergeCell ref="K57:L57"/>
    <mergeCell ref="N57:O57"/>
    <mergeCell ref="Q57:R57"/>
    <mergeCell ref="V6:X6"/>
    <mergeCell ref="V17:W17"/>
    <mergeCell ref="U46:W46"/>
    <mergeCell ref="U57:V57"/>
    <mergeCell ref="L6:N6"/>
    <mergeCell ref="K46:M46"/>
    <mergeCell ref="O6:Q6"/>
    <mergeCell ref="R6:T6"/>
    <mergeCell ref="L17:M17"/>
    <mergeCell ref="O17:P17"/>
    <mergeCell ref="R17:S17"/>
    <mergeCell ref="N46:P46"/>
    <mergeCell ref="Q46:S46"/>
    <mergeCell ref="D309:I309"/>
    <mergeCell ref="D279:F279"/>
    <mergeCell ref="D281:I281"/>
    <mergeCell ref="D293:F293"/>
    <mergeCell ref="D295:I295"/>
    <mergeCell ref="D307:F307"/>
    <mergeCell ref="D321:F321"/>
    <mergeCell ref="D323:I323"/>
    <mergeCell ref="D335:F335"/>
    <mergeCell ref="D337:I337"/>
    <mergeCell ref="D349:F349"/>
    <mergeCell ref="D263:F263"/>
    <mergeCell ref="D160:I160"/>
    <mergeCell ref="D175:I175"/>
    <mergeCell ref="D190:I190"/>
    <mergeCell ref="D205:I205"/>
    <mergeCell ref="D221:I221"/>
    <mergeCell ref="D65:F65"/>
    <mergeCell ref="D50:F50"/>
    <mergeCell ref="D34:F34"/>
    <mergeCell ref="D251:I251"/>
    <mergeCell ref="D233:F233"/>
    <mergeCell ref="D217:F217"/>
    <mergeCell ref="D248:F248"/>
    <mergeCell ref="D202:F202"/>
    <mergeCell ref="D126:F126"/>
    <mergeCell ref="K22:O22"/>
    <mergeCell ref="D6:I6"/>
    <mergeCell ref="D22:I22"/>
    <mergeCell ref="D38:I38"/>
    <mergeCell ref="D53:I53"/>
    <mergeCell ref="D18:F18"/>
    <mergeCell ref="M267:R267"/>
    <mergeCell ref="D236:I236"/>
    <mergeCell ref="D187:F187"/>
    <mergeCell ref="D172:F172"/>
    <mergeCell ref="D68:I68"/>
    <mergeCell ref="D83:I83"/>
    <mergeCell ref="D99:I99"/>
    <mergeCell ref="D114:I114"/>
    <mergeCell ref="D129:I129"/>
    <mergeCell ref="D144:I144"/>
    <mergeCell ref="D156:F156"/>
    <mergeCell ref="D141:F141"/>
    <mergeCell ref="D111:F111"/>
    <mergeCell ref="D95:F95"/>
    <mergeCell ref="D80:F80"/>
    <mergeCell ref="D267:I26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Phishing Websites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2017-03-11T02:43:12Z</dcterms:created>
  <dcterms:modified xsi:type="dcterms:W3CDTF">2017-03-13T00:36:42Z</dcterms:modified>
</cp:coreProperties>
</file>