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shant.Sherawat\Downloads\AGL SD\"/>
    </mc:Choice>
  </mc:AlternateContent>
  <xr:revisionPtr revIDLastSave="0" documentId="13_ncr:1_{94ED40F0-D10C-4894-BBCC-66FCE73873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ift  Schedule" sheetId="2" r:id="rId1"/>
    <sheet name="mod-res map" sheetId="3" r:id="rId2"/>
  </sheets>
  <definedNames>
    <definedName name="EmpName">#REF!</definedName>
    <definedName name="FullName">#REF!</definedName>
    <definedName name="RowAssign">#REF!</definedName>
    <definedName name="Short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8" i="2" l="1"/>
  <c r="AK8" i="2"/>
  <c r="AJ8" i="2"/>
  <c r="AI8" i="2"/>
  <c r="AH8" i="2"/>
  <c r="AG8" i="2"/>
  <c r="AL4" i="2"/>
  <c r="AK4" i="2"/>
  <c r="AJ4" i="2"/>
  <c r="AI4" i="2"/>
  <c r="AH4" i="2"/>
  <c r="AG4" i="2"/>
  <c r="D16" i="2"/>
  <c r="E16" i="2"/>
  <c r="F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C16" i="2"/>
  <c r="B16" i="2"/>
  <c r="AL3" i="2"/>
  <c r="AK3" i="2"/>
  <c r="AJ3" i="2"/>
  <c r="AI3" i="2"/>
  <c r="AH3" i="2"/>
  <c r="AG3" i="2"/>
</calcChain>
</file>

<file path=xl/sharedStrings.xml><?xml version="1.0" encoding="utf-8"?>
<sst xmlns="http://schemas.openxmlformats.org/spreadsheetml/2006/main" count="428" uniqueCount="59">
  <si>
    <t>L</t>
  </si>
  <si>
    <t>G</t>
  </si>
  <si>
    <t>OC</t>
  </si>
  <si>
    <t>Leave</t>
  </si>
  <si>
    <t>Holiday</t>
  </si>
  <si>
    <t>Total no. of shifts</t>
  </si>
  <si>
    <t>Name (ID)</t>
  </si>
  <si>
    <t>M</t>
  </si>
  <si>
    <t>E</t>
  </si>
  <si>
    <t>N</t>
  </si>
  <si>
    <t>Morning</t>
  </si>
  <si>
    <t>Evening</t>
  </si>
  <si>
    <t>Night</t>
  </si>
  <si>
    <t>General</t>
  </si>
  <si>
    <t>Timings:</t>
  </si>
  <si>
    <t>Work From Home (GW, 1W, 2W, 3W)</t>
  </si>
  <si>
    <r>
      <rPr>
        <b/>
        <sz val="11"/>
        <color rgb="FFFF0000"/>
        <rFont val="Calibri"/>
        <family val="2"/>
        <scheme val="minor"/>
      </rPr>
      <t>*GW stands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- Work from Home in general shift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1W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- Work From Home in Morning Shift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2W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- Work From Home in second shift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3W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- Work From Home in night shift</t>
    </r>
  </si>
  <si>
    <t>Heena Narang (HNarang)</t>
  </si>
  <si>
    <t>Nikhil Goel (Ngoel)</t>
  </si>
  <si>
    <t>SBM Module-wise resource mapping</t>
  </si>
  <si>
    <t>BOM - Bills of Material</t>
  </si>
  <si>
    <t>INV - Inventory</t>
  </si>
  <si>
    <t>MFG - Manufacturing</t>
  </si>
  <si>
    <t>OM - Order Management</t>
  </si>
  <si>
    <t>PO - Purchasing</t>
  </si>
  <si>
    <t>QP - Advanced Pricing</t>
  </si>
  <si>
    <t>WIP - Work in Process</t>
  </si>
  <si>
    <t>WMS - Warehouse Management</t>
  </si>
  <si>
    <t>Y</t>
  </si>
  <si>
    <t xml:space="preserve">CRM - Customer Relationship Management   </t>
  </si>
  <si>
    <t xml:space="preserve">    CZ - Configurator</t>
  </si>
  <si>
    <t>AME - Approvals Management Engine</t>
  </si>
  <si>
    <t>APC - Advanced Product Catalog</t>
  </si>
  <si>
    <t>APS - Advanced Planning and Scheduling</t>
  </si>
  <si>
    <t>ASCP - Advanced Supply Chain Planning</t>
  </si>
  <si>
    <t>ASO - Order Capture</t>
  </si>
  <si>
    <t>CSI - Install Base</t>
  </si>
  <si>
    <t>ENG - Engineering</t>
  </si>
  <si>
    <t>QA - Quality</t>
  </si>
  <si>
    <t>RI - Integrated Receiving</t>
  </si>
  <si>
    <t>TS - Tradesphere</t>
  </si>
  <si>
    <t>WSH - Shipping Execution</t>
  </si>
  <si>
    <t>CS - Service</t>
  </si>
  <si>
    <t>CSD - Depot Repair</t>
  </si>
  <si>
    <t>CSF - Field Service</t>
  </si>
  <si>
    <t>iProcurement - iProcurement </t>
  </si>
  <si>
    <t>FND - Application Object Library</t>
  </si>
  <si>
    <t>Nidhi Gupta (Nidhi.Gupta)</t>
  </si>
  <si>
    <t>SYSADMIN - System Administration</t>
  </si>
  <si>
    <t>Dipti Ranjan Mohapatra(E1416365)</t>
  </si>
  <si>
    <t>Shrikant Kank(E1410418)</t>
  </si>
  <si>
    <t>Prince Gupta(Prince.Gupta)</t>
  </si>
  <si>
    <t>Sunil A Sharma(SharmaSunil)</t>
  </si>
  <si>
    <t>Global Store - Global Store</t>
  </si>
  <si>
    <t>Ravi Malhotra (Ravi.Malhotra)</t>
  </si>
  <si>
    <t>Ravi Malhotra(Ravi.Malhotra)</t>
  </si>
  <si>
    <t>Alpha@123</t>
  </si>
  <si>
    <t>IRISO and IDS - Interco - IRISO and IDS</t>
  </si>
  <si>
    <t>CST - Cost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</si>
</sst>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ddd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10"/>
      <name val="Arial"/>
      <family val="2"/>
    </font>
    <font>
      <b/>
      <sz val="13"/>
      <color indexed="8"/>
      <name val="Calibri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2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55442976165048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54832605975527"/>
        <bgColor indexed="65"/>
      </patternFill>
    </fill>
    <fill>
      <patternFill patternType="solid">
        <fgColor theme="5"/>
      </patternFill>
    </fill>
    <fill>
      <patternFill patternType="solid">
        <fgColor theme="5" tint="0.79955442976165048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54832605975527"/>
        <bgColor indexed="65"/>
      </patternFill>
    </fill>
    <fill>
      <patternFill patternType="solid">
        <fgColor theme="6"/>
      </patternFill>
    </fill>
    <fill>
      <patternFill patternType="solid">
        <fgColor theme="6" tint="0.79955442976165048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54832605975527"/>
        <bgColor indexed="65"/>
      </patternFill>
    </fill>
    <fill>
      <patternFill patternType="solid">
        <fgColor theme="7"/>
      </patternFill>
    </fill>
    <fill>
      <patternFill patternType="solid">
        <fgColor theme="7" tint="0.79955442976165048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54832605975527"/>
        <bgColor indexed="65"/>
      </patternFill>
    </fill>
    <fill>
      <patternFill patternType="solid">
        <fgColor theme="8"/>
      </patternFill>
    </fill>
    <fill>
      <patternFill patternType="solid">
        <fgColor theme="8" tint="0.79955442976165048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54832605975527"/>
        <bgColor indexed="65"/>
      </patternFill>
    </fill>
    <fill>
      <patternFill patternType="solid">
        <fgColor theme="9"/>
      </patternFill>
    </fill>
    <fill>
      <patternFill patternType="solid">
        <fgColor theme="9" tint="0.79955442976165048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54832605975527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36521500289923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1515854365672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5483260597552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 applyAlignment="0"/>
    <xf numFmtId="0" fontId="2" fillId="0" borderId="0" applyAlignment="0"/>
    <xf numFmtId="0" fontId="3" fillId="0" borderId="1" applyAlignment="0"/>
    <xf numFmtId="0" fontId="4" fillId="0" borderId="2" applyAlignment="0"/>
    <xf numFmtId="0" fontId="5" fillId="0" borderId="3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4" applyAlignment="0"/>
    <xf numFmtId="0" fontId="10" fillId="6" borderId="5" applyAlignment="0"/>
    <xf numFmtId="0" fontId="11" fillId="6" borderId="4" applyAlignment="0"/>
    <xf numFmtId="0" fontId="12" fillId="0" borderId="6" applyAlignment="0"/>
    <xf numFmtId="0" fontId="13" fillId="7" borderId="7" applyAlignment="0"/>
    <xf numFmtId="0" fontId="14" fillId="0" borderId="0" applyAlignment="0"/>
    <xf numFmtId="0" fontId="1" fillId="8" borderId="8" applyAlignment="0"/>
    <xf numFmtId="0" fontId="15" fillId="0" borderId="0" applyAlignment="0"/>
    <xf numFmtId="0" fontId="16" fillId="0" borderId="9" applyAlignment="0"/>
    <xf numFmtId="0" fontId="17" fillId="9" borderId="0" applyAlignment="0"/>
    <xf numFmtId="0" fontId="1" fillId="10" borderId="0" applyAlignment="0"/>
    <xf numFmtId="0" fontId="1" fillId="11" borderId="0" applyAlignment="0"/>
    <xf numFmtId="0" fontId="1" fillId="12" borderId="0" applyAlignment="0"/>
    <xf numFmtId="0" fontId="17" fillId="13" borderId="0" applyAlignment="0"/>
    <xf numFmtId="0" fontId="1" fillId="14" borderId="0" applyAlignment="0"/>
    <xf numFmtId="0" fontId="1" fillId="15" borderId="0" applyAlignment="0"/>
    <xf numFmtId="0" fontId="1" fillId="16" borderId="0" applyAlignment="0"/>
    <xf numFmtId="0" fontId="17" fillId="17" borderId="0" applyAlignment="0"/>
    <xf numFmtId="0" fontId="1" fillId="18" borderId="0" applyAlignment="0"/>
    <xf numFmtId="0" fontId="1" fillId="19" borderId="0" applyAlignment="0"/>
    <xf numFmtId="0" fontId="1" fillId="20" borderId="0" applyAlignment="0"/>
    <xf numFmtId="0" fontId="17" fillId="21" borderId="0" applyAlignment="0"/>
    <xf numFmtId="0" fontId="1" fillId="22" borderId="0" applyAlignment="0"/>
    <xf numFmtId="0" fontId="1" fillId="23" borderId="0" applyAlignment="0"/>
    <xf numFmtId="0" fontId="1" fillId="24" borderId="0" applyAlignment="0"/>
    <xf numFmtId="0" fontId="17" fillId="25" borderId="0" applyAlignment="0"/>
    <xf numFmtId="0" fontId="1" fillId="26" borderId="0" applyAlignment="0"/>
    <xf numFmtId="0" fontId="1" fillId="27" borderId="0" applyAlignment="0"/>
    <xf numFmtId="0" fontId="1" fillId="28" borderId="0" applyAlignment="0"/>
    <xf numFmtId="0" fontId="17" fillId="29" borderId="0" applyAlignment="0"/>
    <xf numFmtId="0" fontId="1" fillId="30" borderId="0" applyAlignment="0"/>
    <xf numFmtId="0" fontId="1" fillId="31" borderId="0" applyAlignment="0"/>
    <xf numFmtId="0" fontId="1" fillId="32" borderId="0" applyAlignment="0"/>
    <xf numFmtId="0" fontId="28" fillId="0" borderId="0" applyAlignment="0"/>
  </cellStyleXfs>
  <cellXfs count="45">
    <xf numFmtId="0" fontId="0" fillId="0" borderId="0" xfId="0"/>
    <xf numFmtId="17" fontId="20" fillId="33" borderId="10" xfId="0" applyNumberFormat="1" applyFont="1" applyFill="1" applyBorder="1" applyAlignment="1">
      <alignment vertical="top" wrapText="1"/>
    </xf>
    <xf numFmtId="0" fontId="20" fillId="33" borderId="11" xfId="0" applyFont="1" applyFill="1" applyBorder="1" applyAlignment="1">
      <alignment vertical="top"/>
    </xf>
    <xf numFmtId="164" fontId="19" fillId="35" borderId="12" xfId="0" applyNumberFormat="1" applyFont="1" applyFill="1" applyBorder="1" applyAlignment="1">
      <alignment horizontal="center" vertical="top"/>
    </xf>
    <xf numFmtId="0" fontId="21" fillId="0" borderId="12" xfId="0" applyFont="1" applyBorder="1" applyAlignment="1">
      <alignment horizontal="center" vertical="top"/>
    </xf>
    <xf numFmtId="0" fontId="21" fillId="0" borderId="12" xfId="0" applyFont="1" applyFill="1" applyBorder="1" applyAlignment="1">
      <alignment horizontal="center" vertical="top"/>
    </xf>
    <xf numFmtId="0" fontId="0" fillId="36" borderId="10" xfId="0" applyFill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23" fillId="38" borderId="10" xfId="0" applyFont="1" applyFill="1" applyBorder="1" applyAlignment="1">
      <alignment vertical="top"/>
    </xf>
    <xf numFmtId="0" fontId="0" fillId="0" borderId="0" xfId="0" applyFont="1"/>
    <xf numFmtId="1" fontId="22" fillId="0" borderId="10" xfId="0" applyNumberFormat="1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37" borderId="10" xfId="0" applyFill="1" applyBorder="1" applyAlignment="1">
      <alignment horizontal="left"/>
    </xf>
    <xf numFmtId="0" fontId="0" fillId="0" borderId="0" xfId="0" applyAlignment="1">
      <alignment vertical="top"/>
    </xf>
    <xf numFmtId="0" fontId="0" fillId="39" borderId="13" xfId="0" applyFill="1" applyBorder="1" applyAlignment="1">
      <alignment horizontal="left"/>
    </xf>
    <xf numFmtId="0" fontId="0" fillId="0" borderId="0" xfId="0" applyAlignment="1">
      <alignment horizontal="center" vertical="top"/>
    </xf>
    <xf numFmtId="0" fontId="24" fillId="0" borderId="10" xfId="0" applyFont="1" applyBorder="1" applyAlignment="1">
      <alignment horizontal="left" vertical="top"/>
    </xf>
    <xf numFmtId="165" fontId="18" fillId="34" borderId="10" xfId="0" applyNumberFormat="1" applyFont="1" applyFill="1" applyBorder="1" applyAlignment="1">
      <alignment horizontal="center" vertical="top"/>
    </xf>
    <xf numFmtId="0" fontId="0" fillId="42" borderId="10" xfId="0" applyFill="1" applyBorder="1" applyAlignment="1">
      <alignment horizontal="left"/>
    </xf>
    <xf numFmtId="0" fontId="0" fillId="41" borderId="14" xfId="0" applyFill="1" applyBorder="1" applyAlignment="1">
      <alignment horizontal="left"/>
    </xf>
    <xf numFmtId="1" fontId="22" fillId="0" borderId="0" xfId="0" applyNumberFormat="1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40" borderId="10" xfId="0" applyFill="1" applyBorder="1" applyAlignment="1">
      <alignment horizontal="left"/>
    </xf>
    <xf numFmtId="0" fontId="0" fillId="43" borderId="0" xfId="0" applyFill="1" applyBorder="1" applyAlignment="1">
      <alignment horizontal="left"/>
    </xf>
    <xf numFmtId="0" fontId="28" fillId="0" borderId="0" xfId="42" applyBorder="1"/>
    <xf numFmtId="0" fontId="28" fillId="44" borderId="17" xfId="42" applyFill="1" applyBorder="1" applyAlignment="1">
      <alignment wrapText="1"/>
    </xf>
    <xf numFmtId="0" fontId="28" fillId="44" borderId="12" xfId="42" applyFill="1" applyBorder="1" applyAlignment="1">
      <alignment wrapText="1"/>
    </xf>
    <xf numFmtId="0" fontId="29" fillId="36" borderId="17" xfId="0" applyFont="1" applyFill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36" borderId="12" xfId="0" applyFont="1" applyFill="1" applyBorder="1" applyAlignment="1">
      <alignment horizontal="center" vertical="center"/>
    </xf>
    <xf numFmtId="0" fontId="30" fillId="36" borderId="17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23" fillId="45" borderId="17" xfId="0" applyFont="1" applyFill="1" applyBorder="1" applyAlignment="1">
      <alignment vertical="top"/>
    </xf>
    <xf numFmtId="0" fontId="23" fillId="46" borderId="17" xfId="0" applyFont="1" applyFill="1" applyBorder="1" applyAlignment="1">
      <alignment vertical="top"/>
    </xf>
    <xf numFmtId="0" fontId="23" fillId="47" borderId="0" xfId="0" applyFont="1" applyFill="1" applyAlignment="1">
      <alignment vertical="top"/>
    </xf>
    <xf numFmtId="0" fontId="0" fillId="0" borderId="0" xfId="0" applyAlignment="1">
      <alignment horizontal="center" vertical="center" wrapText="1"/>
    </xf>
    <xf numFmtId="0" fontId="29" fillId="36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36" borderId="19" xfId="0" applyFont="1" applyFill="1" applyBorder="1" applyAlignment="1">
      <alignment horizontal="center" vertical="center"/>
    </xf>
    <xf numFmtId="0" fontId="30" fillId="36" borderId="19" xfId="0" applyFont="1" applyFill="1" applyBorder="1" applyAlignment="1">
      <alignment horizontal="center" vertical="center"/>
    </xf>
    <xf numFmtId="0" fontId="0" fillId="0" borderId="17" xfId="0" applyBorder="1" applyAlignment="1">
      <alignment vertical="top"/>
    </xf>
    <xf numFmtId="0" fontId="21" fillId="0" borderId="10" xfId="0" applyFont="1" applyBorder="1" applyAlignment="1">
      <alignment horizontal="center" vertical="top"/>
    </xf>
    <xf numFmtId="0" fontId="27" fillId="0" borderId="15" xfId="0" applyFont="1" applyBorder="1" applyAlignment="1">
      <alignment horizontal="center"/>
    </xf>
    <xf numFmtId="0" fontId="27" fillId="0" borderId="16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fill>
        <patternFill patternType="none">
          <bgColor theme="3" tint="0.39912106692709126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33469649342324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12106692709126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33469649342324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33469649342324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12106692709126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33469649342324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33469649342324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60936307870726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64598529007846"/>
        </patternFill>
      </fill>
    </dxf>
    <dxf>
      <fill>
        <patternFill patternType="none">
          <bgColor theme="3" tint="0.39960936307870726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64598529007846"/>
        </patternFill>
      </fill>
    </dxf>
    <dxf>
      <fill>
        <patternFill patternType="none">
          <bgColor theme="3" tint="0.39933469649342324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12106692709126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33469649342324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12106692709126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33469649342324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33469649342324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3713187047945"/>
        </patternFill>
      </fill>
    </dxf>
    <dxf>
      <fill>
        <patternFill patternType="none">
          <bgColor theme="3" tint="0.39951780755027927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6" tint="0.79955442976165048"/>
        </patternFill>
      </fill>
    </dxf>
    <dxf>
      <fill>
        <patternFill patternType="none">
          <bgColor theme="3" tint="0.39951780755027927"/>
        </patternFill>
      </fill>
    </dxf>
    <dxf>
      <fill>
        <patternFill patternType="none">
          <bgColor theme="7" tint="-0.24994659260841701"/>
        </patternFill>
      </fill>
    </dxf>
    <dxf>
      <fill>
        <patternFill patternType="none">
          <bgColor theme="0" tint="-0.24994659260841701"/>
        </patternFill>
      </fill>
    </dxf>
    <dxf>
      <fill>
        <patternFill patternType="none">
          <bgColor theme="3" tint="0.59996337778862885"/>
        </patternFill>
      </fill>
    </dxf>
    <dxf>
      <fill>
        <patternFill patternType="none">
          <bgColor rgb="FFFFFF00"/>
        </patternFill>
      </fill>
    </dxf>
    <dxf>
      <fill>
        <patternFill patternType="none">
          <bgColor rgb="FF00B050"/>
        </patternFill>
      </fill>
    </dxf>
    <dxf>
      <fill>
        <patternFill patternType="none">
          <bgColor rgb="FF92D050"/>
        </patternFill>
      </fill>
    </dxf>
    <dxf>
      <fill>
        <patternFill patternType="none">
          <bgColor theme="9" tint="0.39951780755027927"/>
        </patternFill>
      </fill>
    </dxf>
    <dxf>
      <fill>
        <patternFill patternType="none">
          <bgColor rgb="FFFFC000"/>
        </patternFill>
      </fill>
    </dxf>
    <dxf>
      <fill>
        <patternFill patternType="none">
          <bgColor theme="6" tint="0.79955442976165048"/>
        </patternFill>
      </fill>
    </dxf>
  </dxfs>
  <tableStyles count="0" defaultTableStyle="TableStyleMedium2" defaultPivotStyle="PivotStyleLight16"/>
  <colors>
    <mruColors>
      <color rgb="FF685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L23"/>
  <sheetViews>
    <sheetView tabSelected="1" zoomScale="85" zoomScaleNormal="85" workbookViewId="0">
      <selection activeCell="Z18" sqref="Z18"/>
    </sheetView>
  </sheetViews>
  <sheetFormatPr defaultRowHeight="15" x14ac:dyDescent="0.25"/>
  <cols>
    <col min="1" max="1" width="37.42578125" bestFit="1" customWidth="1"/>
    <col min="2" max="5" width="6.140625" bestFit="1" customWidth="1"/>
    <col min="6" max="6" width="4.5703125" bestFit="1" customWidth="1"/>
    <col min="7" max="8" width="6.140625" bestFit="1" customWidth="1"/>
    <col min="9" max="9" width="5.140625" customWidth="1"/>
    <col min="10" max="17" width="6.140625" bestFit="1" customWidth="1"/>
    <col min="18" max="18" width="5" customWidth="1"/>
    <col min="19" max="24" width="6.140625" bestFit="1" customWidth="1"/>
    <col min="25" max="25" width="5.7109375" customWidth="1"/>
    <col min="26" max="28" width="6.140625" bestFit="1" customWidth="1"/>
    <col min="29" max="29" width="6.140625" customWidth="1"/>
    <col min="30" max="30" width="4.7109375" bestFit="1" customWidth="1"/>
    <col min="31" max="31" width="4.140625" bestFit="1" customWidth="1"/>
    <col min="32" max="32" width="6.140625" bestFit="1" customWidth="1"/>
    <col min="33" max="33" width="2.85546875" bestFit="1" customWidth="1"/>
    <col min="34" max="34" width="2.140625" bestFit="1" customWidth="1"/>
    <col min="35" max="35" width="2.28515625" bestFit="1" customWidth="1"/>
    <col min="36" max="36" width="3.28515625" bestFit="1" customWidth="1"/>
    <col min="37" max="37" width="3.140625" bestFit="1" customWidth="1"/>
    <col min="38" max="38" width="2.140625" bestFit="1" customWidth="1"/>
  </cols>
  <sheetData>
    <row r="1" spans="1:38" ht="15" customHeight="1" x14ac:dyDescent="0.25">
      <c r="A1" s="1">
        <v>45108</v>
      </c>
      <c r="B1" s="17">
        <v>45108</v>
      </c>
      <c r="C1" s="17">
        <v>45109</v>
      </c>
      <c r="D1" s="17">
        <v>45110</v>
      </c>
      <c r="E1" s="17">
        <v>45111</v>
      </c>
      <c r="F1" s="17">
        <v>45112</v>
      </c>
      <c r="G1" s="17">
        <v>45113</v>
      </c>
      <c r="H1" s="17">
        <v>45114</v>
      </c>
      <c r="I1" s="17">
        <v>45115</v>
      </c>
      <c r="J1" s="17">
        <v>45116</v>
      </c>
      <c r="K1" s="17">
        <v>45117</v>
      </c>
      <c r="L1" s="17">
        <v>45118</v>
      </c>
      <c r="M1" s="17">
        <v>45119</v>
      </c>
      <c r="N1" s="17">
        <v>45120</v>
      </c>
      <c r="O1" s="17">
        <v>45121</v>
      </c>
      <c r="P1" s="17">
        <v>45122</v>
      </c>
      <c r="Q1" s="17">
        <v>45123</v>
      </c>
      <c r="R1" s="17">
        <v>45124</v>
      </c>
      <c r="S1" s="17">
        <v>45125</v>
      </c>
      <c r="T1" s="17">
        <v>45126</v>
      </c>
      <c r="U1" s="17">
        <v>45127</v>
      </c>
      <c r="V1" s="17">
        <v>45128</v>
      </c>
      <c r="W1" s="17">
        <v>45129</v>
      </c>
      <c r="X1" s="17">
        <v>45130</v>
      </c>
      <c r="Y1" s="17">
        <v>45131</v>
      </c>
      <c r="Z1" s="17">
        <v>45132</v>
      </c>
      <c r="AA1" s="17">
        <v>45133</v>
      </c>
      <c r="AB1" s="17">
        <v>45134</v>
      </c>
      <c r="AC1" s="17">
        <v>45135</v>
      </c>
      <c r="AD1" s="17">
        <v>45136</v>
      </c>
      <c r="AE1" s="17">
        <v>45137</v>
      </c>
      <c r="AF1" s="17">
        <v>45138</v>
      </c>
      <c r="AG1" s="42" t="s">
        <v>5</v>
      </c>
      <c r="AH1" s="42"/>
      <c r="AI1" s="42"/>
      <c r="AJ1" s="42"/>
      <c r="AK1" s="42"/>
      <c r="AL1" s="42"/>
    </row>
    <row r="2" spans="1:38" ht="15" customHeight="1" x14ac:dyDescent="0.25">
      <c r="A2" s="2" t="s">
        <v>6</v>
      </c>
      <c r="B2" s="3">
        <v>45108</v>
      </c>
      <c r="C2" s="3">
        <v>45109</v>
      </c>
      <c r="D2" s="3">
        <v>45110</v>
      </c>
      <c r="E2" s="3">
        <v>45111</v>
      </c>
      <c r="F2" s="3">
        <v>45112</v>
      </c>
      <c r="G2" s="3">
        <v>45113</v>
      </c>
      <c r="H2" s="3">
        <v>45114</v>
      </c>
      <c r="I2" s="3">
        <v>45115</v>
      </c>
      <c r="J2" s="3">
        <v>45116</v>
      </c>
      <c r="K2" s="3">
        <v>45117</v>
      </c>
      <c r="L2" s="3">
        <v>45118</v>
      </c>
      <c r="M2" s="3">
        <v>45119</v>
      </c>
      <c r="N2" s="3">
        <v>45120</v>
      </c>
      <c r="O2" s="3">
        <v>45121</v>
      </c>
      <c r="P2" s="3">
        <v>45122</v>
      </c>
      <c r="Q2" s="3">
        <v>45123</v>
      </c>
      <c r="R2" s="3">
        <v>45124</v>
      </c>
      <c r="S2" s="3">
        <v>45125</v>
      </c>
      <c r="T2" s="3">
        <v>45126</v>
      </c>
      <c r="U2" s="3">
        <v>45127</v>
      </c>
      <c r="V2" s="3">
        <v>45128</v>
      </c>
      <c r="W2" s="3">
        <v>45129</v>
      </c>
      <c r="X2" s="3">
        <v>45130</v>
      </c>
      <c r="Y2" s="3">
        <v>45131</v>
      </c>
      <c r="Z2" s="3">
        <v>45132</v>
      </c>
      <c r="AA2" s="3">
        <v>45133</v>
      </c>
      <c r="AB2" s="3">
        <v>45134</v>
      </c>
      <c r="AC2" s="3">
        <v>45135</v>
      </c>
      <c r="AD2" s="3">
        <v>45136</v>
      </c>
      <c r="AE2" s="3">
        <v>45137</v>
      </c>
      <c r="AF2" s="3">
        <v>45138</v>
      </c>
      <c r="AG2" s="4" t="s">
        <v>7</v>
      </c>
      <c r="AH2" s="4" t="s">
        <v>8</v>
      </c>
      <c r="AI2" s="4" t="s">
        <v>9</v>
      </c>
      <c r="AJ2" s="4" t="s">
        <v>2</v>
      </c>
      <c r="AK2" s="5" t="s">
        <v>1</v>
      </c>
      <c r="AL2" s="5" t="s">
        <v>0</v>
      </c>
    </row>
    <row r="3" spans="1:38" x14ac:dyDescent="0.25">
      <c r="A3" s="33" t="s">
        <v>49</v>
      </c>
      <c r="B3" s="19"/>
      <c r="C3" s="19"/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19"/>
      <c r="J3" s="19"/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19"/>
      <c r="Q3" s="19"/>
      <c r="R3" s="6" t="s">
        <v>1</v>
      </c>
      <c r="S3" s="6" t="s">
        <v>1</v>
      </c>
      <c r="T3" s="6" t="s">
        <v>1</v>
      </c>
      <c r="U3" s="6" t="s">
        <v>1</v>
      </c>
      <c r="V3" s="6" t="s">
        <v>1</v>
      </c>
      <c r="W3" s="19"/>
      <c r="X3" s="19"/>
      <c r="Y3" s="6" t="s">
        <v>1</v>
      </c>
      <c r="Z3" s="6" t="s">
        <v>1</v>
      </c>
      <c r="AA3" s="6" t="s">
        <v>1</v>
      </c>
      <c r="AB3" s="6" t="s">
        <v>1</v>
      </c>
      <c r="AC3" s="6" t="s">
        <v>1</v>
      </c>
      <c r="AD3" s="19"/>
      <c r="AE3" s="19"/>
      <c r="AF3" s="6" t="s">
        <v>1</v>
      </c>
      <c r="AG3" s="7">
        <f>COUNTIF(F3:AE3,"1")</f>
        <v>0</v>
      </c>
      <c r="AH3" s="7">
        <f>COUNTIF(F3:AE3,"2")</f>
        <v>0</v>
      </c>
      <c r="AI3" s="7">
        <f>COUNTIF(F3:AE3,"3")</f>
        <v>0</v>
      </c>
      <c r="AJ3" s="7">
        <f>COUNTIF(F3:AE3,"OC")</f>
        <v>0</v>
      </c>
      <c r="AK3" s="7">
        <f>COUNTIF(F3:AE3,"G")</f>
        <v>18</v>
      </c>
      <c r="AL3" s="7">
        <f>COUNTIF(F3:AE3,"L")</f>
        <v>0</v>
      </c>
    </row>
    <row r="4" spans="1:38" ht="15.75" customHeight="1" x14ac:dyDescent="0.25">
      <c r="A4" s="8" t="s">
        <v>18</v>
      </c>
      <c r="B4" s="19"/>
      <c r="C4" s="19"/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19"/>
      <c r="J4" s="19"/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19"/>
      <c r="Q4" s="19"/>
      <c r="R4" s="6" t="s">
        <v>1</v>
      </c>
      <c r="S4" s="6" t="s">
        <v>1</v>
      </c>
      <c r="T4" s="6" t="s">
        <v>1</v>
      </c>
      <c r="U4" s="6" t="s">
        <v>1</v>
      </c>
      <c r="V4" s="6" t="s">
        <v>1</v>
      </c>
      <c r="W4" s="19"/>
      <c r="X4" s="19"/>
      <c r="Y4" s="6" t="s">
        <v>1</v>
      </c>
      <c r="Z4" s="6" t="s">
        <v>1</v>
      </c>
      <c r="AA4" s="6" t="s">
        <v>1</v>
      </c>
      <c r="AB4" s="6" t="s">
        <v>1</v>
      </c>
      <c r="AC4" s="6" t="s">
        <v>1</v>
      </c>
      <c r="AD4" s="19"/>
      <c r="AE4" s="19"/>
      <c r="AF4" s="6" t="s">
        <v>1</v>
      </c>
      <c r="AG4" s="7">
        <f>COUNTIF(F4:AE4,"1")</f>
        <v>0</v>
      </c>
      <c r="AH4" s="7">
        <f>COUNTIF(F4:AE4,"2")</f>
        <v>0</v>
      </c>
      <c r="AI4" s="7">
        <f>COUNTIF(F4:AE4,"3")</f>
        <v>0</v>
      </c>
      <c r="AJ4" s="7">
        <f>COUNTIF(F4:AE4,"OC")</f>
        <v>0</v>
      </c>
      <c r="AK4" s="7">
        <f>COUNTIF(F4:AE4,"G")</f>
        <v>18</v>
      </c>
      <c r="AL4" s="7">
        <f>COUNTIF(F4:AE4,"L")</f>
        <v>0</v>
      </c>
    </row>
    <row r="5" spans="1:38" ht="15.75" customHeight="1" x14ac:dyDescent="0.25">
      <c r="A5" s="33" t="s">
        <v>52</v>
      </c>
      <c r="B5" s="19"/>
      <c r="C5" s="19"/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19"/>
      <c r="J5" s="19"/>
      <c r="K5" s="6" t="s">
        <v>1</v>
      </c>
      <c r="L5" s="6" t="s">
        <v>1</v>
      </c>
      <c r="M5" s="6" t="s">
        <v>1</v>
      </c>
      <c r="N5" s="6" t="s">
        <v>1</v>
      </c>
      <c r="O5" s="6" t="s">
        <v>1</v>
      </c>
      <c r="P5" s="19"/>
      <c r="Q5" s="19"/>
      <c r="R5" s="6" t="s">
        <v>1</v>
      </c>
      <c r="S5" s="6" t="s">
        <v>1</v>
      </c>
      <c r="T5" s="6" t="s">
        <v>1</v>
      </c>
      <c r="U5" s="6" t="s">
        <v>1</v>
      </c>
      <c r="V5" s="6" t="s">
        <v>1</v>
      </c>
      <c r="W5" s="19"/>
      <c r="X5" s="19"/>
      <c r="Y5" s="6" t="s">
        <v>1</v>
      </c>
      <c r="Z5" s="6" t="s">
        <v>1</v>
      </c>
      <c r="AA5" s="6" t="s">
        <v>1</v>
      </c>
      <c r="AB5" s="6" t="s">
        <v>1</v>
      </c>
      <c r="AC5" s="6" t="s">
        <v>1</v>
      </c>
      <c r="AD5" s="19"/>
      <c r="AE5" s="19"/>
      <c r="AF5" s="6" t="s">
        <v>1</v>
      </c>
      <c r="AG5" s="32"/>
      <c r="AH5" s="32"/>
      <c r="AI5" s="32"/>
      <c r="AJ5" s="32"/>
      <c r="AK5" s="32"/>
      <c r="AL5" s="32"/>
    </row>
    <row r="6" spans="1:38" ht="15.75" customHeight="1" x14ac:dyDescent="0.25">
      <c r="A6" s="33" t="s">
        <v>50</v>
      </c>
      <c r="B6" s="19"/>
      <c r="C6" s="19"/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19"/>
      <c r="J6" s="19"/>
      <c r="K6" s="6" t="s">
        <v>1</v>
      </c>
      <c r="L6" s="6" t="s">
        <v>1</v>
      </c>
      <c r="M6" s="6" t="s">
        <v>1</v>
      </c>
      <c r="N6" s="6" t="s">
        <v>1</v>
      </c>
      <c r="O6" s="6" t="s">
        <v>1</v>
      </c>
      <c r="P6" s="19"/>
      <c r="Q6" s="19"/>
      <c r="R6" s="6" t="s">
        <v>1</v>
      </c>
      <c r="S6" s="6" t="s">
        <v>1</v>
      </c>
      <c r="T6" s="6" t="s">
        <v>1</v>
      </c>
      <c r="U6" s="6" t="s">
        <v>1</v>
      </c>
      <c r="V6" s="6" t="s">
        <v>1</v>
      </c>
      <c r="W6" s="19"/>
      <c r="X6" s="19"/>
      <c r="Y6" s="6" t="s">
        <v>1</v>
      </c>
      <c r="Z6" s="6" t="s">
        <v>1</v>
      </c>
      <c r="AA6" s="6" t="s">
        <v>1</v>
      </c>
      <c r="AB6" s="6" t="s">
        <v>1</v>
      </c>
      <c r="AC6" s="6" t="s">
        <v>1</v>
      </c>
      <c r="AD6" s="19"/>
      <c r="AE6" s="19"/>
      <c r="AF6" s="6" t="s">
        <v>1</v>
      </c>
      <c r="AG6" s="32"/>
      <c r="AH6" s="32"/>
      <c r="AI6" s="32"/>
      <c r="AJ6" s="32"/>
      <c r="AK6" s="32"/>
      <c r="AL6" s="32"/>
    </row>
    <row r="7" spans="1:38" ht="15.75" customHeight="1" x14ac:dyDescent="0.25">
      <c r="A7" s="33" t="s">
        <v>54</v>
      </c>
      <c r="B7" s="19"/>
      <c r="C7" s="19"/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19"/>
      <c r="J7" s="19"/>
      <c r="K7" s="6" t="s">
        <v>1</v>
      </c>
      <c r="L7" s="6" t="s">
        <v>1</v>
      </c>
      <c r="M7" s="6" t="s">
        <v>1</v>
      </c>
      <c r="N7" s="6" t="s">
        <v>1</v>
      </c>
      <c r="O7" s="6" t="s">
        <v>1</v>
      </c>
      <c r="P7" s="19"/>
      <c r="Q7" s="19"/>
      <c r="R7" s="6" t="s">
        <v>1</v>
      </c>
      <c r="S7" s="6" t="s">
        <v>1</v>
      </c>
      <c r="T7" s="6" t="s">
        <v>1</v>
      </c>
      <c r="U7" s="6" t="s">
        <v>1</v>
      </c>
      <c r="V7" s="6" t="s">
        <v>1</v>
      </c>
      <c r="W7" s="19"/>
      <c r="X7" s="19"/>
      <c r="Y7" s="6" t="s">
        <v>1</v>
      </c>
      <c r="Z7" s="6" t="s">
        <v>1</v>
      </c>
      <c r="AA7" s="6" t="s">
        <v>1</v>
      </c>
      <c r="AB7" s="6" t="s">
        <v>1</v>
      </c>
      <c r="AC7" s="6" t="s">
        <v>1</v>
      </c>
      <c r="AD7" s="19"/>
      <c r="AE7" s="19"/>
      <c r="AF7" s="6" t="s">
        <v>1</v>
      </c>
      <c r="AG7" s="32"/>
      <c r="AH7" s="32"/>
      <c r="AI7" s="32"/>
      <c r="AJ7" s="32"/>
      <c r="AK7" s="32"/>
      <c r="AL7" s="32"/>
    </row>
    <row r="8" spans="1:38" x14ac:dyDescent="0.25">
      <c r="A8" s="33" t="s">
        <v>51</v>
      </c>
      <c r="B8" s="19"/>
      <c r="C8" s="19"/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19"/>
      <c r="J8" s="19"/>
      <c r="K8" s="6" t="s">
        <v>1</v>
      </c>
      <c r="L8" s="6" t="s">
        <v>1</v>
      </c>
      <c r="M8" s="6" t="s">
        <v>1</v>
      </c>
      <c r="N8" s="6" t="s">
        <v>1</v>
      </c>
      <c r="O8" s="6" t="s">
        <v>1</v>
      </c>
      <c r="P8" s="19"/>
      <c r="Q8" s="19"/>
      <c r="R8" s="6" t="s">
        <v>1</v>
      </c>
      <c r="S8" s="6" t="s">
        <v>1</v>
      </c>
      <c r="T8" s="6" t="s">
        <v>1</v>
      </c>
      <c r="U8" s="6" t="s">
        <v>1</v>
      </c>
      <c r="V8" s="6" t="s">
        <v>1</v>
      </c>
      <c r="W8" s="19"/>
      <c r="X8" s="19"/>
      <c r="Y8" s="6" t="s">
        <v>1</v>
      </c>
      <c r="Z8" s="6" t="s">
        <v>1</v>
      </c>
      <c r="AA8" s="6" t="s">
        <v>1</v>
      </c>
      <c r="AB8" s="6" t="s">
        <v>1</v>
      </c>
      <c r="AC8" s="6" t="s">
        <v>1</v>
      </c>
      <c r="AD8" s="19"/>
      <c r="AE8" s="19"/>
      <c r="AF8" s="6" t="s">
        <v>1</v>
      </c>
      <c r="AG8" s="7">
        <f>COUNTIF(F8:AE8,"1")</f>
        <v>0</v>
      </c>
      <c r="AH8" s="7">
        <f>COUNTIF(F8:AE8,"2")</f>
        <v>0</v>
      </c>
      <c r="AI8" s="7">
        <f>COUNTIF(F8:AE8,"3")</f>
        <v>0</v>
      </c>
      <c r="AJ8" s="7">
        <f>COUNTIF(F8:AE8,"OC")</f>
        <v>0</v>
      </c>
      <c r="AK8" s="7">
        <f>COUNTIF(F8:AE8,"G")</f>
        <v>18</v>
      </c>
      <c r="AL8" s="7">
        <f>COUNTIF(F8:AE8,"L")</f>
        <v>0</v>
      </c>
    </row>
    <row r="9" spans="1:38" x14ac:dyDescent="0.25">
      <c r="AH9" s="9"/>
      <c r="AI9" s="9"/>
      <c r="AJ9" s="9"/>
      <c r="AK9" s="9"/>
      <c r="AL9" s="9"/>
    </row>
    <row r="10" spans="1:38" x14ac:dyDescent="0.25">
      <c r="A10" s="18" t="s">
        <v>10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1"/>
      <c r="AH10" s="9"/>
      <c r="AI10" s="9"/>
      <c r="AJ10" s="9"/>
      <c r="AK10" s="9"/>
      <c r="AL10" s="9"/>
    </row>
    <row r="11" spans="1:38" x14ac:dyDescent="0.25">
      <c r="A11" s="12" t="s">
        <v>11</v>
      </c>
      <c r="B11" s="10">
        <v>0</v>
      </c>
      <c r="C11" s="10">
        <v>2</v>
      </c>
      <c r="D11" s="10">
        <v>2</v>
      </c>
      <c r="E11" s="10">
        <v>2</v>
      </c>
      <c r="F11" s="10">
        <v>2</v>
      </c>
      <c r="G11" s="10">
        <v>2</v>
      </c>
      <c r="H11" s="10">
        <v>0</v>
      </c>
      <c r="I11" s="10">
        <v>0</v>
      </c>
      <c r="J11" s="10">
        <v>2</v>
      </c>
      <c r="K11" s="10">
        <v>2</v>
      </c>
      <c r="L11" s="10">
        <v>2</v>
      </c>
      <c r="M11" s="10">
        <v>2</v>
      </c>
      <c r="N11" s="10">
        <v>2</v>
      </c>
      <c r="O11" s="10">
        <v>0</v>
      </c>
      <c r="P11" s="10">
        <v>0</v>
      </c>
      <c r="Q11" s="10">
        <v>2</v>
      </c>
      <c r="R11" s="10">
        <v>2</v>
      </c>
      <c r="S11" s="10">
        <v>2</v>
      </c>
      <c r="T11" s="10">
        <v>2</v>
      </c>
      <c r="U11" s="10">
        <v>2</v>
      </c>
      <c r="V11" s="10">
        <v>0</v>
      </c>
      <c r="W11" s="10">
        <v>0</v>
      </c>
      <c r="X11" s="10">
        <v>2</v>
      </c>
      <c r="Y11" s="10">
        <v>2</v>
      </c>
      <c r="Z11" s="10">
        <v>2</v>
      </c>
      <c r="AA11" s="10">
        <v>2</v>
      </c>
      <c r="AB11" s="10">
        <v>2</v>
      </c>
      <c r="AC11" s="10">
        <v>0</v>
      </c>
      <c r="AD11" s="10">
        <v>0</v>
      </c>
      <c r="AE11" s="10">
        <v>0</v>
      </c>
      <c r="AF11" s="10">
        <v>0</v>
      </c>
      <c r="AG11" s="13"/>
    </row>
    <row r="12" spans="1:38" x14ac:dyDescent="0.25">
      <c r="A12" s="22" t="s">
        <v>12</v>
      </c>
      <c r="B12" s="10">
        <v>0</v>
      </c>
      <c r="C12" s="10">
        <v>2</v>
      </c>
      <c r="D12" s="10">
        <v>2</v>
      </c>
      <c r="E12" s="10">
        <v>2</v>
      </c>
      <c r="F12" s="10">
        <v>2</v>
      </c>
      <c r="G12" s="10">
        <v>2</v>
      </c>
      <c r="H12" s="10">
        <v>0</v>
      </c>
      <c r="I12" s="10">
        <v>0</v>
      </c>
      <c r="J12" s="10">
        <v>2</v>
      </c>
      <c r="K12" s="10">
        <v>2</v>
      </c>
      <c r="L12" s="10">
        <v>2</v>
      </c>
      <c r="M12" s="10">
        <v>2</v>
      </c>
      <c r="N12" s="10">
        <v>2</v>
      </c>
      <c r="O12" s="10">
        <v>0</v>
      </c>
      <c r="P12" s="10">
        <v>0</v>
      </c>
      <c r="Q12" s="10">
        <v>2</v>
      </c>
      <c r="R12" s="10">
        <v>2</v>
      </c>
      <c r="S12" s="10">
        <v>2</v>
      </c>
      <c r="T12" s="10">
        <v>2</v>
      </c>
      <c r="U12" s="10">
        <v>2</v>
      </c>
      <c r="V12" s="10">
        <v>0</v>
      </c>
      <c r="W12" s="10">
        <v>0</v>
      </c>
      <c r="X12" s="10">
        <v>2</v>
      </c>
      <c r="Y12" s="10">
        <v>2</v>
      </c>
      <c r="Z12" s="10">
        <v>2</v>
      </c>
      <c r="AA12" s="10">
        <v>2</v>
      </c>
      <c r="AB12" s="10">
        <v>2</v>
      </c>
      <c r="AC12" s="10">
        <v>0</v>
      </c>
      <c r="AD12" s="10">
        <v>0</v>
      </c>
      <c r="AE12" s="10">
        <v>0</v>
      </c>
      <c r="AF12" s="10">
        <v>0</v>
      </c>
      <c r="AG12" s="13"/>
    </row>
    <row r="13" spans="1:38" x14ac:dyDescent="0.25">
      <c r="A13" s="6" t="s">
        <v>13</v>
      </c>
      <c r="B13" s="10">
        <v>0</v>
      </c>
      <c r="C13" s="10">
        <v>8</v>
      </c>
      <c r="D13" s="10">
        <v>8</v>
      </c>
      <c r="E13" s="10">
        <v>8</v>
      </c>
      <c r="F13" s="10">
        <v>8</v>
      </c>
      <c r="G13" s="10">
        <v>7</v>
      </c>
      <c r="H13" s="10">
        <v>0</v>
      </c>
      <c r="I13" s="10">
        <v>0</v>
      </c>
      <c r="J13" s="10">
        <v>7.5</v>
      </c>
      <c r="K13" s="10">
        <v>9</v>
      </c>
      <c r="L13" s="10">
        <v>9</v>
      </c>
      <c r="M13" s="10">
        <v>9</v>
      </c>
      <c r="N13" s="10">
        <v>9</v>
      </c>
      <c r="O13" s="10">
        <v>0</v>
      </c>
      <c r="P13" s="10">
        <v>0</v>
      </c>
      <c r="Q13" s="10">
        <v>6</v>
      </c>
      <c r="R13" s="10">
        <v>6</v>
      </c>
      <c r="S13" s="10">
        <v>6</v>
      </c>
      <c r="T13" s="10">
        <v>5</v>
      </c>
      <c r="U13" s="10">
        <v>5</v>
      </c>
      <c r="V13" s="10">
        <v>0</v>
      </c>
      <c r="W13" s="10">
        <v>0</v>
      </c>
      <c r="X13" s="10">
        <v>9</v>
      </c>
      <c r="Y13" s="10">
        <v>9</v>
      </c>
      <c r="Z13" s="10">
        <v>9</v>
      </c>
      <c r="AA13" s="10">
        <v>9</v>
      </c>
      <c r="AB13" s="10">
        <v>9</v>
      </c>
      <c r="AC13" s="10">
        <v>0</v>
      </c>
      <c r="AD13" s="10">
        <v>0</v>
      </c>
      <c r="AE13" s="10">
        <v>0</v>
      </c>
      <c r="AF13" s="10">
        <v>0</v>
      </c>
      <c r="AG13" s="13"/>
    </row>
    <row r="14" spans="1:38" x14ac:dyDescent="0.25">
      <c r="A14" s="14" t="s">
        <v>3</v>
      </c>
      <c r="B14" s="10">
        <v>0</v>
      </c>
      <c r="C14" s="10">
        <v>1</v>
      </c>
      <c r="D14" s="10">
        <v>1</v>
      </c>
      <c r="E14" s="10">
        <v>1</v>
      </c>
      <c r="F14" s="10">
        <v>1</v>
      </c>
      <c r="G14" s="10">
        <v>2</v>
      </c>
      <c r="H14" s="10">
        <v>0</v>
      </c>
      <c r="I14" s="10">
        <v>0</v>
      </c>
      <c r="J14" s="10">
        <v>0.5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3</v>
      </c>
      <c r="R14" s="10">
        <v>3</v>
      </c>
      <c r="S14" s="10">
        <v>3</v>
      </c>
      <c r="T14" s="10">
        <v>4</v>
      </c>
      <c r="U14" s="10">
        <v>4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3"/>
    </row>
    <row r="15" spans="1:38" x14ac:dyDescent="0.25">
      <c r="A15" s="19" t="s">
        <v>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3"/>
    </row>
    <row r="16" spans="1:38" x14ac:dyDescent="0.25">
      <c r="A16" s="23" t="s">
        <v>15</v>
      </c>
      <c r="B16" s="10" t="e">
        <f>COUNTIF(#REF!,"W")</f>
        <v>#REF!</v>
      </c>
      <c r="C16" s="10" t="e">
        <f>COUNTIF(#REF!,"W")</f>
        <v>#REF!</v>
      </c>
      <c r="D16" s="10" t="e">
        <f>COUNTIF(#REF!,"W")</f>
        <v>#REF!</v>
      </c>
      <c r="E16" s="10" t="e">
        <f>COUNTIF(#REF!,"W")</f>
        <v>#REF!</v>
      </c>
      <c r="F16" s="10">
        <f>COUNTIF(D3:D3,"W")</f>
        <v>0</v>
      </c>
      <c r="G16" s="10" t="e">
        <f>COUNTIF(#REF!,"W")</f>
        <v>#REF!</v>
      </c>
      <c r="H16" s="10" t="e">
        <f>COUNTIF(#REF!,"W")</f>
        <v>#REF!</v>
      </c>
      <c r="I16" s="10">
        <f>COUNTIF(D3:D3,"W")</f>
        <v>0</v>
      </c>
      <c r="J16" s="10" t="e">
        <f>COUNTIF(#REF!,"W")</f>
        <v>#REF!</v>
      </c>
      <c r="K16" s="10" t="e">
        <f>COUNTIF(#REF!,"W")</f>
        <v>#REF!</v>
      </c>
      <c r="L16" s="10" t="e">
        <f>COUNTIF(#REF!,"W")</f>
        <v>#REF!</v>
      </c>
      <c r="M16" s="10" t="e">
        <f>COUNTIF(#REF!,"W")</f>
        <v>#REF!</v>
      </c>
      <c r="N16" s="10" t="e">
        <f>COUNTIF(#REF!,"W")</f>
        <v>#REF!</v>
      </c>
      <c r="O16" s="10" t="e">
        <f>COUNTIF(#REF!,"W")</f>
        <v>#REF!</v>
      </c>
      <c r="P16" s="10" t="e">
        <f>COUNTIF(#REF!,"W")</f>
        <v>#REF!</v>
      </c>
      <c r="Q16" s="10" t="e">
        <f>COUNTIF(#REF!,"W")</f>
        <v>#REF!</v>
      </c>
      <c r="R16" s="10">
        <f>COUNTIF(X3:X3,"W")</f>
        <v>0</v>
      </c>
      <c r="S16" s="10" t="e">
        <f>COUNTIF(#REF!,"W")</f>
        <v>#REF!</v>
      </c>
      <c r="T16" s="10" t="e">
        <f>COUNTIF(#REF!,"W")</f>
        <v>#REF!</v>
      </c>
      <c r="U16" s="10" t="e">
        <f>COUNTIF(#REF!,"W")</f>
        <v>#REF!</v>
      </c>
      <c r="V16" s="10" t="e">
        <f>COUNTIF(#REF!,"W")</f>
        <v>#REF!</v>
      </c>
      <c r="W16" s="10" t="e">
        <f>COUNTIF(#REF!,"W")</f>
        <v>#REF!</v>
      </c>
      <c r="X16" s="10" t="e">
        <f>COUNTIF(#REF!,"W")</f>
        <v>#REF!</v>
      </c>
      <c r="Y16" s="10">
        <f>COUNTIF(AC3:AC3,"W")</f>
        <v>0</v>
      </c>
      <c r="Z16" s="10" t="e">
        <f>COUNTIF(#REF!,"W")</f>
        <v>#REF!</v>
      </c>
      <c r="AA16" s="10" t="e">
        <f>COUNTIF(#REF!,"W")</f>
        <v>#REF!</v>
      </c>
      <c r="AB16" s="10" t="e">
        <f>COUNTIF(#REF!,"W")</f>
        <v>#REF!</v>
      </c>
      <c r="AC16" s="10" t="e">
        <f>COUNTIF(#REF!,"W")</f>
        <v>#REF!</v>
      </c>
      <c r="AD16" s="10">
        <f>COUNTIF(AD3:AD3,"W")</f>
        <v>0</v>
      </c>
      <c r="AE16" s="10">
        <f>COUNTIF(AE3:AE3,"W")</f>
        <v>0</v>
      </c>
      <c r="AF16" s="10" t="e">
        <f>COUNTIF(#REF!,"W")</f>
        <v>#REF!</v>
      </c>
      <c r="AG16" s="13"/>
    </row>
    <row r="17" spans="1:34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13"/>
    </row>
    <row r="18" spans="1:34" ht="75" x14ac:dyDescent="0.25">
      <c r="A18" s="21" t="s">
        <v>16</v>
      </c>
      <c r="B18" s="15"/>
      <c r="C18" s="15"/>
      <c r="D18" s="15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x14ac:dyDescent="0.25">
      <c r="A19" s="21"/>
      <c r="B19" s="15"/>
      <c r="C19" s="15"/>
      <c r="D19" s="1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ht="15.75" x14ac:dyDescent="0.25">
      <c r="A20" s="16" t="s">
        <v>14</v>
      </c>
      <c r="B20" s="15"/>
      <c r="C20" s="15"/>
      <c r="D20" s="15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x14ac:dyDescent="0.25">
      <c r="A21" s="18" t="s">
        <v>10</v>
      </c>
      <c r="B21" s="15"/>
      <c r="C21" s="15"/>
      <c r="D21" s="1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x14ac:dyDescent="0.25">
      <c r="A22" s="12" t="s">
        <v>11</v>
      </c>
      <c r="B22" s="15"/>
      <c r="C22" s="15"/>
      <c r="D22" s="15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x14ac:dyDescent="0.25">
      <c r="A23" s="22" t="s">
        <v>12</v>
      </c>
      <c r="B23" s="15"/>
      <c r="C23" s="15"/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</sheetData>
  <mergeCells count="1">
    <mergeCell ref="AG1:AL1"/>
  </mergeCells>
  <conditionalFormatting sqref="A1 B1:AF2">
    <cfRule type="cellIs" dxfId="60" priority="3184" operator="equal">
      <formula>"L"</formula>
    </cfRule>
  </conditionalFormatting>
  <conditionalFormatting sqref="A12">
    <cfRule type="cellIs" dxfId="59" priority="3177" operator="equal">
      <formula>3</formula>
    </cfRule>
    <cfRule type="cellIs" dxfId="58" priority="3178" operator="equal">
      <formula>1</formula>
    </cfRule>
    <cfRule type="cellIs" dxfId="57" priority="3179" operator="equal">
      <formula>"G"</formula>
    </cfRule>
    <cfRule type="cellIs" dxfId="56" priority="3180" operator="equal">
      <formula>"G"</formula>
    </cfRule>
    <cfRule type="cellIs" dxfId="55" priority="3181" operator="equal">
      <formula>2</formula>
    </cfRule>
    <cfRule type="cellIs" dxfId="54" priority="3182" operator="equal">
      <formula>"OC"</formula>
    </cfRule>
    <cfRule type="cellIs" dxfId="53" priority="3183" operator="equal">
      <formula>"X"</formula>
    </cfRule>
  </conditionalFormatting>
  <conditionalFormatting sqref="A1:AF2">
    <cfRule type="cellIs" dxfId="52" priority="3175" operator="equal">
      <formula>"W"</formula>
    </cfRule>
    <cfRule type="cellIs" dxfId="51" priority="3176" operator="equal">
      <formula>"H"</formula>
    </cfRule>
  </conditionalFormatting>
  <conditionalFormatting sqref="A4">
    <cfRule type="cellIs" dxfId="50" priority="1819" operator="equal">
      <formula>"L"</formula>
    </cfRule>
  </conditionalFormatting>
  <conditionalFormatting sqref="A4">
    <cfRule type="cellIs" dxfId="49" priority="1817" operator="equal">
      <formula>"W"</formula>
    </cfRule>
    <cfRule type="cellIs" dxfId="48" priority="1818" operator="equal">
      <formula>"H"</formula>
    </cfRule>
  </conditionalFormatting>
  <conditionalFormatting sqref="A3">
    <cfRule type="cellIs" dxfId="47" priority="18" operator="equal">
      <formula>"L"</formula>
    </cfRule>
  </conditionalFormatting>
  <conditionalFormatting sqref="A3">
    <cfRule type="cellIs" dxfId="46" priority="16" operator="equal">
      <formula>"W"</formula>
    </cfRule>
    <cfRule type="cellIs" dxfId="45" priority="17" operator="equal">
      <formula>"H"</formula>
    </cfRule>
  </conditionalFormatting>
  <conditionalFormatting sqref="A6:A7">
    <cfRule type="cellIs" dxfId="44" priority="15" operator="equal">
      <formula>"L"</formula>
    </cfRule>
  </conditionalFormatting>
  <conditionalFormatting sqref="A6:A7">
    <cfRule type="cellIs" dxfId="43" priority="13" operator="equal">
      <formula>"W"</formula>
    </cfRule>
    <cfRule type="cellIs" dxfId="42" priority="14" operator="equal">
      <formula>"H"</formula>
    </cfRule>
  </conditionalFormatting>
  <conditionalFormatting sqref="A6:A7">
    <cfRule type="cellIs" dxfId="41" priority="12" operator="equal">
      <formula>"L"</formula>
    </cfRule>
  </conditionalFormatting>
  <conditionalFormatting sqref="A6:A7">
    <cfRule type="cellIs" dxfId="40" priority="10" operator="equal">
      <formula>"W"</formula>
    </cfRule>
    <cfRule type="cellIs" dxfId="39" priority="11" operator="equal">
      <formula>"H"</formula>
    </cfRule>
  </conditionalFormatting>
  <conditionalFormatting sqref="A8">
    <cfRule type="cellIs" dxfId="38" priority="9" operator="equal">
      <formula>"L"</formula>
    </cfRule>
  </conditionalFormatting>
  <conditionalFormatting sqref="A8">
    <cfRule type="cellIs" dxfId="37" priority="7" operator="equal">
      <formula>"W"</formula>
    </cfRule>
    <cfRule type="cellIs" dxfId="36" priority="8" operator="equal">
      <formula>"H"</formula>
    </cfRule>
  </conditionalFormatting>
  <conditionalFormatting sqref="A8">
    <cfRule type="cellIs" dxfId="35" priority="6" operator="equal">
      <formula>"L"</formula>
    </cfRule>
  </conditionalFormatting>
  <conditionalFormatting sqref="A8">
    <cfRule type="cellIs" dxfId="34" priority="4" operator="equal">
      <formula>"W"</formula>
    </cfRule>
    <cfRule type="cellIs" dxfId="33" priority="5" operator="equal">
      <formula>"H"</formula>
    </cfRule>
  </conditionalFormatting>
  <conditionalFormatting sqref="A5">
    <cfRule type="cellIs" dxfId="32" priority="3" operator="equal">
      <formula>"L"</formula>
    </cfRule>
  </conditionalFormatting>
  <conditionalFormatting sqref="A5">
    <cfRule type="cellIs" dxfId="31" priority="1" operator="equal">
      <formula>"W"</formula>
    </cfRule>
    <cfRule type="cellIs" dxfId="30" priority="2" operator="equal">
      <formula>"H"</formula>
    </cfRule>
  </conditionalFormatting>
  <pageMargins left="0.7" right="0.7" top="0.75" bottom="0.75" header="0.3" footer="0.3"/>
  <pageSetup paperSize="9" fitToHeight="0" orientation="portrait" r:id="rId1"/>
  <headerFooter differentOddEven="1" differentFirst="1">
    <oddFooter>&amp;LEmerson Classification: &amp;K008000Internal</oddFooter>
    <evenFooter>&amp;LEmerson Classification: &amp;K008000Internal</evenFooter>
    <firstFooter>&amp;LEmerson Classification: &amp;K008000Internal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9"/>
  <sheetViews>
    <sheetView topLeftCell="I1" zoomScale="85" zoomScaleNormal="85" workbookViewId="0">
      <selection activeCell="AE10" sqref="AE10"/>
    </sheetView>
  </sheetViews>
  <sheetFormatPr defaultRowHeight="15" x14ac:dyDescent="0.25"/>
  <cols>
    <col min="1" max="1" width="33.42578125" bestFit="1" customWidth="1"/>
    <col min="2" max="7" width="13.140625" customWidth="1"/>
    <col min="8" max="28" width="9.7109375" customWidth="1"/>
    <col min="30" max="30" width="9.140625" style="21"/>
  </cols>
  <sheetData>
    <row r="1" spans="1:31" ht="15.75" x14ac:dyDescent="0.25">
      <c r="A1" t="s">
        <v>56</v>
      </c>
      <c r="B1" s="43" t="s">
        <v>19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/>
      <c r="AE1" s="21"/>
    </row>
    <row r="2" spans="1:31" ht="94.5" customHeight="1" x14ac:dyDescent="0.25">
      <c r="A2" s="2" t="s">
        <v>6</v>
      </c>
      <c r="B2" s="25" t="s">
        <v>31</v>
      </c>
      <c r="C2" s="25" t="s">
        <v>32</v>
      </c>
      <c r="D2" s="25" t="s">
        <v>58</v>
      </c>
      <c r="E2" s="25" t="s">
        <v>33</v>
      </c>
      <c r="F2" s="25" t="s">
        <v>34</v>
      </c>
      <c r="G2" s="25" t="s">
        <v>35</v>
      </c>
      <c r="H2" s="25" t="s">
        <v>20</v>
      </c>
      <c r="I2" s="25" t="s">
        <v>29</v>
      </c>
      <c r="J2" s="25" t="s">
        <v>42</v>
      </c>
      <c r="K2" s="25" t="s">
        <v>43</v>
      </c>
      <c r="L2" s="25" t="s">
        <v>44</v>
      </c>
      <c r="M2" s="25" t="s">
        <v>36</v>
      </c>
      <c r="N2" s="25" t="s">
        <v>30</v>
      </c>
      <c r="O2" s="25" t="s">
        <v>37</v>
      </c>
      <c r="P2" s="26" t="s">
        <v>46</v>
      </c>
      <c r="Q2" s="25" t="s">
        <v>53</v>
      </c>
      <c r="R2" s="25" t="s">
        <v>21</v>
      </c>
      <c r="S2" s="25" t="s">
        <v>45</v>
      </c>
      <c r="T2" s="25" t="s">
        <v>57</v>
      </c>
      <c r="U2" s="25" t="s">
        <v>22</v>
      </c>
      <c r="V2" s="25" t="s">
        <v>23</v>
      </c>
      <c r="W2" s="25" t="s">
        <v>24</v>
      </c>
      <c r="X2" s="25" t="s">
        <v>38</v>
      </c>
      <c r="Y2" s="25" t="s">
        <v>25</v>
      </c>
      <c r="Z2" s="25" t="s">
        <v>39</v>
      </c>
      <c r="AA2" s="25" t="s">
        <v>40</v>
      </c>
      <c r="AB2" s="25" t="s">
        <v>26</v>
      </c>
      <c r="AC2" s="25" t="s">
        <v>27</v>
      </c>
      <c r="AD2" s="26" t="s">
        <v>41</v>
      </c>
      <c r="AE2" s="25" t="s">
        <v>48</v>
      </c>
    </row>
    <row r="3" spans="1:31" x14ac:dyDescent="0.25">
      <c r="A3" s="34" t="s">
        <v>17</v>
      </c>
      <c r="B3" s="27" t="s">
        <v>28</v>
      </c>
      <c r="C3" s="28" t="s">
        <v>9</v>
      </c>
      <c r="D3" s="28" t="s">
        <v>9</v>
      </c>
      <c r="E3" s="27" t="s">
        <v>28</v>
      </c>
      <c r="F3" s="27" t="s">
        <v>28</v>
      </c>
      <c r="G3" s="27" t="s">
        <v>28</v>
      </c>
      <c r="H3" s="28" t="s">
        <v>9</v>
      </c>
      <c r="I3" s="28" t="s">
        <v>9</v>
      </c>
      <c r="J3" s="27" t="s">
        <v>28</v>
      </c>
      <c r="K3" s="27" t="s">
        <v>28</v>
      </c>
      <c r="L3" s="27" t="s">
        <v>28</v>
      </c>
      <c r="M3" s="27" t="s">
        <v>28</v>
      </c>
      <c r="N3" s="28" t="s">
        <v>9</v>
      </c>
      <c r="O3" s="28" t="s">
        <v>9</v>
      </c>
      <c r="P3" s="27" t="s">
        <v>28</v>
      </c>
      <c r="Q3" s="27" t="s">
        <v>28</v>
      </c>
      <c r="R3" s="27" t="s">
        <v>28</v>
      </c>
      <c r="S3" s="27" t="s">
        <v>28</v>
      </c>
      <c r="T3" s="27" t="s">
        <v>28</v>
      </c>
      <c r="U3" s="28" t="s">
        <v>9</v>
      </c>
      <c r="V3" s="27" t="s">
        <v>28</v>
      </c>
      <c r="W3" s="27" t="s">
        <v>28</v>
      </c>
      <c r="X3" s="27" t="s">
        <v>28</v>
      </c>
      <c r="Y3" s="28" t="s">
        <v>9</v>
      </c>
      <c r="Z3" s="28" t="s">
        <v>9</v>
      </c>
      <c r="AA3" s="27" t="s">
        <v>28</v>
      </c>
      <c r="AB3" s="28" t="s">
        <v>9</v>
      </c>
      <c r="AC3" s="28" t="s">
        <v>9</v>
      </c>
      <c r="AD3" s="27" t="s">
        <v>28</v>
      </c>
      <c r="AE3" s="31" t="s">
        <v>28</v>
      </c>
    </row>
    <row r="4" spans="1:31" x14ac:dyDescent="0.25">
      <c r="A4" s="34" t="s">
        <v>18</v>
      </c>
      <c r="B4" s="28" t="s">
        <v>9</v>
      </c>
      <c r="C4" s="27" t="s">
        <v>28</v>
      </c>
      <c r="D4" s="27" t="s">
        <v>28</v>
      </c>
      <c r="E4" s="27" t="s">
        <v>28</v>
      </c>
      <c r="F4" s="27" t="s">
        <v>28</v>
      </c>
      <c r="G4" s="27" t="s">
        <v>28</v>
      </c>
      <c r="H4" s="27" t="s">
        <v>28</v>
      </c>
      <c r="I4" s="27" t="s">
        <v>28</v>
      </c>
      <c r="J4" s="27" t="s">
        <v>28</v>
      </c>
      <c r="K4" s="27" t="s">
        <v>28</v>
      </c>
      <c r="L4" s="27" t="s">
        <v>28</v>
      </c>
      <c r="M4" s="28" t="s">
        <v>9</v>
      </c>
      <c r="N4" s="27" t="s">
        <v>28</v>
      </c>
      <c r="O4" s="27" t="s">
        <v>28</v>
      </c>
      <c r="P4" s="27" t="s">
        <v>28</v>
      </c>
      <c r="Q4" s="27" t="s">
        <v>28</v>
      </c>
      <c r="R4" s="27" t="s">
        <v>28</v>
      </c>
      <c r="S4" s="28" t="s">
        <v>9</v>
      </c>
      <c r="T4" s="28" t="s">
        <v>9</v>
      </c>
      <c r="U4" s="27" t="s">
        <v>28</v>
      </c>
      <c r="V4" s="27" t="s">
        <v>28</v>
      </c>
      <c r="W4" s="27" t="s">
        <v>28</v>
      </c>
      <c r="X4" s="27" t="s">
        <v>28</v>
      </c>
      <c r="Y4" s="28" t="s">
        <v>9</v>
      </c>
      <c r="Z4" s="27" t="s">
        <v>28</v>
      </c>
      <c r="AA4" s="28" t="s">
        <v>9</v>
      </c>
      <c r="AB4" s="27" t="s">
        <v>28</v>
      </c>
      <c r="AC4" s="27" t="s">
        <v>28</v>
      </c>
      <c r="AD4" s="27" t="s">
        <v>28</v>
      </c>
      <c r="AE4" s="31" t="s">
        <v>28</v>
      </c>
    </row>
    <row r="5" spans="1:31" x14ac:dyDescent="0.25">
      <c r="A5" s="34" t="s">
        <v>47</v>
      </c>
      <c r="B5" s="28" t="s">
        <v>9</v>
      </c>
      <c r="C5" s="28" t="s">
        <v>9</v>
      </c>
      <c r="D5" s="28" t="s">
        <v>9</v>
      </c>
      <c r="E5" s="27" t="s">
        <v>9</v>
      </c>
      <c r="F5" s="27" t="s">
        <v>28</v>
      </c>
      <c r="G5" s="27" t="s">
        <v>28</v>
      </c>
      <c r="H5" s="27" t="s">
        <v>28</v>
      </c>
      <c r="I5" s="28" t="s">
        <v>28</v>
      </c>
      <c r="J5" s="27" t="s">
        <v>28</v>
      </c>
      <c r="K5" s="27" t="s">
        <v>28</v>
      </c>
      <c r="L5" s="27" t="s">
        <v>28</v>
      </c>
      <c r="M5" s="28" t="s">
        <v>9</v>
      </c>
      <c r="N5" s="28" t="s">
        <v>9</v>
      </c>
      <c r="O5" s="28" t="s">
        <v>9</v>
      </c>
      <c r="P5" s="27" t="s">
        <v>28</v>
      </c>
      <c r="Q5" s="29" t="s">
        <v>9</v>
      </c>
      <c r="R5" s="27" t="s">
        <v>28</v>
      </c>
      <c r="S5" s="28" t="s">
        <v>28</v>
      </c>
      <c r="T5" s="27" t="s">
        <v>28</v>
      </c>
      <c r="U5" s="27" t="s">
        <v>28</v>
      </c>
      <c r="V5" s="27" t="s">
        <v>28</v>
      </c>
      <c r="W5" s="27" t="s">
        <v>28</v>
      </c>
      <c r="X5" s="27" t="s">
        <v>28</v>
      </c>
      <c r="Y5" s="27" t="s">
        <v>28</v>
      </c>
      <c r="Z5" s="27" t="s">
        <v>28</v>
      </c>
      <c r="AA5" s="28" t="s">
        <v>28</v>
      </c>
      <c r="AB5" s="27" t="s">
        <v>28</v>
      </c>
      <c r="AC5" s="27" t="s">
        <v>28</v>
      </c>
      <c r="AD5" s="27" t="s">
        <v>28</v>
      </c>
      <c r="AE5" s="31" t="s">
        <v>28</v>
      </c>
    </row>
    <row r="6" spans="1:31" x14ac:dyDescent="0.25">
      <c r="A6" s="34" t="s">
        <v>52</v>
      </c>
      <c r="B6" s="28" t="s">
        <v>9</v>
      </c>
      <c r="C6" s="28" t="s">
        <v>9</v>
      </c>
      <c r="D6" s="28" t="s">
        <v>9</v>
      </c>
      <c r="E6" s="27" t="s">
        <v>28</v>
      </c>
      <c r="F6" s="28" t="s">
        <v>9</v>
      </c>
      <c r="G6" s="27" t="s">
        <v>28</v>
      </c>
      <c r="H6" s="27" t="s">
        <v>28</v>
      </c>
      <c r="I6" s="28" t="s">
        <v>9</v>
      </c>
      <c r="J6" s="28" t="s">
        <v>9</v>
      </c>
      <c r="K6" s="28" t="s">
        <v>9</v>
      </c>
      <c r="L6" s="28" t="s">
        <v>9</v>
      </c>
      <c r="M6" s="28" t="s">
        <v>9</v>
      </c>
      <c r="N6" s="27" t="s">
        <v>28</v>
      </c>
      <c r="O6" s="28" t="s">
        <v>9</v>
      </c>
      <c r="P6" s="27" t="s">
        <v>28</v>
      </c>
      <c r="Q6" s="29" t="s">
        <v>9</v>
      </c>
      <c r="R6" s="27" t="s">
        <v>28</v>
      </c>
      <c r="S6" s="28" t="s">
        <v>9</v>
      </c>
      <c r="T6" s="27" t="s">
        <v>28</v>
      </c>
      <c r="U6" s="28" t="s">
        <v>9</v>
      </c>
      <c r="V6" s="27" t="s">
        <v>28</v>
      </c>
      <c r="W6" s="27" t="s">
        <v>28</v>
      </c>
      <c r="X6" s="28" t="s">
        <v>9</v>
      </c>
      <c r="Y6" s="27" t="s">
        <v>28</v>
      </c>
      <c r="Z6" s="28" t="s">
        <v>9</v>
      </c>
      <c r="AA6" s="28" t="s">
        <v>9</v>
      </c>
      <c r="AB6" s="27" t="s">
        <v>28</v>
      </c>
      <c r="AC6" s="28" t="s">
        <v>9</v>
      </c>
      <c r="AD6" s="27" t="s">
        <v>28</v>
      </c>
      <c r="AE6" s="27" t="s">
        <v>28</v>
      </c>
    </row>
    <row r="7" spans="1:31" x14ac:dyDescent="0.25">
      <c r="A7" s="35" t="s">
        <v>50</v>
      </c>
      <c r="B7" s="29" t="s">
        <v>9</v>
      </c>
      <c r="C7" s="29" t="s">
        <v>9</v>
      </c>
      <c r="D7" s="29" t="s">
        <v>9</v>
      </c>
      <c r="E7" s="29" t="s">
        <v>9</v>
      </c>
      <c r="F7" s="29" t="s">
        <v>9</v>
      </c>
      <c r="G7" s="30" t="s">
        <v>28</v>
      </c>
      <c r="H7" s="29" t="s">
        <v>9</v>
      </c>
      <c r="I7" s="29" t="s">
        <v>9</v>
      </c>
      <c r="J7" s="29" t="s">
        <v>9</v>
      </c>
      <c r="K7" s="29" t="s">
        <v>9</v>
      </c>
      <c r="L7" s="29" t="s">
        <v>9</v>
      </c>
      <c r="M7" s="29" t="s">
        <v>9</v>
      </c>
      <c r="N7" s="29" t="s">
        <v>9</v>
      </c>
      <c r="O7" s="29" t="s">
        <v>9</v>
      </c>
      <c r="P7" s="27" t="s">
        <v>28</v>
      </c>
      <c r="Q7" s="29" t="s">
        <v>9</v>
      </c>
      <c r="R7" s="27" t="s">
        <v>28</v>
      </c>
      <c r="S7" s="29" t="s">
        <v>28</v>
      </c>
      <c r="T7" s="30" t="s">
        <v>28</v>
      </c>
      <c r="U7" s="30" t="s">
        <v>9</v>
      </c>
      <c r="V7" s="30" t="s">
        <v>28</v>
      </c>
      <c r="W7" s="30" t="s">
        <v>28</v>
      </c>
      <c r="X7" s="30" t="s">
        <v>28</v>
      </c>
      <c r="Y7" s="30" t="s">
        <v>9</v>
      </c>
      <c r="Z7" s="30" t="s">
        <v>9</v>
      </c>
      <c r="AA7" s="29" t="s">
        <v>9</v>
      </c>
      <c r="AB7" s="30" t="s">
        <v>28</v>
      </c>
      <c r="AC7" t="s">
        <v>9</v>
      </c>
      <c r="AD7" s="30" t="s">
        <v>28</v>
      </c>
      <c r="AE7" s="36" t="s">
        <v>28</v>
      </c>
    </row>
    <row r="8" spans="1:31" x14ac:dyDescent="0.25">
      <c r="A8" s="33" t="s">
        <v>49</v>
      </c>
      <c r="B8" s="28" t="s">
        <v>9</v>
      </c>
      <c r="C8" s="28" t="s">
        <v>28</v>
      </c>
      <c r="D8" s="28" t="s">
        <v>28</v>
      </c>
      <c r="E8" s="28" t="s">
        <v>9</v>
      </c>
      <c r="F8" s="28" t="s">
        <v>9</v>
      </c>
      <c r="G8" s="30" t="s">
        <v>28</v>
      </c>
      <c r="H8" s="30" t="s">
        <v>28</v>
      </c>
      <c r="I8" s="28" t="s">
        <v>9</v>
      </c>
      <c r="J8" s="28" t="s">
        <v>9</v>
      </c>
      <c r="K8" s="28" t="s">
        <v>9</v>
      </c>
      <c r="L8" s="28" t="s">
        <v>9</v>
      </c>
      <c r="M8" s="28" t="s">
        <v>9</v>
      </c>
      <c r="N8" s="28" t="s">
        <v>9</v>
      </c>
      <c r="O8" s="28" t="s">
        <v>9</v>
      </c>
      <c r="P8" s="27" t="s">
        <v>28</v>
      </c>
      <c r="Q8" s="29" t="s">
        <v>9</v>
      </c>
      <c r="R8" s="27" t="s">
        <v>28</v>
      </c>
      <c r="S8" s="27" t="s">
        <v>28</v>
      </c>
      <c r="T8" s="27" t="s">
        <v>28</v>
      </c>
      <c r="U8" s="27" t="s">
        <v>9</v>
      </c>
      <c r="V8" s="27" t="s">
        <v>28</v>
      </c>
      <c r="W8" s="27" t="s">
        <v>28</v>
      </c>
      <c r="X8" s="27" t="s">
        <v>28</v>
      </c>
      <c r="Y8" s="27"/>
      <c r="Z8" s="27"/>
      <c r="AA8" s="27"/>
      <c r="AB8" s="27" t="s">
        <v>28</v>
      </c>
      <c r="AC8" s="27" t="s">
        <v>9</v>
      </c>
      <c r="AD8" s="27" t="s">
        <v>28</v>
      </c>
      <c r="AE8" s="27" t="s">
        <v>28</v>
      </c>
    </row>
    <row r="9" spans="1:31" ht="15.75" thickBot="1" x14ac:dyDescent="0.3">
      <c r="A9" s="33" t="s">
        <v>51</v>
      </c>
      <c r="B9" s="37" t="s">
        <v>28</v>
      </c>
      <c r="C9" s="38" t="s">
        <v>9</v>
      </c>
      <c r="D9" s="38" t="s">
        <v>9</v>
      </c>
      <c r="E9" s="39" t="s">
        <v>28</v>
      </c>
      <c r="F9" s="39" t="s">
        <v>28</v>
      </c>
      <c r="G9" s="39" t="s">
        <v>28</v>
      </c>
      <c r="H9" s="38" t="s">
        <v>9</v>
      </c>
      <c r="I9" s="38" t="s">
        <v>9</v>
      </c>
      <c r="J9" s="39" t="s">
        <v>28</v>
      </c>
      <c r="K9" s="39" t="s">
        <v>28</v>
      </c>
      <c r="L9" s="39" t="s">
        <v>28</v>
      </c>
      <c r="M9" s="39" t="s">
        <v>28</v>
      </c>
      <c r="N9" s="38" t="s">
        <v>9</v>
      </c>
      <c r="O9" s="38" t="s">
        <v>9</v>
      </c>
      <c r="P9" s="27" t="s">
        <v>28</v>
      </c>
      <c r="Q9" s="29" t="s">
        <v>9</v>
      </c>
      <c r="R9" s="27" t="s">
        <v>28</v>
      </c>
      <c r="S9" s="39" t="s">
        <v>28</v>
      </c>
      <c r="T9" s="39" t="s">
        <v>28</v>
      </c>
      <c r="U9" s="38" t="s">
        <v>9</v>
      </c>
      <c r="V9" s="39" t="s">
        <v>28</v>
      </c>
      <c r="W9" s="39" t="s">
        <v>28</v>
      </c>
      <c r="X9" s="38" t="s">
        <v>9</v>
      </c>
      <c r="Y9" s="38" t="s">
        <v>9</v>
      </c>
      <c r="Z9" s="38" t="s">
        <v>9</v>
      </c>
      <c r="AA9" s="39" t="s">
        <v>28</v>
      </c>
      <c r="AB9" s="38" t="s">
        <v>9</v>
      </c>
      <c r="AC9" s="39" t="s">
        <v>28</v>
      </c>
      <c r="AD9" s="39" t="s">
        <v>28</v>
      </c>
      <c r="AE9" s="40" t="s">
        <v>28</v>
      </c>
    </row>
    <row r="10" spans="1:31" s="13" customFormat="1" ht="15.75" thickBot="1" x14ac:dyDescent="0.3">
      <c r="A10" s="33" t="s">
        <v>55</v>
      </c>
      <c r="B10" s="27" t="s">
        <v>28</v>
      </c>
      <c r="C10" s="41" t="s">
        <v>9</v>
      </c>
      <c r="D10" s="41" t="s">
        <v>9</v>
      </c>
      <c r="E10" s="27" t="s">
        <v>28</v>
      </c>
      <c r="F10" s="27" t="s">
        <v>28</v>
      </c>
      <c r="G10" s="27" t="s">
        <v>28</v>
      </c>
      <c r="H10" s="27" t="s">
        <v>28</v>
      </c>
      <c r="I10" s="41" t="s">
        <v>9</v>
      </c>
      <c r="J10" s="41" t="s">
        <v>9</v>
      </c>
      <c r="K10" s="27" t="s">
        <v>28</v>
      </c>
      <c r="L10" s="27" t="s">
        <v>28</v>
      </c>
      <c r="M10" s="27" t="s">
        <v>28</v>
      </c>
      <c r="N10" s="28" t="s">
        <v>9</v>
      </c>
      <c r="O10" s="28" t="s">
        <v>9</v>
      </c>
      <c r="P10" s="27" t="s">
        <v>28</v>
      </c>
      <c r="Q10" s="27" t="s">
        <v>28</v>
      </c>
      <c r="R10" s="27" t="s">
        <v>28</v>
      </c>
      <c r="S10" s="27" t="s">
        <v>28</v>
      </c>
      <c r="T10" s="27" t="s">
        <v>28</v>
      </c>
      <c r="U10" s="27" t="s">
        <v>28</v>
      </c>
      <c r="V10" s="27" t="s">
        <v>28</v>
      </c>
      <c r="W10" s="41" t="s">
        <v>9</v>
      </c>
      <c r="X10" s="27" t="s">
        <v>28</v>
      </c>
      <c r="Y10" s="41"/>
      <c r="Z10" s="41"/>
      <c r="AA10" s="27" t="s">
        <v>28</v>
      </c>
      <c r="AB10" s="41" t="s">
        <v>9</v>
      </c>
      <c r="AC10" s="27" t="s">
        <v>28</v>
      </c>
      <c r="AD10" s="27" t="s">
        <v>28</v>
      </c>
      <c r="AE10" s="39" t="s">
        <v>28</v>
      </c>
    </row>
    <row r="11" spans="1:31" x14ac:dyDescent="0.25">
      <c r="B11" s="24"/>
      <c r="C11" s="24"/>
      <c r="D11" s="24"/>
      <c r="E11" s="24"/>
      <c r="F11" s="24"/>
      <c r="G11" s="24"/>
      <c r="H11" s="24"/>
    </row>
    <row r="12" spans="1:31" x14ac:dyDescent="0.25">
      <c r="B12" s="24"/>
      <c r="C12" s="24"/>
      <c r="D12" s="24"/>
      <c r="E12" s="24"/>
      <c r="F12" s="24"/>
      <c r="G12" s="24"/>
      <c r="H12" s="24"/>
    </row>
    <row r="13" spans="1:31" x14ac:dyDescent="0.25">
      <c r="B13" s="24"/>
      <c r="C13" s="24"/>
      <c r="D13" s="24"/>
      <c r="E13" s="24"/>
      <c r="F13" s="24"/>
      <c r="G13" s="24"/>
      <c r="H13" s="24"/>
      <c r="AE13" s="41"/>
    </row>
    <row r="14" spans="1:31" x14ac:dyDescent="0.25">
      <c r="B14" s="24"/>
      <c r="C14" s="24"/>
      <c r="D14" s="24"/>
      <c r="E14" s="24"/>
      <c r="F14" s="24"/>
      <c r="G14" s="24"/>
      <c r="H14" s="24"/>
    </row>
    <row r="15" spans="1:31" x14ac:dyDescent="0.25">
      <c r="B15" s="24"/>
      <c r="C15" s="24"/>
      <c r="D15" s="24"/>
      <c r="E15" s="24"/>
      <c r="F15" s="24"/>
      <c r="G15" s="24"/>
      <c r="H15" s="24"/>
    </row>
    <row r="16" spans="1:31" x14ac:dyDescent="0.25">
      <c r="B16" s="24"/>
      <c r="C16" s="24"/>
      <c r="D16" s="24"/>
      <c r="E16" s="24"/>
      <c r="F16" s="24"/>
      <c r="G16" s="24"/>
      <c r="H16" s="24"/>
    </row>
    <row r="17" spans="2:8" x14ac:dyDescent="0.25">
      <c r="B17" s="24"/>
      <c r="C17" s="24"/>
      <c r="D17" s="24"/>
      <c r="E17" s="24"/>
      <c r="F17" s="24"/>
      <c r="G17" s="24"/>
      <c r="H17" s="24"/>
    </row>
    <row r="18" spans="2:8" x14ac:dyDescent="0.25">
      <c r="B18" s="24"/>
      <c r="C18" s="24"/>
      <c r="D18" s="24"/>
      <c r="E18" s="24"/>
      <c r="F18" s="24"/>
      <c r="G18" s="24"/>
      <c r="H18" s="24"/>
    </row>
    <row r="19" spans="2:8" x14ac:dyDescent="0.25">
      <c r="B19" s="24"/>
      <c r="C19" s="24"/>
      <c r="D19" s="24"/>
      <c r="E19" s="24"/>
      <c r="F19" s="24"/>
      <c r="G19" s="24"/>
      <c r="H19" s="24"/>
    </row>
  </sheetData>
  <mergeCells count="1">
    <mergeCell ref="B1:AC1"/>
  </mergeCells>
  <conditionalFormatting sqref="A3:A6">
    <cfRule type="cellIs" dxfId="29" priority="30" operator="equal">
      <formula>"L"</formula>
    </cfRule>
  </conditionalFormatting>
  <conditionalFormatting sqref="A2:A6">
    <cfRule type="cellIs" dxfId="28" priority="28" operator="equal">
      <formula>"W"</formula>
    </cfRule>
    <cfRule type="cellIs" dxfId="27" priority="29" operator="equal">
      <formula>"H"</formula>
    </cfRule>
  </conditionalFormatting>
  <conditionalFormatting sqref="A4">
    <cfRule type="cellIs" dxfId="26" priority="27" operator="equal">
      <formula>"L"</formula>
    </cfRule>
  </conditionalFormatting>
  <conditionalFormatting sqref="A4">
    <cfRule type="cellIs" dxfId="25" priority="25" operator="equal">
      <formula>"W"</formula>
    </cfRule>
    <cfRule type="cellIs" dxfId="24" priority="26" operator="equal">
      <formula>"H"</formula>
    </cfRule>
  </conditionalFormatting>
  <conditionalFormatting sqref="A5">
    <cfRule type="cellIs" dxfId="23" priority="24" operator="equal">
      <formula>"L"</formula>
    </cfRule>
  </conditionalFormatting>
  <conditionalFormatting sqref="A5">
    <cfRule type="cellIs" dxfId="22" priority="22" operator="equal">
      <formula>"W"</formula>
    </cfRule>
    <cfRule type="cellIs" dxfId="21" priority="23" operator="equal">
      <formula>"H"</formula>
    </cfRule>
  </conditionalFormatting>
  <conditionalFormatting sqref="A6">
    <cfRule type="cellIs" dxfId="20" priority="21" operator="equal">
      <formula>"L"</formula>
    </cfRule>
  </conditionalFormatting>
  <conditionalFormatting sqref="A6">
    <cfRule type="cellIs" dxfId="19" priority="19" operator="equal">
      <formula>"W"</formula>
    </cfRule>
    <cfRule type="cellIs" dxfId="18" priority="20" operator="equal">
      <formula>"H"</formula>
    </cfRule>
  </conditionalFormatting>
  <conditionalFormatting sqref="A7">
    <cfRule type="cellIs" dxfId="17" priority="18" operator="equal">
      <formula>"L"</formula>
    </cfRule>
  </conditionalFormatting>
  <conditionalFormatting sqref="A7">
    <cfRule type="cellIs" dxfId="16" priority="16" operator="equal">
      <formula>"W"</formula>
    </cfRule>
    <cfRule type="cellIs" dxfId="15" priority="17" operator="equal">
      <formula>"H"</formula>
    </cfRule>
  </conditionalFormatting>
  <conditionalFormatting sqref="A8">
    <cfRule type="cellIs" dxfId="14" priority="15" operator="equal">
      <formula>"L"</formula>
    </cfRule>
  </conditionalFormatting>
  <conditionalFormatting sqref="A8">
    <cfRule type="cellIs" dxfId="13" priority="13" operator="equal">
      <formula>"W"</formula>
    </cfRule>
    <cfRule type="cellIs" dxfId="12" priority="14" operator="equal">
      <formula>"H"</formula>
    </cfRule>
  </conditionalFormatting>
  <conditionalFormatting sqref="A9">
    <cfRule type="cellIs" dxfId="11" priority="12" operator="equal">
      <formula>"L"</formula>
    </cfRule>
  </conditionalFormatting>
  <conditionalFormatting sqref="A9">
    <cfRule type="cellIs" dxfId="10" priority="10" operator="equal">
      <formula>"W"</formula>
    </cfRule>
    <cfRule type="cellIs" dxfId="9" priority="11" operator="equal">
      <formula>"H"</formula>
    </cfRule>
  </conditionalFormatting>
  <conditionalFormatting sqref="A9">
    <cfRule type="cellIs" dxfId="8" priority="9" operator="equal">
      <formula>"L"</formula>
    </cfRule>
  </conditionalFormatting>
  <conditionalFormatting sqref="A9">
    <cfRule type="cellIs" dxfId="7" priority="7" operator="equal">
      <formula>"W"</formula>
    </cfRule>
    <cfRule type="cellIs" dxfId="6" priority="8" operator="equal">
      <formula>"H"</formula>
    </cfRule>
  </conditionalFormatting>
  <conditionalFormatting sqref="A10">
    <cfRule type="cellIs" dxfId="5" priority="6" operator="equal">
      <formula>"L"</formula>
    </cfRule>
  </conditionalFormatting>
  <conditionalFormatting sqref="A10">
    <cfRule type="cellIs" dxfId="4" priority="4" operator="equal">
      <formula>"W"</formula>
    </cfRule>
    <cfRule type="cellIs" dxfId="3" priority="5" operator="equal">
      <formula>"H"</formula>
    </cfRule>
  </conditionalFormatting>
  <conditionalFormatting sqref="A10">
    <cfRule type="cellIs" dxfId="2" priority="3" operator="equal">
      <formula>"L"</formula>
    </cfRule>
  </conditionalFormatting>
  <conditionalFormatting sqref="A10">
    <cfRule type="cellIs" dxfId="1" priority="1" operator="equal">
      <formula>"W"</formula>
    </cfRule>
    <cfRule type="cellIs" dxfId="0" priority="2" operator="equal">
      <formula>"H"</formula>
    </cfRule>
  </conditionalFormatting>
  <pageMargins left="0.7" right="0.7" top="0.75" bottom="0.75" header="0.3" footer="0.3"/>
  <pageSetup fitToHeight="0" orientation="portrait" horizontalDpi="360" verticalDpi="360" r:id="rId1"/>
  <headerFooter differentOddEven="1" differentFirst="1">
    <oddFooter>&amp;LEmerson Classification: &amp;K008000Internal</oddFooter>
    <evenFooter>&amp;LEmerson Classification: &amp;K008000Internal</evenFooter>
    <firstFooter>&amp;LEmerson Classification: &amp;K008000Internal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2E4A49022FB458261357FCDE752DE" ma:contentTypeVersion="12" ma:contentTypeDescription="Create a new document." ma:contentTypeScope="" ma:versionID="df5495a8c6a39192017459b366c54709">
  <xsd:schema xmlns:xsd="http://www.w3.org/2001/XMLSchema" xmlns:xs="http://www.w3.org/2001/XMLSchema" xmlns:p="http://schemas.microsoft.com/office/2006/metadata/properties" xmlns:ns2="32f809a9-a91d-49aa-99b3-ec610f4a7493" xmlns:ns3="1a4bbbf3-ed32-401f-bdf4-213b486cfd25" targetNamespace="http://schemas.microsoft.com/office/2006/metadata/properties" ma:root="true" ma:fieldsID="a5aaf0f3a30e16bc85b58d6d59c041ba" ns2:_="" ns3:_="">
    <xsd:import namespace="32f809a9-a91d-49aa-99b3-ec610f4a7493"/>
    <xsd:import namespace="1a4bbbf3-ed32-401f-bdf4-213b486cfd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809a9-a91d-49aa-99b3-ec610f4a7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bbbf3-ed32-401f-bdf4-213b486cfd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39C68E-5706-4A49-B051-4B7D4EF9B58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8B401F0-1E62-4D0B-A6BC-3D90F4FE81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EA23B7-9B7D-4962-8D21-B284E0D76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809a9-a91d-49aa-99b3-ec610f4a7493"/>
    <ds:schemaRef ds:uri="1a4bbbf3-ed32-401f-bdf4-213b486cf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ae32ba4-8b73-4e33-a1e2-5ae04c803590}" enabled="1" method="Privileged" siteId="{eb06985d-06ca-4a17-81da-629ab99f65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 Schedule</vt:lpstr>
      <vt:lpstr>mod-res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Prabhjot [AUTOSOL/MOHA]</dc:creator>
  <cp:lastModifiedBy>Sherawat, Nishant [AUTOSOL/MOHA]</cp:lastModifiedBy>
  <dcterms:created xsi:type="dcterms:W3CDTF">2019-04-02T11:02:02Z</dcterms:created>
  <dcterms:modified xsi:type="dcterms:W3CDTF">2023-07-03T09:40:44Z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0x0101004BF2E4A49022FB458261357FCDE752DE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  <property fmtid="{D5CDD505-2E9C-101B-9397-08002B2CF9AE}" pid="5" name="TitusGUID">
    <vt:lpwstr>bd3f9dee-54a0-42b2-be7a-dcbbf212f31e</vt:lpwstr>
  </property>
  <property fmtid="{D5CDD505-2E9C-101B-9397-08002B2CF9AE}" pid="6" name="Classifications">
    <vt:lpwstr>EMRSN_Internal</vt:lpwstr>
  </property>
  <property fmtid="{D5CDD505-2E9C-101B-9397-08002B2CF9AE}" pid="7" name="MSIP_Label_aae32ba4-8b73-4e33-a1e2-5ae04c803590_Enabled">
    <vt:lpwstr>true</vt:lpwstr>
  </property>
  <property fmtid="{D5CDD505-2E9C-101B-9397-08002B2CF9AE}" pid="8" name="MSIP_Label_aae32ba4-8b73-4e33-a1e2-5ae04c803590_SetDate">
    <vt:lpwstr>2020-12-17T10:35:52Z</vt:lpwstr>
  </property>
  <property fmtid="{D5CDD505-2E9C-101B-9397-08002B2CF9AE}" pid="9" name="MSIP_Label_aae32ba4-8b73-4e33-a1e2-5ae04c803590_Method">
    <vt:lpwstr>Privileged</vt:lpwstr>
  </property>
  <property fmtid="{D5CDD505-2E9C-101B-9397-08002B2CF9AE}" pid="10" name="MSIP_Label_aae32ba4-8b73-4e33-a1e2-5ae04c803590_Name">
    <vt:lpwstr>Internal</vt:lpwstr>
  </property>
  <property fmtid="{D5CDD505-2E9C-101B-9397-08002B2CF9AE}" pid="11" name="MSIP_Label_aae32ba4-8b73-4e33-a1e2-5ae04c803590_SiteId">
    <vt:lpwstr>eb06985d-06ca-4a17-81da-629ab99f6505</vt:lpwstr>
  </property>
  <property fmtid="{D5CDD505-2E9C-101B-9397-08002B2CF9AE}" pid="12" name="MSIP_Label_aae32ba4-8b73-4e33-a1e2-5ae04c803590_ActionId">
    <vt:lpwstr>38c62b27-ba78-4c4c-9ae7-917a8a0bf386</vt:lpwstr>
  </property>
  <property fmtid="{D5CDD505-2E9C-101B-9397-08002B2CF9AE}" pid="13" name="MSIP_Label_aae32ba4-8b73-4e33-a1e2-5ae04c803590_ContentBits">
    <vt:lpwstr>0</vt:lpwstr>
  </property>
</Properties>
</file>