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a\Desktop\Home work\"/>
    </mc:Choice>
  </mc:AlternateContent>
  <xr:revisionPtr revIDLastSave="0" documentId="13_ncr:1_{DC84E3FA-EC2B-4E62-BE70-A0C7AEA74D79}" xr6:coauthVersionLast="38" xr6:coauthVersionMax="38" xr10:uidLastSave="{00000000-0000-0000-0000-000000000000}"/>
  <bookViews>
    <workbookView xWindow="0" yWindow="0" windowWidth="20460" windowHeight="7515" firstSheet="3" activeTab="4" xr2:uid="{00000000-000D-0000-FFFF-FFFF00000000}"/>
  </bookViews>
  <sheets>
    <sheet name="Master_Sheet" sheetId="1" r:id="rId1"/>
    <sheet name="Campaigns_Category" sheetId="6" r:id="rId2"/>
    <sheet name="Campaigns_Sub_Category" sheetId="12" r:id="rId3"/>
    <sheet name="Date_Created_Conversion" sheetId="13" r:id="rId4"/>
    <sheet name="Based_on_Bonus" sheetId="14" r:id="rId5"/>
  </sheets>
  <definedNames>
    <definedName name="_xlnm._FilterDatabase" localSheetId="0" hidden="1">Master_Sheet!$A$1:$T$4115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1" i="14" l="1"/>
  <c r="D10" i="14"/>
  <c r="D9" i="14"/>
  <c r="D8" i="14"/>
  <c r="D7" i="14"/>
  <c r="D6" i="14"/>
  <c r="D5" i="14"/>
  <c r="D4" i="14"/>
  <c r="D3" i="14"/>
  <c r="C11" i="14"/>
  <c r="C10" i="14"/>
  <c r="C9" i="14"/>
  <c r="C8" i="14"/>
  <c r="C7" i="14"/>
  <c r="C6" i="14"/>
  <c r="C5" i="14"/>
  <c r="C4" i="14"/>
  <c r="D13" i="14"/>
  <c r="C13" i="14"/>
  <c r="D12" i="14"/>
  <c r="C12" i="14"/>
  <c r="B13" i="14"/>
  <c r="B12" i="14"/>
  <c r="B11" i="14"/>
  <c r="B10" i="14"/>
  <c r="B9" i="14"/>
  <c r="B8" i="14"/>
  <c r="B7" i="14"/>
  <c r="B6" i="14"/>
  <c r="B5" i="14"/>
  <c r="B4" i="14"/>
  <c r="C3" i="14"/>
  <c r="C2" i="14"/>
  <c r="B3" i="14"/>
  <c r="E12" i="14" l="1"/>
  <c r="F12" i="14" s="1"/>
  <c r="E13" i="14"/>
  <c r="F13" i="14" s="1"/>
  <c r="G13" i="14"/>
  <c r="G12" i="14"/>
  <c r="H12" i="14"/>
  <c r="E3" i="14"/>
  <c r="H3" i="14" s="1"/>
  <c r="E8" i="14"/>
  <c r="F8" i="14" s="1"/>
  <c r="E11" i="14"/>
  <c r="H11" i="14" s="1"/>
  <c r="E10" i="14"/>
  <c r="F10" i="14" s="1"/>
  <c r="E9" i="14"/>
  <c r="F9" i="14" s="1"/>
  <c r="E7" i="14"/>
  <c r="F7" i="14" s="1"/>
  <c r="F11" i="14"/>
  <c r="E6" i="14"/>
  <c r="E5" i="14"/>
  <c r="E4" i="14"/>
  <c r="D2" i="14"/>
  <c r="B2" i="14"/>
  <c r="E2" i="14" s="1"/>
  <c r="G2" i="14" s="1"/>
  <c r="H13" i="14" l="1"/>
  <c r="G11" i="14"/>
  <c r="G10" i="14"/>
  <c r="H8" i="14"/>
  <c r="G8" i="14"/>
  <c r="H2" i="14"/>
  <c r="F2" i="14"/>
  <c r="G3" i="14"/>
  <c r="F3" i="14"/>
  <c r="H10" i="14"/>
  <c r="H9" i="14"/>
  <c r="G9" i="14"/>
  <c r="G7" i="14"/>
  <c r="H7" i="14"/>
  <c r="H6" i="14"/>
  <c r="G6" i="14"/>
  <c r="F6" i="14"/>
  <c r="H5" i="14"/>
  <c r="G5" i="14"/>
  <c r="F5" i="14"/>
  <c r="H4" i="14"/>
  <c r="G4" i="14"/>
  <c r="F4" i="14"/>
  <c r="P2" i="1"/>
  <c r="O2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<sst xmlns="http://schemas.openxmlformats.org/spreadsheetml/2006/main" count="24820" uniqueCount="8402">
  <si>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</si>
  <si>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</si>
  <si>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</si>
  <si>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</si>
  <si>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</si>
  <si>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</si>
  <si>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</si>
  <si>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</si>
  <si>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</si>
  <si>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</si>
  <si>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</si>
  <si>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</si>
  <si>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</si>
  <si>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</si>
  <si>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</si>
  <si>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</si>
  <si>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</si>
  <si>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</si>
  <si>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</si>
  <si>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</si>
  <si>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</si>
  <si>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</si>
  <si>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</si>
  <si>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</si>
  <si>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</si>
  <si>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</si>
  <si>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</si>
  <si>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</si>
  <si>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</si>
  <si>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</si>
  <si>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</si>
  <si>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</si>
  <si>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</si>
  <si>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</si>
  <si>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</si>
  <si>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</si>
  <si>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</si>
  <si>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</si>
  <si>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</si>
  <si>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</si>
  <si>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</si>
  <si>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</si>
  <si>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</si>
  <si>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</si>
  <si>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</si>
  <si>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</si>
  <si>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</si>
  <si>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</si>
  <si>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</si>
  <si>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</si>
  <si>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</si>
  <si>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</si>
  <si>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</si>
  <si>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</si>
  <si>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</si>
  <si>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</si>
  <si>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</si>
  <si>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</si>
  <si>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</si>
  <si>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</si>
  <si>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</si>
  <si>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</si>
  <si>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</si>
  <si>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</si>
  <si>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</si>
  <si>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</si>
  <si>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</si>
  <si>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</si>
  <si>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</si>
  <si>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</si>
  <si>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</si>
  <si>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</si>
  <si>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</si>
  <si>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</si>
  <si>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</si>
  <si>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</si>
  <si>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</si>
  <si>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</si>
  <si>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</si>
  <si>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</si>
  <si>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</si>
  <si>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</si>
  <si>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</si>
  <si>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</si>
  <si>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</si>
  <si>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</si>
  <si>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</si>
  <si>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</si>
  <si>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</si>
  <si>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</si>
  <si>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</si>
  <si>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</si>
  <si>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</si>
  <si>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</si>
  <si>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</si>
  <si>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</si>
  <si>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</si>
  <si>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</si>
  <si>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</si>
  <si>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</si>
  <si>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</si>
  <si>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</si>
  <si>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</si>
  <si>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</si>
  <si>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</si>
  <si>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</si>
  <si>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</si>
  <si>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</si>
  <si>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</si>
  <si>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</si>
  <si>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</si>
  <si>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</si>
  <si>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</si>
  <si>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</si>
  <si>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</si>
  <si>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</si>
  <si>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</si>
  <si>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</si>
  <si>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</si>
  <si>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</si>
  <si>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</si>
  <si>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</si>
  <si>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</si>
  <si>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</si>
  <si>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</si>
  <si>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</si>
  <si>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</si>
  <si>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</si>
  <si>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</si>
  <si>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</si>
  <si>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</si>
  <si>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</si>
  <si>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</si>
  <si>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</si>
  <si>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</si>
  <si>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</si>
  <si>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</si>
  <si>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</si>
  <si>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</si>
  <si>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</si>
  <si>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</si>
  <si>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</si>
  <si>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</si>
  <si>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</si>
  <si>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</si>
  <si>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</si>
  <si>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</si>
  <si>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</si>
  <si>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</si>
  <si>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</si>
  <si>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</si>
  <si>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</si>
  <si>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</si>
  <si>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</si>
  <si>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</si>
  <si>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</si>
  <si>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</si>
  <si>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</si>
  <si>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</si>
  <si>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</si>
  <si>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</si>
  <si>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</si>
  <si>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</si>
  <si>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</si>
  <si>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</si>
  <si>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</si>
  <si>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</si>
  <si>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</si>
  <si>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</si>
  <si>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</si>
  <si>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</si>
  <si>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</si>
  <si>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</si>
  <si>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</si>
  <si>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</si>
  <si>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</si>
  <si>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</si>
  <si>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</si>
  <si>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</si>
  <si>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</si>
  <si>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</si>
  <si>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</si>
  <si>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</si>
  <si>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</si>
  <si>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</si>
  <si>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</si>
  <si>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</si>
  <si>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</si>
  <si>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</si>
  <si>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</si>
  <si>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</si>
  <si>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</si>
  <si>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</si>
  <si>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</si>
  <si>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</si>
  <si>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</si>
  <si>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</si>
  <si>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</si>
  <si>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</si>
  <si>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</si>
  <si>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</si>
  <si>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</si>
  <si>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</si>
  <si>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</si>
  <si>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</si>
  <si>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</si>
  <si>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</si>
  <si>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</si>
  <si>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</si>
  <si>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</si>
  <si>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</si>
  <si>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</si>
  <si>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</si>
  <si>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</si>
  <si>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</si>
  <si>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</si>
  <si>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</si>
  <si>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</si>
  <si>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</si>
  <si>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</si>
  <si>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</si>
  <si>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</si>
  <si>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</si>
  <si>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</si>
  <si>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</si>
  <si>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</si>
  <si>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</si>
  <si>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</si>
  <si>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</si>
  <si>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</si>
  <si>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</si>
  <si>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</si>
  <si>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</si>
  <si>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</si>
  <si>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</si>
  <si>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</si>
  <si>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</si>
  <si>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</si>
  <si>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</si>
  <si>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</si>
  <si>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</si>
  <si>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</si>
  <si>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</si>
  <si>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</si>
  <si>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</si>
  <si>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</si>
  <si>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</si>
  <si>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</si>
  <si>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</si>
  <si>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</si>
  <si>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</si>
  <si>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</si>
  <si>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</si>
  <si>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</si>
  <si>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</si>
  <si>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</si>
  <si>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</si>
  <si>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</si>
  <si>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</si>
  <si>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</si>
  <si>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</si>
  <si>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</si>
  <si>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</si>
  <si>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</si>
  <si>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</si>
  <si>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</si>
  <si>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</si>
  <si>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</si>
  <si>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</si>
  <si>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</si>
  <si>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</si>
  <si>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</si>
  <si>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</si>
  <si>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</si>
  <si>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</si>
  <si>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</si>
  <si>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</si>
  <si>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</si>
  <si>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</si>
  <si>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</si>
  <si>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</si>
  <si>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</si>
  <si>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</si>
  <si>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</si>
  <si>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</si>
  <si>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</si>
  <si>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</si>
  <si>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</si>
  <si>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</si>
  <si>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</si>
  <si>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</si>
  <si>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</si>
  <si>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</si>
  <si>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</si>
  <si>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</si>
  <si>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</si>
  <si>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</si>
  <si>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</si>
  <si>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</si>
  <si>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</si>
  <si>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</si>
  <si>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</si>
  <si>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</si>
  <si>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</si>
  <si>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</si>
  <si>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</si>
  <si>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</si>
  <si>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</si>
  <si>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</si>
  <si>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</si>
  <si>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</si>
  <si>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</si>
  <si>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</si>
  <si>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</si>
  <si>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</si>
  <si>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</si>
  <si>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</si>
  <si>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</si>
  <si>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</si>
  <si>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</si>
  <si>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</si>
  <si>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</si>
  <si>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</si>
  <si>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</si>
  <si>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</si>
  <si>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</si>
  <si>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</si>
  <si>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</si>
  <si>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</si>
  <si>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</si>
  <si>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</si>
  <si>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</si>
  <si>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</si>
  <si>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</si>
  <si>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</si>
  <si>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</si>
  <si>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</si>
  <si>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</si>
  <si>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</si>
  <si>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</si>
  <si>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</si>
  <si>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</si>
  <si>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</si>
  <si>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</si>
  <si>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</si>
  <si>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</si>
  <si>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</si>
  <si>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</si>
  <si>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</si>
  <si>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</si>
  <si>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</si>
  <si>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</si>
  <si>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</si>
  <si>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</si>
  <si>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</si>
  <si>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</si>
  <si>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</si>
  <si>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</si>
  <si>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</si>
  <si>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</si>
  <si>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</si>
  <si>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</si>
  <si>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</si>
  <si>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</si>
  <si>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</si>
  <si>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</si>
  <si>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</si>
  <si>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</si>
  <si>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</si>
  <si>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</si>
  <si>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</si>
  <si>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</si>
  <si>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</si>
  <si>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</si>
  <si>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</si>
  <si>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</si>
  <si>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</si>
  <si>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</si>
  <si>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</si>
  <si>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</si>
  <si>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</si>
  <si>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</si>
  <si>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</si>
  <si>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</si>
  <si>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</si>
  <si>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</si>
  <si>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</si>
  <si>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</si>
  <si>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</si>
  <si>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</si>
  <si>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</si>
  <si>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</si>
  <si>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</si>
  <si>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</si>
  <si>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</si>
  <si>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</si>
  <si>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</si>
  <si>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</si>
  <si>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</si>
  <si>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</si>
  <si>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</si>
  <si>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</si>
  <si>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</si>
  <si>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</si>
  <si>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</si>
  <si>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</si>
  <si>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</si>
  <si>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</si>
  <si>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</si>
  <si>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</si>
  <si>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</si>
  <si>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</si>
  <si>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</si>
  <si>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</si>
  <si>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</si>
  <si>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</si>
  <si>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</si>
  <si>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</si>
  <si>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</si>
  <si>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</si>
  <si>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</si>
  <si>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</si>
  <si>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</si>
  <si>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</si>
  <si>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</si>
  <si>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</si>
  <si>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</si>
  <si>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</si>
  <si>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</si>
  <si>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</si>
  <si>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</si>
  <si>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</si>
  <si>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</si>
  <si>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</si>
  <si>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</si>
  <si>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</si>
  <si>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</si>
  <si>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</si>
  <si>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</si>
  <si>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</si>
  <si>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</si>
  <si>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</si>
  <si>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</si>
  <si>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</si>
  <si>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</si>
  <si>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</si>
  <si>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</si>
  <si>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</si>
  <si>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</si>
  <si>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</si>
  <si>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</si>
  <si>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</si>
  <si>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</si>
  <si>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</si>
  <si>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</si>
  <si>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</si>
  <si>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</si>
  <si>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</si>
  <si>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</si>
  <si>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</si>
  <si>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</si>
  <si>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</si>
  <si>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</si>
  <si>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</si>
  <si>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</si>
  <si>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</si>
  <si>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</si>
  <si>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</si>
  <si>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</si>
  <si>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</si>
  <si>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</si>
  <si>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</si>
  <si>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</si>
  <si>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</si>
  <si>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</si>
  <si>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</si>
  <si>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</si>
  <si>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</si>
  <si>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</si>
  <si>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</si>
  <si>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</si>
  <si>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</si>
  <si>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</si>
  <si>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</si>
  <si>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</si>
  <si>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</si>
  <si>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</si>
  <si>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</si>
  <si>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</si>
  <si>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</si>
  <si>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</si>
  <si>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</si>
  <si>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</si>
  <si>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</si>
  <si>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</si>
  <si>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</si>
  <si>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</si>
  <si>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</si>
  <si>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</si>
  <si>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</si>
  <si>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</si>
  <si>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</si>
  <si>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</si>
  <si>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</si>
  <si>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</si>
  <si>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</si>
  <si>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</si>
  <si>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</si>
  <si>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</si>
  <si>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</si>
  <si>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</si>
  <si>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</si>
  <si>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</si>
  <si>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</si>
  <si>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</si>
  <si>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</si>
  <si>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</si>
  <si>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</si>
  <si>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</si>
  <si>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</si>
  <si>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</si>
  <si>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</si>
  <si>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</si>
  <si>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</si>
  <si>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</si>
  <si>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</si>
  <si>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</si>
  <si>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</si>
  <si>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</si>
  <si>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</si>
  <si>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</si>
  <si>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</si>
  <si>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</si>
  <si>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</si>
  <si>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</si>
  <si>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</si>
  <si>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</si>
  <si>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</si>
  <si>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</si>
  <si>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</si>
  <si>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</si>
  <si>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</si>
  <si>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</si>
  <si>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</si>
  <si>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</si>
  <si>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</si>
  <si>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</si>
  <si>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</si>
  <si>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</si>
  <si>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</si>
  <si>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</si>
  <si>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</si>
  <si>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</si>
  <si>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</si>
  <si>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</si>
  <si>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</si>
  <si>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</si>
  <si>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</si>
  <si>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</si>
  <si>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</si>
  <si>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</si>
  <si>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</si>
  <si>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</si>
  <si>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</si>
  <si>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</si>
  <si>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</si>
  <si>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</si>
  <si>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</si>
  <si>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</si>
  <si>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</si>
  <si>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</si>
  <si>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</si>
  <si>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</si>
  <si>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</si>
  <si>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</si>
  <si>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</si>
  <si>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</si>
  <si>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</si>
  <si>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</si>
  <si>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</si>
  <si>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</si>
  <si>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</si>
  <si>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</si>
  <si>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</si>
  <si>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</si>
  <si>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</si>
  <si>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</si>
  <si>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</si>
  <si>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</si>
  <si>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</si>
  <si>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</si>
  <si>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</si>
  <si>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</si>
  <si>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</si>
  <si>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</si>
  <si>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</si>
  <si>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</si>
  <si>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</si>
  <si>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</si>
  <si>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</si>
  <si>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</si>
  <si>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</si>
  <si>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</si>
  <si>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</si>
  <si>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</si>
  <si>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</si>
  <si>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</si>
  <si>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</si>
  <si>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</si>
  <si>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</si>
  <si>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</si>
  <si>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</si>
  <si>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</si>
  <si>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</si>
  <si>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</si>
  <si>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</si>
  <si>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</si>
  <si>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</si>
  <si>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</si>
  <si>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</si>
  <si>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</si>
  <si>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</si>
  <si>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</si>
  <si>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</si>
  <si>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</si>
  <si>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</si>
  <si>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</si>
  <si>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</si>
  <si>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</si>
  <si>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</si>
  <si>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</si>
  <si>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</si>
  <si>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</si>
  <si>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</si>
  <si>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</si>
  <si>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</si>
  <si>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</si>
  <si>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</si>
  <si>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</si>
  <si>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</si>
  <si>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</si>
  <si>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</si>
  <si>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</si>
  <si>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</si>
  <si>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</si>
  <si>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</si>
  <si>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</si>
  <si>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</si>
  <si>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</si>
  <si>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</si>
  <si>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</si>
  <si>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</si>
  <si>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</si>
  <si>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</si>
  <si>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</si>
  <si>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</si>
  <si>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</si>
  <si>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</si>
  <si>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</si>
  <si>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</si>
  <si>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</si>
  <si>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</si>
  <si>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</si>
  <si>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</si>
  <si>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</si>
  <si>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</si>
  <si>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</si>
  <si>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</si>
  <si>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</si>
  <si>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</si>
  <si>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</si>
  <si>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</si>
  <si>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</si>
  <si>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</si>
  <si>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</si>
  <si>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</si>
  <si>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</si>
  <si>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</si>
  <si>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</si>
  <si>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</si>
  <si>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</si>
  <si>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</si>
  <si>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</si>
  <si>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</si>
  <si>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</si>
  <si>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</si>
  <si>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</si>
  <si>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</si>
  <si>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</si>
  <si>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</si>
  <si>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</si>
  <si>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</si>
  <si>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</si>
  <si>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</si>
  <si>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</si>
  <si>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</si>
  <si>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</si>
  <si>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</si>
  <si>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</si>
  <si>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</si>
  <si>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</si>
  <si>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</si>
  <si>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</si>
  <si>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</si>
  <si>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</si>
  <si>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</si>
  <si>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</si>
  <si>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</si>
  <si>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</si>
  <si>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</si>
  <si>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</si>
  <si>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</si>
  <si>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</si>
  <si>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</si>
  <si>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</si>
  <si>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</si>
  <si>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</si>
  <si>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</si>
  <si>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</si>
  <si>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</si>
  <si>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</si>
  <si>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</si>
  <si>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</si>
  <si>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</si>
  <si>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</si>
  <si>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</si>
  <si>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</si>
  <si>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</si>
  <si>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</si>
  <si>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</si>
  <si>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</si>
  <si>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</si>
  <si>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</si>
  <si>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</si>
  <si>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</si>
  <si>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</si>
  <si>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</si>
  <si>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</si>
  <si>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</si>
  <si>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</si>
  <si>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</si>
  <si>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</si>
  <si>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</si>
  <si>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</si>
  <si>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</si>
  <si>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</si>
  <si>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</si>
  <si>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</si>
  <si>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</si>
  <si>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</si>
  <si>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</si>
  <si>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</si>
  <si>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</si>
  <si>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</si>
  <si>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</si>
  <si>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</si>
  <si>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</si>
  <si>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</si>
  <si>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</si>
  <si>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</si>
  <si>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</si>
  <si>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</si>
  <si>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</si>
  <si>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</si>
  <si>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</si>
  <si>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</si>
  <si>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</si>
  <si>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</si>
  <si>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</si>
  <si>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</si>
  <si>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</si>
  <si>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</si>
  <si>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</si>
  <si>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</si>
  <si>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</si>
  <si>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</si>
  <si>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</si>
  <si>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</si>
  <si>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</si>
  <si>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</si>
  <si>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</si>
  <si>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</si>
  <si>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</si>
  <si>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</si>
  <si>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</si>
  <si>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</si>
  <si>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</si>
  <si>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</si>
  <si>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</si>
  <si>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</si>
  <si>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</si>
  <si>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</si>
  <si>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</si>
  <si>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</si>
  <si>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</si>
  <si>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</si>
  <si>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</si>
  <si>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</si>
  <si>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</si>
  <si>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</si>
  <si>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</si>
  <si>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</si>
  <si>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</si>
  <si>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</si>
  <si>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</si>
  <si>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</si>
  <si>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</si>
  <si>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</si>
  <si>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</si>
  <si>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</si>
  <si>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</si>
  <si>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</si>
  <si>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</si>
  <si>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</si>
  <si>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</si>
  <si>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</si>
  <si>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</si>
  <si>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</si>
  <si>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</si>
  <si>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</si>
  <si>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</si>
  <si>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</si>
  <si>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</si>
  <si>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</si>
  <si>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</si>
  <si>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</si>
  <si>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</si>
  <si>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</si>
  <si>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</si>
  <si>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</si>
  <si>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</si>
  <si>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</si>
  <si>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</si>
  <si>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</si>
  <si>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</si>
  <si>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</si>
  <si>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</si>
  <si>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</si>
  <si>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</si>
  <si>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</si>
  <si>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</si>
  <si>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</si>
  <si>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</si>
  <si>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</si>
  <si>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</si>
  <si>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</si>
  <si>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</si>
  <si>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</si>
  <si>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</si>
  <si>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</si>
  <si>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</si>
  <si>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</si>
  <si>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</si>
  <si>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</si>
  <si>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</si>
  <si>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</si>
  <si>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</si>
  <si>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</si>
  <si>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</si>
  <si>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</si>
  <si>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</si>
  <si>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</si>
  <si>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</si>
  <si>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</si>
  <si>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</si>
  <si>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</si>
  <si>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</si>
  <si>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</si>
  <si>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</si>
  <si>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</si>
  <si>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</si>
  <si>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</si>
  <si>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</si>
  <si>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</si>
  <si>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</si>
  <si>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</si>
  <si>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</si>
  <si>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</si>
  <si>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</si>
  <si>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</si>
  <si>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</si>
  <si>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</si>
  <si>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</si>
  <si>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</si>
  <si>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</si>
  <si>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</si>
  <si>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</si>
  <si>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</si>
  <si>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</si>
  <si>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</si>
  <si>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</si>
  <si>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</si>
  <si>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</si>
  <si>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</si>
  <si>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</si>
  <si>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</si>
  <si>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</si>
  <si>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</si>
  <si>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</si>
  <si>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</si>
  <si>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</si>
  <si>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</si>
  <si>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</si>
  <si>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</si>
  <si>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</si>
  <si>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</si>
  <si>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</si>
  <si>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</si>
  <si>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</si>
  <si>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</si>
  <si>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</si>
  <si>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</si>
  <si>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</si>
  <si>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</si>
  <si>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</si>
  <si>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</si>
  <si>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</si>
  <si>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</si>
  <si>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</si>
  <si>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</si>
  <si>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</si>
  <si>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</si>
  <si>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</si>
  <si>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</si>
  <si>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</si>
  <si>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</si>
  <si>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</si>
  <si>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</si>
  <si>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</si>
  <si>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</si>
  <si>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</si>
  <si>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</si>
  <si>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</si>
  <si>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</si>
  <si>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</si>
  <si>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</si>
  <si>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</si>
  <si>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</si>
  <si>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</si>
  <si>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</si>
  <si>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</si>
  <si>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</si>
  <si>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</si>
  <si>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</si>
  <si>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</si>
  <si>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</si>
  <si>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</si>
  <si>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</si>
  <si>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</si>
  <si>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</si>
  <si>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</si>
  <si>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</si>
  <si>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</si>
  <si>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</si>
  <si>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</si>
  <si>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</si>
  <si>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</si>
  <si>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</si>
  <si>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</si>
  <si>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</si>
  <si>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</si>
  <si>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</si>
  <si>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</si>
  <si>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</si>
  <si>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</si>
  <si>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</si>
  <si>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</si>
  <si>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</si>
  <si>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</si>
  <si>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</si>
  <si>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</si>
  <si>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</si>
  <si>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</si>
  <si>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</si>
  <si>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</si>
  <si>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</si>
  <si>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</si>
  <si>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</si>
  <si>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</si>
  <si>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</si>
  <si>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</si>
  <si>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</si>
  <si>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</si>
  <si>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</si>
  <si>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</si>
  <si>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</si>
  <si>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</si>
  <si>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</si>
  <si>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</si>
  <si>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</si>
  <si>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</si>
  <si>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</si>
  <si>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</si>
  <si>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</si>
  <si>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</si>
  <si>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</si>
  <si>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</si>
  <si>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</si>
  <si>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</si>
  <si>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</si>
  <si>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</si>
  <si>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</si>
  <si>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</si>
  <si>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</si>
  <si>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</si>
  <si>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</si>
  <si>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</si>
  <si>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</si>
  <si>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</si>
  <si>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</si>
  <si>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</si>
  <si>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</si>
  <si>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</si>
  <si>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</si>
  <si>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</si>
  <si>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</si>
  <si>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</si>
  <si>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</si>
  <si>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</si>
  <si>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</si>
  <si>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</si>
  <si>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</si>
  <si>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</si>
  <si>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</si>
  <si>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</si>
  <si>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</si>
  <si>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</si>
  <si>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</si>
  <si>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</si>
  <si>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</si>
  <si>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</si>
  <si>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</si>
  <si>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</si>
  <si>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</si>
  <si>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</si>
  <si>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</si>
  <si>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</si>
  <si>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</si>
  <si>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</si>
  <si>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</si>
  <si>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</si>
  <si>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</si>
  <si>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</si>
  <si>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</si>
  <si>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</si>
  <si>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</si>
  <si>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</si>
  <si>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</si>
  <si>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</si>
  <si>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</si>
  <si>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</si>
  <si>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</si>
  <si>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</si>
  <si>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</si>
  <si>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</si>
  <si>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</si>
  <si>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</si>
  <si>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</si>
  <si>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</si>
  <si>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</si>
  <si>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</si>
  <si>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</si>
  <si>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</si>
  <si>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</si>
  <si>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</si>
  <si>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</si>
  <si>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</si>
  <si>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</si>
  <si>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</si>
  <si>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</si>
  <si>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</si>
  <si>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</si>
  <si>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</si>
  <si>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</si>
  <si>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</si>
  <si>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</si>
  <si>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</si>
  <si>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</si>
  <si>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</si>
  <si>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</si>
  <si>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</si>
  <si>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</si>
  <si>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</si>
  <si>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</si>
  <si>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</si>
  <si>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</si>
  <si>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</si>
  <si>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</si>
  <si>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</si>
  <si>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</si>
  <si>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</si>
  <si>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</si>
  <si>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</si>
  <si>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</si>
  <si>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</si>
  <si>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</si>
  <si>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</si>
  <si>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</si>
  <si>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</si>
  <si>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</si>
  <si>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</si>
  <si>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</si>
  <si>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</si>
  <si>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</si>
  <si>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</si>
  <si>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</si>
  <si>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</si>
  <si>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</si>
  <si>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</si>
  <si>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</si>
  <si>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</si>
  <si>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</si>
  <si>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</si>
  <si>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</si>
  <si>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</si>
  <si>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</si>
  <si>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</si>
  <si>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</si>
  <si>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</si>
  <si>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</si>
  <si>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</si>
  <si>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</si>
  <si>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</si>
  <si>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</si>
  <si>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</si>
  <si>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</si>
  <si>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</si>
  <si>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</si>
  <si>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</si>
  <si>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</si>
  <si>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</si>
  <si>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</si>
  <si>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</si>
  <si>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</si>
  <si>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</si>
  <si>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</si>
  <si>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</si>
  <si>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</si>
  <si>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</si>
  <si>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</si>
  <si>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</si>
  <si>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</si>
  <si>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</si>
  <si>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</si>
  <si>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</si>
  <si>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</si>
  <si>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</si>
  <si>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</si>
  <si>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</si>
  <si>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</si>
  <si>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</si>
  <si>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</si>
  <si>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</si>
  <si>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</si>
  <si>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</si>
  <si>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</si>
  <si>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</si>
  <si>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</si>
  <si>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</si>
  <si>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</si>
  <si>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</si>
  <si>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</si>
  <si>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</si>
  <si>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</si>
  <si>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</si>
  <si>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</si>
  <si>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</si>
  <si>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</si>
  <si>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</si>
  <si>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</si>
  <si>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</si>
  <si>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</si>
  <si>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</si>
  <si>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</si>
  <si>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</si>
  <si>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</si>
  <si>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</si>
  <si>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</si>
  <si>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</si>
  <si>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</si>
  <si>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</si>
  <si>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</si>
  <si>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</si>
  <si>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</si>
  <si>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</si>
  <si>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</si>
  <si>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</si>
  <si>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</si>
  <si>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</si>
  <si>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</si>
  <si>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</si>
  <si>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</si>
  <si>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</si>
  <si>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</si>
  <si>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</si>
  <si>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</si>
  <si>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</si>
  <si>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</si>
  <si>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</si>
  <si>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</si>
  <si>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</si>
  <si>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</si>
  <si>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</si>
  <si>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</si>
  <si>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</si>
  <si>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</si>
  <si>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</si>
  <si>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</si>
  <si>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</si>
  <si>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</si>
  <si>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</si>
  <si>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</si>
  <si>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</si>
  <si>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</si>
  <si>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</si>
  <si>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</si>
  <si>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</si>
  <si>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</si>
  <si>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</si>
  <si>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</si>
  <si>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</si>
  <si>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</si>
  <si>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</si>
  <si>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</si>
  <si>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</si>
  <si>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</si>
  <si>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</si>
  <si>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</si>
  <si>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</si>
  <si>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</si>
  <si>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</si>
  <si>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</si>
  <si>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</si>
  <si>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</si>
  <si>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</si>
  <si>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</si>
  <si>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</si>
  <si>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</si>
  <si>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</si>
  <si>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</si>
  <si>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</si>
  <si>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</si>
  <si>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</si>
  <si>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</si>
  <si>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</si>
  <si>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</si>
  <si>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</si>
  <si>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</si>
  <si>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</si>
  <si>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</si>
  <si>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</si>
  <si>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</si>
  <si>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</si>
  <si>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</si>
  <si>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</si>
  <si>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</si>
  <si>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</si>
  <si>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</si>
  <si>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</si>
  <si>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</si>
  <si>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</si>
  <si>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</si>
  <si>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</si>
  <si>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</si>
  <si>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</si>
  <si>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</si>
  <si>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</si>
  <si>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</si>
  <si>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</si>
  <si>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</si>
  <si>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</si>
  <si>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</si>
  <si>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</si>
  <si>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</si>
  <si>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</si>
  <si>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</si>
  <si>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</si>
  <si>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</si>
  <si>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</si>
  <si>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</si>
  <si>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</si>
  <si>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</si>
  <si>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</si>
  <si>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</si>
  <si>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</si>
  <si>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</si>
  <si>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</si>
  <si>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</si>
  <si>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</si>
  <si>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</si>
  <si>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</si>
  <si>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</si>
  <si>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</si>
  <si>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</si>
  <si>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</si>
  <si>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</si>
  <si>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</si>
  <si>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</si>
  <si>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</si>
  <si>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</si>
  <si>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</si>
  <si>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</si>
  <si>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</si>
  <si>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</si>
  <si>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</si>
  <si>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</si>
  <si>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</si>
  <si>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</si>
  <si>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</si>
  <si>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</si>
  <si>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</si>
  <si>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</si>
  <si>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</si>
  <si>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</si>
  <si>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</si>
  <si>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</si>
  <si>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</si>
  <si>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</si>
  <si>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</si>
  <si>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</si>
  <si>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</si>
  <si>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</si>
  <si>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</si>
  <si>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</si>
  <si>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</si>
  <si>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</si>
  <si>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</si>
  <si>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</si>
  <si>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</si>
  <si>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</si>
  <si>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</si>
  <si>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</si>
  <si>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</si>
  <si>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</si>
  <si>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</si>
  <si>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</si>
  <si>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</si>
  <si>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</si>
  <si>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</si>
  <si>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</si>
  <si>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</si>
  <si>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</si>
  <si>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</si>
  <si>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</si>
  <si>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</si>
  <si>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</si>
  <si>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</si>
  <si>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</si>
  <si>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</si>
  <si>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</si>
  <si>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</si>
  <si>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</si>
  <si>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</si>
  <si>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</si>
  <si>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</si>
  <si>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</si>
  <si>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</si>
  <si>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</si>
  <si>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</si>
  <si>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</si>
  <si>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</si>
  <si>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</si>
  <si>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</si>
  <si>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</si>
  <si>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</si>
  <si>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</si>
  <si>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</si>
  <si>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</si>
  <si>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</si>
  <si>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</si>
  <si>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</si>
  <si>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</si>
  <si>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</si>
  <si>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</si>
  <si>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</si>
  <si>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</si>
  <si>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</si>
  <si>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</si>
  <si>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</si>
  <si>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</si>
  <si>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</si>
  <si>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</si>
  <si>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</si>
  <si>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</si>
  <si>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</si>
  <si>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</si>
  <si>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</si>
  <si>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</si>
  <si>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</si>
  <si>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</si>
  <si>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</si>
  <si>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</si>
  <si>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</si>
  <si>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</si>
  <si>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</si>
  <si>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</si>
  <si>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</si>
  <si>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</si>
  <si>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</si>
  <si>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</si>
  <si>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</si>
  <si>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</si>
  <si>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</si>
  <si>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</si>
  <si>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</si>
  <si>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</si>
  <si>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</si>
  <si>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</si>
  <si>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</si>
  <si>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</si>
  <si>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</si>
  <si>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</si>
  <si>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</si>
  <si>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</si>
  <si>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</si>
  <si>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</si>
  <si>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</si>
  <si>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</si>
  <si>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</si>
  <si>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</si>
  <si>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</si>
  <si>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</si>
  <si>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</si>
  <si>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</si>
  <si>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</si>
  <si>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</si>
  <si>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</si>
  <si>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</si>
  <si>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</si>
  <si>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</si>
  <si>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</si>
  <si>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</si>
  <si>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</si>
  <si>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</si>
  <si>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</si>
  <si>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</si>
  <si>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</si>
  <si>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</si>
  <si>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</si>
  <si>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</si>
  <si>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</si>
  <si>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</si>
  <si>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</si>
  <si>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</si>
  <si>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</si>
  <si>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</si>
  <si>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</si>
  <si>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</si>
  <si>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</si>
  <si>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</si>
  <si>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</si>
  <si>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</si>
  <si>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</si>
  <si>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</si>
  <si>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</si>
  <si>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</si>
  <si>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</si>
  <si>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</si>
  <si>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</si>
  <si>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</si>
  <si>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</si>
  <si>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</si>
  <si>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</si>
  <si>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</si>
  <si>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</si>
  <si>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</si>
  <si>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</si>
  <si>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</si>
  <si>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</si>
  <si>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</si>
  <si>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</si>
  <si>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</si>
  <si>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</si>
  <si>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</si>
  <si>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</si>
  <si>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</si>
  <si>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</si>
  <si>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</si>
  <si>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</si>
  <si>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</si>
  <si>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</si>
  <si>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</si>
  <si>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</si>
  <si>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</si>
  <si>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</si>
  <si>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</si>
  <si>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</si>
  <si>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</si>
  <si>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</si>
  <si>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</si>
  <si>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</si>
  <si>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</si>
  <si>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</si>
  <si>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</si>
  <si>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</si>
  <si>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</si>
  <si>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</si>
  <si>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</si>
  <si>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</si>
  <si>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</si>
  <si>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</si>
  <si>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</si>
  <si>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</si>
  <si>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</si>
  <si>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</si>
  <si>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</si>
  <si>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</si>
  <si>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</si>
  <si>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</si>
  <si>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</si>
  <si>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</si>
  <si>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</si>
  <si>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</si>
  <si>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</si>
  <si>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</si>
  <si>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</si>
  <si>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</si>
  <si>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</si>
  <si>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</si>
  <si>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</si>
  <si>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</si>
  <si>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</si>
  <si>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</si>
  <si>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</si>
  <si>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</si>
  <si>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</si>
  <si>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</si>
  <si>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</si>
  <si>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</si>
  <si>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</si>
  <si>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</si>
  <si>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</si>
  <si>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</si>
  <si>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</si>
  <si>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</si>
  <si>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</si>
  <si>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</si>
  <si>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</si>
  <si>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</si>
  <si>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</si>
  <si>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</si>
  <si>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</si>
  <si>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</si>
  <si>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</si>
  <si>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</si>
  <si>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</si>
  <si>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</si>
  <si>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</si>
  <si>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</si>
  <si>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</si>
  <si>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</si>
  <si>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</si>
  <si>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</si>
  <si>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</si>
  <si>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</si>
  <si>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</si>
  <si>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</si>
  <si>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</si>
  <si>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</si>
  <si>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</si>
  <si>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</si>
  <si>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</si>
  <si>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</si>
  <si>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</si>
  <si>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</si>
  <si>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</si>
  <si>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</si>
  <si>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</si>
  <si>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</si>
  <si>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</si>
  <si>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</si>
  <si>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</si>
  <si>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</si>
  <si>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</si>
  <si>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</si>
  <si>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</si>
  <si>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</si>
  <si>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</si>
  <si>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</si>
  <si>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</si>
  <si>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</si>
  <si>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</si>
  <si>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</si>
  <si>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</si>
  <si>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</si>
  <si>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</si>
  <si>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</si>
  <si>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</si>
  <si>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</si>
  <si>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</si>
  <si>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</si>
  <si>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</si>
  <si>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</si>
  <si>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</si>
  <si>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</si>
  <si>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</si>
  <si>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</si>
  <si>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</si>
  <si>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</si>
  <si>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</si>
  <si>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</si>
  <si>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</si>
  <si>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</si>
  <si>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</si>
  <si>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</si>
  <si>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</si>
  <si>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</si>
  <si>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</si>
  <si>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</si>
  <si>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</si>
  <si>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</si>
  <si>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</si>
  <si>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</si>
  <si>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</si>
  <si>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</si>
  <si>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</si>
  <si>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</si>
  <si>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</si>
  <si>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</si>
  <si>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</si>
  <si>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</si>
  <si>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</si>
  <si>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</si>
  <si>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</si>
  <si>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</si>
  <si>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</si>
  <si>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</si>
  <si>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</si>
  <si>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</si>
  <si>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</si>
  <si>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</si>
  <si>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</si>
  <si>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</si>
  <si>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</si>
  <si>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</si>
  <si>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</si>
  <si>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</si>
  <si>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</si>
  <si>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</si>
  <si>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</si>
  <si>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</si>
  <si>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</si>
  <si>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</si>
  <si>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</si>
  <si>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</si>
  <si>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</si>
  <si>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</si>
  <si>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</si>
  <si>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</si>
  <si>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</si>
  <si>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</si>
  <si>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</si>
  <si>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</si>
  <si>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</si>
  <si>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</si>
  <si>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</si>
  <si>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</si>
  <si>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</si>
  <si>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</si>
  <si>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</si>
  <si>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</si>
  <si>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</si>
  <si>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</si>
  <si>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</si>
  <si>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</si>
  <si>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</si>
  <si>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</si>
  <si>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</si>
  <si>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</si>
  <si>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</si>
  <si>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</si>
  <si>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</si>
  <si>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</si>
  <si>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</si>
  <si>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</si>
  <si>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</si>
  <si>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</si>
  <si>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</si>
  <si>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</si>
  <si>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</si>
  <si>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</si>
  <si>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</si>
  <si>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</si>
  <si>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</si>
  <si>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</si>
  <si>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</si>
  <si>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</si>
  <si>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</si>
  <si>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</si>
  <si>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</si>
  <si>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</si>
  <si>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</si>
  <si>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</si>
  <si>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</si>
  <si>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</si>
  <si>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</si>
  <si>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</si>
  <si>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</si>
  <si>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</si>
  <si>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</si>
  <si>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</si>
  <si>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</si>
  <si>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</si>
  <si>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</si>
  <si>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</si>
  <si>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</si>
  <si>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</si>
  <si>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</si>
  <si>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</si>
  <si>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</si>
  <si>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</si>
  <si>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</si>
  <si>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</si>
  <si>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</si>
  <si>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</si>
  <si>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</si>
  <si>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</si>
  <si>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</si>
  <si>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</si>
  <si>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</si>
  <si>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</si>
  <si>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</si>
  <si>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</si>
  <si>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</si>
  <si>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</si>
  <si>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</si>
  <si>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</si>
  <si>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</si>
  <si>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</si>
  <si>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</si>
  <si>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</si>
  <si>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</si>
  <si>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</si>
  <si>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</si>
  <si>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</si>
  <si>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</si>
  <si>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</si>
  <si>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</si>
  <si>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</si>
  <si>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</si>
  <si>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</si>
  <si>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</si>
  <si>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</si>
  <si>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</si>
  <si>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</si>
  <si>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</si>
  <si>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</si>
  <si>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</si>
  <si>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</si>
  <si>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</si>
  <si>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</si>
  <si>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</si>
  <si>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</si>
  <si>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</si>
  <si>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</si>
  <si>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</si>
  <si>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</si>
  <si>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</si>
  <si>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</si>
  <si>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</si>
  <si>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</si>
  <si>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</si>
  <si>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</si>
  <si>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</si>
  <si>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</si>
  <si>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</si>
  <si>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</si>
  <si>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</si>
  <si>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</si>
  <si>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</si>
  <si>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</si>
  <si>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</si>
  <si>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</si>
  <si>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</si>
  <si>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</si>
  <si>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</si>
  <si>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</si>
  <si>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</si>
  <si>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</si>
  <si>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</si>
  <si>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</si>
  <si>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</si>
  <si>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</si>
  <si>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</si>
  <si>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</si>
  <si>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</si>
  <si>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</si>
  <si>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</si>
  <si>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</si>
  <si>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</si>
  <si>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</si>
  <si>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</si>
  <si>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</si>
  <si>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</si>
  <si>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</si>
  <si>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</si>
  <si>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</si>
  <si>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</si>
  <si>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</si>
  <si>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</si>
  <si>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</si>
  <si>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</si>
  <si>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</si>
  <si>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</si>
  <si>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</si>
  <si>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</si>
  <si>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</si>
  <si>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</si>
  <si>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</si>
  <si>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</si>
  <si>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</si>
  <si>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</si>
  <si>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</si>
  <si>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</si>
  <si>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</si>
  <si>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</si>
  <si>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</si>
  <si>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</si>
  <si>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</si>
  <si>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</si>
  <si>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</si>
  <si>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</si>
  <si>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</si>
  <si>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</si>
  <si>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</si>
  <si>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</si>
  <si>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</si>
  <si>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</si>
  <si>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</si>
  <si>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</si>
  <si>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</si>
  <si>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</si>
  <si>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</si>
  <si>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</si>
  <si>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</si>
  <si>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</si>
  <si>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</si>
  <si>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</si>
  <si>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</si>
  <si>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</si>
  <si>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</si>
  <si>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</si>
  <si>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</si>
  <si>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</si>
  <si>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</si>
  <si>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</si>
  <si>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</si>
  <si>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</si>
  <si>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</si>
  <si>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</si>
  <si>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</si>
  <si>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</si>
  <si>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</si>
  <si>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</si>
  <si>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</si>
  <si>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</si>
  <si>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</si>
  <si>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</si>
  <si>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</si>
  <si>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</si>
  <si>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</si>
  <si>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</si>
  <si>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</si>
  <si>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</si>
  <si>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</si>
  <si>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</si>
  <si>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</si>
  <si>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</si>
  <si>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</si>
  <si>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</si>
  <si>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</si>
  <si>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</si>
  <si>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</si>
  <si>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</si>
  <si>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</si>
  <si>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</si>
  <si>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</si>
  <si>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</si>
  <si>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</si>
  <si>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</si>
  <si>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</si>
  <si>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</si>
  <si>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</si>
  <si>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</si>
  <si>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</si>
  <si>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</si>
  <si>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</si>
  <si>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</si>
  <si>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</si>
  <si>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</si>
  <si>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</si>
  <si>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</si>
  <si>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</si>
  <si>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</si>
  <si>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</si>
  <si>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</si>
  <si>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</si>
  <si>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</si>
  <si>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</si>
  <si>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</si>
  <si>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</si>
  <si>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</si>
  <si>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</si>
  <si>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</si>
  <si>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</si>
  <si>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</si>
  <si>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</si>
  <si>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</si>
  <si>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</si>
  <si>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</si>
  <si>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</si>
  <si>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</si>
  <si>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</si>
  <si>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</si>
  <si>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</si>
  <si>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</si>
  <si>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</si>
  <si>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</si>
  <si>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</si>
  <si>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</si>
  <si>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</si>
  <si>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</si>
  <si>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</si>
  <si>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</si>
  <si>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</si>
  <si>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</si>
  <si>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</si>
  <si>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</si>
  <si>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</si>
  <si>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</si>
  <si>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</si>
  <si>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</si>
  <si>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</si>
  <si>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</si>
  <si>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</si>
  <si>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</si>
  <si>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</si>
  <si>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</si>
  <si>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</si>
  <si>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</si>
  <si>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</si>
  <si>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</si>
  <si>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</si>
  <si>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</si>
  <si>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</si>
  <si>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</si>
  <si>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</si>
  <si>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</si>
  <si>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</si>
  <si>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</si>
  <si>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</si>
  <si>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</si>
  <si>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</si>
  <si>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</si>
  <si>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</si>
  <si>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</si>
  <si>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</si>
  <si>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</si>
  <si>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</si>
  <si>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</si>
  <si>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</si>
  <si>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</si>
  <si>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</si>
  <si>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</si>
  <si>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</si>
  <si>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</si>
  <si>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</si>
  <si>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</si>
  <si>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</si>
  <si>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</si>
  <si>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</si>
  <si>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</si>
  <si>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</si>
  <si>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</si>
  <si>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</si>
  <si>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</si>
  <si>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</si>
  <si>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</si>
  <si>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</si>
  <si>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</si>
  <si>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</si>
  <si>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</si>
  <si>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</si>
  <si>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</si>
  <si>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</si>
  <si>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</si>
  <si>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</si>
  <si>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</si>
  <si>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</si>
  <si>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</si>
  <si>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</si>
  <si>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</si>
  <si>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</si>
  <si>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</si>
  <si>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</si>
  <si>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</si>
  <si>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</si>
  <si>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</si>
  <si>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</si>
  <si>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</si>
  <si>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</si>
  <si>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</si>
  <si>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</si>
  <si>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</si>
  <si>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</si>
  <si>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</si>
  <si>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</si>
  <si>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</si>
  <si>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</si>
  <si>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</si>
  <si>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</si>
  <si>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</si>
  <si>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</si>
  <si>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</si>
  <si>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</si>
  <si>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</si>
  <si>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</si>
  <si>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</si>
  <si>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</si>
  <si>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</si>
  <si>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</si>
  <si>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</si>
  <si>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</si>
  <si>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</si>
  <si>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</si>
  <si>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</si>
  <si>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</si>
  <si>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</si>
  <si>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</si>
  <si>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</si>
  <si>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</si>
  <si>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</si>
  <si>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</si>
  <si>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</si>
  <si>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</si>
  <si>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</si>
  <si>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</si>
  <si>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</si>
  <si>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</si>
  <si>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</si>
  <si>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</si>
  <si>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</si>
  <si>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</si>
  <si>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</si>
  <si>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</si>
  <si>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</si>
  <si>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</si>
  <si>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</si>
  <si>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</si>
  <si>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</si>
  <si>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</si>
  <si>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</si>
  <si>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</si>
  <si>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</si>
  <si>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</si>
  <si>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</si>
  <si>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</si>
  <si>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</si>
  <si>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</si>
  <si>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</si>
  <si>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</si>
  <si>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</si>
  <si>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</si>
  <si>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</si>
  <si>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</si>
  <si>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</si>
  <si>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</si>
  <si>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</si>
  <si>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</si>
  <si>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</si>
  <si>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</si>
  <si>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</si>
  <si>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</si>
  <si>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</si>
  <si>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</si>
  <si>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</si>
  <si>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</si>
  <si>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</si>
  <si>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</si>
  <si>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</si>
  <si>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</si>
  <si>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</si>
  <si>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</si>
  <si>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</si>
  <si>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</si>
  <si>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</si>
  <si>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</si>
  <si>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</si>
  <si>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</si>
  <si>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</si>
  <si>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</si>
  <si>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</si>
  <si>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</si>
  <si>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</si>
  <si>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</si>
  <si>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</si>
  <si>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</si>
  <si>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</si>
  <si>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</si>
  <si>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</si>
  <si>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</si>
  <si>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</si>
  <si>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</si>
  <si>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</si>
  <si>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</si>
  <si>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</si>
  <si>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</si>
  <si>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</si>
  <si>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</si>
  <si>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</si>
  <si>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</si>
  <si>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</si>
  <si>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</si>
  <si>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</si>
  <si>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</si>
  <si>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</si>
  <si>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</si>
  <si>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</si>
  <si>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</si>
  <si>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</si>
  <si>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</si>
  <si>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</si>
  <si>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</si>
  <si>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</si>
  <si>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</si>
  <si>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</si>
  <si>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</si>
  <si>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</si>
  <si>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</si>
  <si>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</si>
  <si>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</si>
  <si>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</si>
  <si>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</si>
  <si>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</si>
  <si>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</si>
  <si>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</si>
  <si>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</si>
  <si>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</si>
  <si>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</si>
  <si>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</si>
  <si>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</si>
  <si>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</si>
  <si>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</si>
  <si>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</si>
  <si>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</si>
  <si>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</si>
  <si>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</si>
  <si>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</si>
  <si>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</si>
  <si>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</si>
  <si>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</si>
  <si>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</si>
  <si>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</si>
  <si>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</si>
  <si>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</si>
  <si>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</si>
  <si>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</si>
  <si>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</si>
  <si>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</si>
  <si>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</si>
  <si>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</si>
  <si>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</si>
  <si>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</si>
  <si>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</si>
  <si>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</si>
  <si>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</si>
  <si>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</si>
  <si>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</si>
  <si>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</si>
  <si>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</si>
  <si>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</si>
  <si>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</si>
  <si>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</si>
  <si>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</si>
  <si>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</si>
  <si>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</si>
  <si>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</si>
  <si>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</si>
  <si>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</si>
  <si>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</si>
  <si>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</si>
  <si>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</si>
  <si>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</si>
  <si>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</si>
  <si>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</si>
  <si>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</si>
  <si>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</si>
  <si>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</si>
  <si>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</si>
  <si>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</si>
  <si>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</si>
  <si>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</si>
  <si>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</si>
  <si>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</si>
  <si>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</si>
  <si>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</si>
  <si>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</si>
  <si>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</si>
  <si>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</si>
  <si>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</si>
  <si>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</si>
  <si>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</si>
  <si>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</si>
  <si>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</si>
  <si>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</si>
  <si>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</si>
  <si>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</si>
  <si>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</si>
  <si>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</si>
  <si>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</si>
  <si>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</si>
  <si>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</si>
  <si>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</si>
  <si>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</si>
  <si>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</si>
  <si>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</si>
  <si>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</si>
  <si>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</si>
  <si>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</si>
  <si>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</si>
  <si>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</si>
  <si>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</si>
  <si>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</si>
  <si>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</si>
  <si>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</si>
  <si>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</si>
  <si>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</si>
  <si>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</si>
  <si>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</si>
  <si>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</si>
  <si>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</si>
  <si>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</si>
  <si>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</si>
  <si>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</si>
  <si>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</si>
  <si>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</si>
  <si>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</si>
  <si>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</si>
  <si>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</si>
  <si>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</si>
  <si>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</si>
  <si>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</si>
  <si>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</si>
  <si>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</si>
  <si>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</si>
  <si>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</si>
  <si>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</si>
  <si>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</si>
  <si>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</si>
  <si>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</si>
  <si>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</si>
  <si>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</si>
  <si>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</si>
  <si>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</si>
  <si>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</si>
  <si>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</si>
  <si>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</si>
  <si>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</si>
  <si>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</si>
  <si>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</si>
  <si>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</si>
  <si>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</si>
  <si>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</si>
  <si>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</si>
  <si>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</si>
  <si>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</si>
  <si>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</si>
  <si>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</si>
  <si>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</si>
  <si>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</si>
  <si>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</si>
  <si>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</si>
  <si>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</si>
  <si>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</si>
  <si>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</si>
  <si>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</si>
  <si>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</si>
  <si>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</si>
  <si>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</si>
  <si>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</si>
  <si>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</si>
  <si>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</si>
  <si>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</si>
  <si>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</si>
  <si>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</si>
  <si>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</si>
  <si>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</si>
  <si>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</si>
  <si>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</si>
  <si>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</si>
  <si>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</si>
  <si>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</si>
  <si>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</si>
  <si>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</si>
  <si>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</si>
  <si>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</si>
  <si>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</si>
  <si>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</si>
  <si>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</si>
  <si>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</si>
  <si>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</si>
  <si>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</si>
  <si>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</si>
  <si>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</si>
  <si>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</si>
  <si>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</si>
  <si>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</si>
  <si>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</si>
  <si>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</si>
  <si>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</si>
  <si>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</si>
  <si>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</si>
  <si>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</si>
  <si>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</si>
  <si>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</si>
  <si>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</si>
  <si>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</si>
  <si>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</si>
  <si>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</si>
  <si>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</si>
  <si>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</si>
  <si>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</si>
  <si>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</si>
  <si>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</si>
  <si>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</si>
  <si>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</si>
  <si>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</si>
  <si>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</si>
  <si>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</si>
  <si>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</si>
  <si>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</si>
  <si>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</si>
  <si>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</si>
  <si>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</si>
  <si>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</si>
  <si>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</si>
  <si>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</si>
  <si>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</si>
  <si>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</si>
  <si>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</si>
  <si>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</si>
  <si>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</si>
  <si>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</si>
  <si>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</si>
  <si>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</si>
  <si>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</si>
  <si>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</si>
  <si>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</si>
  <si>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</si>
  <si>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</si>
  <si>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</si>
  <si>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</si>
  <si>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</si>
  <si>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</si>
  <si>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</si>
  <si>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</si>
  <si>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</si>
  <si>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</si>
  <si>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</si>
  <si>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</si>
  <si>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</si>
  <si>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</si>
  <si>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</si>
  <si>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</si>
  <si>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</si>
  <si>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</si>
  <si>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</si>
  <si>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</si>
  <si>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</si>
  <si>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</si>
  <si>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</si>
  <si>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</si>
  <si>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</si>
  <si>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</si>
  <si>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</si>
  <si>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</si>
  <si>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</si>
  <si>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</si>
  <si>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</si>
  <si>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</si>
  <si>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</si>
  <si>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</si>
  <si>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</si>
  <si>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</si>
  <si>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</si>
  <si>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</si>
  <si>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</si>
  <si>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</si>
  <si>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</si>
  <si>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</si>
  <si>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</si>
  <si>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</si>
  <si>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</si>
  <si>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</si>
  <si>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</si>
  <si>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</si>
  <si>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</si>
  <si>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</si>
  <si>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</si>
  <si>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</si>
  <si>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</si>
  <si>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</si>
  <si>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</si>
  <si>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</si>
  <si>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</si>
  <si>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</si>
  <si>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</si>
  <si>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</si>
  <si>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</si>
  <si>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</si>
  <si>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</si>
  <si>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</si>
  <si>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</si>
  <si>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</si>
  <si>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</si>
  <si>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</si>
  <si>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</si>
  <si>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</si>
  <si>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</si>
  <si>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</si>
  <si>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</si>
  <si>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</si>
  <si>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</si>
  <si>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</si>
  <si>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</si>
  <si>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</si>
  <si>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</si>
  <si>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</si>
  <si>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</si>
  <si>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</si>
  <si>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</si>
  <si>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</si>
  <si>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</si>
  <si>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</si>
  <si>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</si>
  <si>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</si>
  <si>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</si>
  <si>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</si>
  <si>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</si>
  <si>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</si>
  <si>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</si>
  <si>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</si>
  <si>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</si>
  <si>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</si>
  <si>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</si>
  <si>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</si>
  <si>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</si>
  <si>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</si>
  <si>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</si>
  <si>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</si>
  <si>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</si>
  <si>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</si>
  <si>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</si>
  <si>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</si>
  <si>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</si>
  <si>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</si>
  <si>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</si>
  <si>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</si>
  <si>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</si>
  <si>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</si>
  <si>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</si>
  <si>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</si>
  <si>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</si>
  <si>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</si>
  <si>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</si>
  <si>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</si>
  <si>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</si>
  <si>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</si>
  <si>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</si>
  <si>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</si>
  <si>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</si>
  <si>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</si>
  <si>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</si>
  <si>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</si>
  <si>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</si>
  <si>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</si>
  <si>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</si>
  <si>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</si>
  <si>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</si>
  <si>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</si>
  <si>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</si>
  <si>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</si>
  <si>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</si>
  <si>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</si>
  <si>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</si>
  <si>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</si>
  <si>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</si>
  <si>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</si>
  <si>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</si>
  <si>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</si>
  <si>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</si>
  <si>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</si>
  <si>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</si>
  <si>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</si>
  <si>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</si>
  <si>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</si>
  <si>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</si>
  <si>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</si>
  <si>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</si>
  <si>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</si>
  <si>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</si>
  <si>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</si>
  <si>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</si>
  <si>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</si>
  <si>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</si>
  <si>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</si>
  <si>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</si>
  <si>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</si>
  <si>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</si>
  <si>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</si>
  <si>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</si>
  <si>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</si>
  <si>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</si>
  <si>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</si>
  <si>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</si>
  <si>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</si>
  <si>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</si>
  <si>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</si>
  <si>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</si>
  <si>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</si>
  <si>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</si>
  <si>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</si>
  <si>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</si>
  <si>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</si>
  <si>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</si>
  <si>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</si>
  <si>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</si>
  <si>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</si>
  <si>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</si>
  <si>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</si>
  <si>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</si>
  <si>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</si>
  <si>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</si>
  <si>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</si>
  <si>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</si>
  <si>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</si>
  <si>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</si>
  <si>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</si>
  <si>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</si>
  <si>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</si>
  <si>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</si>
  <si>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</si>
  <si>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</si>
  <si>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</si>
  <si>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</si>
  <si>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</si>
  <si>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</si>
  <si>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</si>
  <si>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</si>
  <si>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</si>
  <si>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</si>
  <si>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</si>
  <si>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</si>
  <si>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</si>
  <si>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</si>
  <si>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</si>
  <si>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</si>
  <si>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</si>
  <si>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</si>
  <si>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</si>
  <si>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</si>
  <si>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</si>
  <si>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</si>
  <si>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</si>
  <si>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</si>
  <si>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</si>
  <si>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</si>
  <si>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</si>
  <si>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</si>
  <si>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</si>
  <si>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</si>
  <si>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</si>
  <si>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</si>
  <si>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</si>
  <si>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</si>
  <si>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</si>
  <si>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</si>
  <si>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</si>
  <si>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</si>
  <si>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</si>
  <si>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</si>
  <si>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</si>
  <si>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</si>
  <si>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</si>
  <si>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</si>
  <si>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</si>
  <si>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</si>
  <si>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</si>
  <si>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</si>
  <si>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</si>
  <si>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</si>
  <si>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</si>
  <si>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</si>
  <si>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</si>
  <si>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</si>
  <si>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</si>
  <si>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</si>
  <si>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</si>
  <si>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</si>
  <si>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</si>
  <si>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</si>
  <si>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</si>
  <si>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</si>
  <si>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</si>
  <si>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</si>
  <si>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</si>
  <si>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</si>
  <si>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</si>
  <si>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</si>
  <si>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</si>
  <si>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</si>
  <si>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</si>
  <si>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</si>
  <si>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</si>
  <si>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</si>
  <si>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</si>
  <si>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</si>
  <si>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</si>
  <si>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</si>
  <si>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</si>
  <si>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</si>
  <si>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</si>
  <si>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</si>
  <si>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</si>
  <si>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</si>
  <si>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</si>
  <si>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</si>
  <si>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</si>
  <si>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</si>
  <si>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</si>
  <si>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</si>
  <si>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</si>
  <si>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</si>
  <si>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</si>
  <si>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</si>
  <si>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</si>
  <si>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</si>
  <si>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</si>
  <si>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</si>
  <si>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</si>
  <si>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</si>
  <si>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</si>
  <si>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</si>
  <si>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</si>
  <si>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</si>
  <si>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</si>
  <si>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</si>
  <si>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</si>
  <si>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</si>
  <si>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</si>
  <si>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</si>
  <si>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</si>
  <si>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</si>
  <si>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</si>
  <si>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</si>
  <si>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</si>
  <si>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</si>
  <si>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</si>
  <si>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</si>
  <si>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</si>
  <si>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</si>
  <si>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</si>
  <si>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</si>
  <si>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</si>
  <si>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</si>
  <si>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</si>
  <si>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</si>
  <si>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</si>
  <si>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</si>
  <si>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</si>
  <si>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</si>
  <si>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</si>
  <si>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</si>
  <si>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</si>
  <si>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</si>
  <si>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</si>
  <si>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</si>
  <si>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</si>
  <si>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</si>
  <si>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</si>
  <si>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</si>
  <si>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</si>
  <si>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</si>
  <si>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</si>
  <si>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</si>
  <si>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</si>
  <si>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</si>
  <si>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</si>
  <si>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</si>
  <si>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</si>
  <si>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</si>
  <si>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</si>
  <si>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</si>
  <si>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</si>
  <si>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</si>
  <si>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</si>
  <si>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</si>
  <si>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</si>
  <si>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</si>
  <si>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</si>
  <si>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</si>
  <si>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</si>
  <si>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</si>
  <si>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</si>
  <si>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</si>
  <si>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</si>
  <si>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</si>
  <si>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</si>
  <si>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</si>
  <si>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</si>
  <si>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</si>
  <si>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</si>
  <si>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</si>
  <si>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</si>
  <si>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</si>
  <si>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</si>
  <si>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</si>
  <si>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</si>
  <si>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</si>
  <si>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</si>
  <si>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</si>
  <si>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</si>
  <si>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</si>
  <si>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</si>
  <si>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</si>
  <si>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</si>
  <si>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</si>
  <si>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</si>
  <si>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</si>
  <si>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</si>
  <si>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</si>
  <si>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</si>
  <si>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</si>
  <si>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</si>
  <si>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</si>
  <si>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</si>
  <si>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</si>
  <si>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</si>
  <si>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</si>
  <si>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</si>
  <si>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</si>
  <si>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</si>
  <si>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</si>
  <si>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</si>
  <si>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</si>
  <si>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</si>
  <si>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</si>
  <si>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</si>
  <si>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</si>
  <si>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</si>
  <si>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</si>
  <si>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</si>
  <si>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</si>
  <si>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</si>
  <si>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</si>
  <si>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</si>
  <si>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</si>
  <si>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</si>
  <si>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</si>
  <si>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</si>
  <si>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</si>
  <si>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</si>
  <si>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</si>
  <si>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</si>
  <si>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</si>
  <si>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</si>
  <si>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</si>
  <si>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</si>
  <si>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</si>
  <si>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</si>
  <si>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</si>
  <si>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</si>
  <si>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</si>
  <si>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</si>
  <si>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</si>
  <si>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</si>
  <si>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</si>
  <si>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</si>
  <si>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</si>
  <si>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</si>
  <si>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</si>
  <si>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</si>
  <si>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</si>
  <si>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</si>
  <si>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</si>
  <si>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</si>
  <si>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</si>
  <si>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</si>
  <si>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</si>
  <si>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</si>
  <si>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</si>
  <si>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</si>
  <si>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</si>
  <si>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</si>
  <si>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</si>
  <si>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</si>
  <si>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</si>
  <si>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</si>
  <si>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</si>
  <si>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</si>
  <si>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</si>
  <si>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</si>
  <si>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</si>
  <si>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</si>
  <si>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</si>
  <si>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</si>
  <si>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</si>
  <si>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</si>
  <si>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</si>
  <si>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</si>
  <si>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</si>
  <si>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</si>
  <si>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</si>
  <si>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</si>
  <si>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</si>
  <si>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</si>
  <si>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</si>
  <si>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</si>
  <si>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</si>
  <si>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</si>
  <si>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</si>
  <si>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</si>
  <si>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</si>
  <si>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</si>
  <si>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</si>
  <si>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</si>
  <si>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</si>
  <si>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</si>
  <si>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</si>
  <si>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</si>
  <si>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</si>
  <si>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</si>
  <si>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</si>
  <si>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</si>
  <si>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</si>
  <si>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</si>
  <si>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</si>
  <si>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</si>
  <si>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</si>
  <si>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</si>
  <si>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</si>
  <si>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</si>
  <si>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</si>
  <si>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</si>
  <si>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</si>
  <si>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</si>
  <si>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</si>
  <si>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</si>
  <si>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</si>
  <si>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</si>
  <si>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</si>
  <si>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</si>
  <si>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</si>
  <si>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</si>
  <si>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</si>
  <si>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</si>
  <si>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</si>
  <si>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</si>
  <si>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</si>
  <si>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</si>
  <si>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</si>
  <si>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</si>
  <si>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</si>
  <si>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</si>
  <si>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</si>
  <si>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</si>
  <si>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</si>
  <si>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</si>
  <si>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</si>
  <si>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</si>
  <si>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</si>
  <si>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</si>
  <si>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</si>
  <si>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</si>
  <si>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</si>
  <si>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</si>
  <si>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</si>
  <si>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</si>
  <si>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</si>
  <si>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</si>
  <si>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</si>
  <si>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</si>
  <si>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</si>
  <si>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</si>
  <si>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</si>
  <si>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</si>
  <si>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</si>
  <si>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</si>
  <si>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</si>
  <si>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</si>
  <si>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</si>
  <si>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</si>
  <si>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</si>
  <si>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</si>
  <si>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</si>
  <si>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</si>
  <si>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</si>
  <si>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</si>
  <si>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</si>
  <si>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</si>
  <si>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</si>
  <si>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</si>
  <si>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</si>
  <si>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</si>
  <si>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</si>
  <si>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</si>
  <si>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</si>
  <si>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</si>
  <si>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</si>
  <si>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</si>
  <si>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</si>
  <si>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</si>
  <si>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</si>
  <si>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</si>
  <si>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</si>
  <si>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</si>
  <si>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</si>
  <si>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</si>
  <si>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</si>
  <si>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</si>
  <si>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</si>
  <si>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</si>
  <si>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</si>
  <si>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</si>
  <si>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</si>
  <si>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</si>
  <si>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</si>
  <si>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</si>
  <si>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</si>
  <si>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</si>
  <si>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</si>
  <si>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</si>
  <si>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</si>
  <si>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</si>
  <si>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</si>
  <si>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</si>
  <si>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</si>
  <si>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</si>
  <si>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</si>
  <si>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</si>
  <si>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</si>
  <si>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</si>
  <si>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</si>
  <si>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</si>
  <si>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</si>
  <si>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</si>
  <si>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</si>
  <si>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</si>
  <si>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</si>
  <si>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</si>
  <si>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</si>
  <si>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</si>
  <si>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</si>
  <si>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</si>
  <si>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</si>
  <si>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</si>
  <si>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</si>
  <si>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</si>
  <si>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</si>
  <si>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</si>
  <si>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</si>
  <si>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</si>
  <si>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</si>
  <si>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</si>
  <si>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</si>
  <si>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</si>
  <si>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</si>
  <si>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</si>
  <si>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</si>
  <si>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</si>
  <si>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</si>
  <si>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</si>
  <si>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</si>
  <si>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</si>
  <si>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</si>
  <si>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</si>
  <si>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</si>
  <si>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</si>
  <si>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</si>
  <si>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</si>
  <si>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</si>
  <si>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</si>
  <si>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</si>
  <si>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</si>
  <si>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</si>
  <si>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</si>
  <si>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</si>
  <si>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</si>
  <si>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</si>
  <si>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</si>
  <si>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</si>
  <si>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</si>
  <si>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</si>
  <si>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</si>
  <si>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</si>
  <si>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</si>
  <si>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</si>
  <si>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</si>
  <si>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</si>
  <si>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</si>
  <si>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</si>
  <si>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</si>
  <si>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</si>
  <si>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</si>
  <si>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</si>
  <si>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</si>
  <si>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</si>
  <si>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</si>
  <si>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</si>
  <si>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</si>
  <si>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</si>
  <si>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</si>
  <si>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</si>
  <si>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</si>
  <si>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</si>
  <si>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</si>
  <si>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</si>
  <si>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</si>
  <si>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</si>
  <si>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</si>
  <si>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</si>
  <si>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</si>
  <si>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</si>
  <si>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</si>
  <si>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</si>
  <si>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</si>
  <si>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</si>
  <si>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</si>
  <si>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</si>
  <si>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</si>
  <si>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</si>
  <si>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</si>
  <si>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</si>
  <si>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</si>
  <si>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</si>
  <si>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</si>
  <si>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</si>
  <si>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</si>
  <si>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</si>
  <si>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</si>
  <si>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</si>
  <si>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</si>
  <si>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</si>
  <si>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</si>
  <si>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</si>
  <si>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</si>
  <si>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</si>
  <si>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</si>
  <si>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</si>
  <si>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</si>
  <si>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</si>
  <si>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</si>
  <si>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</si>
  <si>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</si>
  <si>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</si>
  <si>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</si>
  <si>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</si>
  <si>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</si>
  <si>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</si>
  <si>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</si>
  <si>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</si>
  <si>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</si>
  <si>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</si>
  <si>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</si>
  <si>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</si>
  <si>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</si>
  <si>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</si>
  <si>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</si>
  <si>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</si>
  <si>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</si>
  <si>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</si>
  <si>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</si>
  <si>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</si>
  <si>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</si>
  <si>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</si>
  <si>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</si>
  <si>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</si>
  <si>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</si>
  <si>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</si>
  <si>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</si>
  <si>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</si>
  <si>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</si>
  <si>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</si>
  <si>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</si>
  <si>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</si>
  <si>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</si>
  <si>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</si>
  <si>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</si>
  <si>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</si>
  <si>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</si>
  <si>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</si>
  <si>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</si>
  <si>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</si>
  <si>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</si>
  <si>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</si>
  <si>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</si>
  <si>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</si>
  <si>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</si>
  <si>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</si>
  <si>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</si>
  <si>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</si>
  <si>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</si>
  <si>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</si>
  <si>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</si>
  <si>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</si>
  <si>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</si>
  <si>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</si>
  <si>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</si>
  <si>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</si>
  <si>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</si>
  <si>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</si>
  <si>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</si>
  <si>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</si>
  <si>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</si>
  <si>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</si>
  <si>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</si>
  <si>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</si>
  <si>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</si>
  <si>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</si>
  <si>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</si>
  <si>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</si>
  <si>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</si>
  <si>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</si>
  <si>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</si>
  <si>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</si>
  <si>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</si>
  <si>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</si>
  <si>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</si>
  <si>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</si>
  <si>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</si>
  <si>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</si>
  <si>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</si>
  <si>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</si>
  <si>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</si>
  <si>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</si>
  <si>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</si>
  <si>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</si>
  <si>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</si>
  <si>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</si>
  <si>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</si>
  <si>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</si>
  <si>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</si>
  <si>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</si>
  <si>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</si>
  <si>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</si>
  <si>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</si>
  <si>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</si>
  <si>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</si>
  <si>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</si>
  <si>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</si>
  <si>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</si>
  <si>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</si>
  <si>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</si>
  <si>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</si>
  <si>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</si>
  <si>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</si>
  <si>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</si>
  <si>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</si>
  <si>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</si>
  <si>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</si>
  <si>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</si>
  <si>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</si>
  <si>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</si>
  <si>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</si>
  <si>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</si>
  <si>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</si>
  <si>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</si>
  <si>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</si>
  <si>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</si>
  <si>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</si>
  <si>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</si>
  <si>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</si>
  <si>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</si>
  <si>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</si>
  <si>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</si>
  <si>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</si>
  <si>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</si>
  <si>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</si>
  <si>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</si>
  <si>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</si>
  <si>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</si>
  <si>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</si>
  <si>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</si>
  <si>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</si>
  <si>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</si>
  <si>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</si>
  <si>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</si>
  <si>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</si>
  <si>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</si>
  <si>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</si>
  <si>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</si>
  <si>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</si>
  <si>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</si>
  <si>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</si>
  <si>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</si>
  <si>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</si>
  <si>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</si>
  <si>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</si>
  <si>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</si>
  <si>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</si>
  <si>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</si>
  <si>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</si>
  <si>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</si>
  <si>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</si>
  <si>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</si>
  <si>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</si>
  <si>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</si>
  <si>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</si>
  <si>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</si>
  <si>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</si>
  <si>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</si>
  <si>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</si>
  <si>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</si>
  <si>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</si>
  <si>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</si>
  <si>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</si>
  <si>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</si>
  <si>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</si>
  <si>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</si>
  <si>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</si>
  <si>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</si>
  <si>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</si>
  <si>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</si>
  <si>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</si>
  <si>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</si>
  <si>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</si>
  <si>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</si>
  <si>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</si>
  <si>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</si>
  <si>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</si>
  <si>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</si>
  <si>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</si>
  <si>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</si>
  <si>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</si>
  <si>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</si>
  <si>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</si>
  <si>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</si>
  <si>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</si>
  <si>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</si>
  <si>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</si>
  <si>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</si>
  <si>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</si>
  <si>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</si>
  <si>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</si>
  <si>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</si>
  <si>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</si>
  <si>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</si>
  <si>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</si>
  <si>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</si>
  <si>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</si>
  <si>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</si>
  <si>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</si>
  <si>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</si>
  <si>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</si>
  <si>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</si>
  <si>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</si>
  <si>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</si>
  <si>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</si>
  <si>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</si>
  <si>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</si>
  <si>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</si>
  <si>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</si>
  <si>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</si>
  <si>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</si>
  <si>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</si>
  <si>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</si>
  <si>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</si>
  <si>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</si>
  <si>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</si>
  <si>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</si>
  <si>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</si>
  <si>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</si>
  <si>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</si>
  <si>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</si>
  <si>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</si>
  <si>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</si>
  <si>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</si>
  <si>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</si>
  <si>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</si>
  <si>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</si>
  <si>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</si>
  <si>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</si>
  <si>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</si>
  <si>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</si>
  <si>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</si>
  <si>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</si>
  <si>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</si>
  <si>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</si>
  <si>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</si>
  <si>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</si>
  <si>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</si>
  <si>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</si>
  <si>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</si>
  <si>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</si>
  <si>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</si>
  <si>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</si>
  <si>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</si>
  <si>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</si>
  <si>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</si>
  <si>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</si>
  <si>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</si>
  <si>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</si>
  <si>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</si>
  <si>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</si>
  <si>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</si>
  <si>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</si>
  <si>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</si>
  <si>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</si>
  <si>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</si>
  <si>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</si>
  <si>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</si>
  <si>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</si>
  <si>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</si>
  <si>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</si>
  <si>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</si>
  <si>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</si>
  <si>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</si>
  <si>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</si>
  <si>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</si>
  <si>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</si>
  <si>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</si>
  <si>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</si>
  <si>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</si>
  <si>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</si>
  <si>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</si>
  <si>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</si>
  <si>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</si>
  <si>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</si>
  <si>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</si>
  <si>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</si>
  <si>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</si>
  <si>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</si>
  <si>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</si>
  <si>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</si>
  <si>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</si>
  <si>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</si>
  <si>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</si>
  <si>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</si>
  <si>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</si>
  <si>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</si>
  <si>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</si>
  <si>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</si>
  <si>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</si>
  <si>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</si>
  <si>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</si>
  <si>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</si>
  <si>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</si>
  <si>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</si>
  <si>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</si>
  <si>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</si>
  <si>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</si>
  <si>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</si>
  <si>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</si>
  <si>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</si>
  <si>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</si>
  <si>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</si>
  <si>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</si>
  <si>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</si>
  <si>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</si>
  <si>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</si>
  <si>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</si>
  <si>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</si>
  <si>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</si>
  <si>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</si>
  <si>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</si>
  <si>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</si>
  <si>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</si>
  <si>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</si>
  <si>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</si>
  <si>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</si>
  <si>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</si>
  <si>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</si>
  <si>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</si>
  <si>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</si>
  <si>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</si>
  <si>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</si>
  <si>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</si>
  <si>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</si>
  <si>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</si>
  <si>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</si>
  <si>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</si>
  <si>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</si>
  <si>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</si>
  <si>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</si>
  <si>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</si>
  <si>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</si>
  <si>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</si>
  <si>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</si>
  <si>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</si>
  <si>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</si>
  <si>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</si>
  <si>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</si>
  <si>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</si>
  <si>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</si>
  <si>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</si>
  <si>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</si>
  <si>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</si>
  <si>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</si>
  <si>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</si>
  <si>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</si>
  <si>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</si>
  <si>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</si>
  <si>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</si>
  <si>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</si>
  <si>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</si>
  <si>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</si>
  <si>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</si>
  <si>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</si>
  <si>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</si>
  <si>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</si>
  <si>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</si>
  <si>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</si>
  <si>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</si>
  <si>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</si>
  <si>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</si>
  <si>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</si>
  <si>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</si>
  <si>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</si>
  <si>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</si>
  <si>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</si>
  <si>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</si>
  <si>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</si>
  <si>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</si>
  <si>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</si>
  <si>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</si>
  <si>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</si>
  <si>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</si>
  <si>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</si>
  <si>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</si>
  <si>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</si>
  <si>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</si>
  <si>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</si>
  <si>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</si>
  <si>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</si>
  <si>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</si>
  <si>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</si>
  <si>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</si>
  <si>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</si>
  <si>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</si>
  <si>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</si>
  <si>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</si>
  <si>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</si>
  <si>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</si>
  <si>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</si>
  <si>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</si>
  <si>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</si>
  <si>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</si>
  <si>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</si>
  <si>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</si>
  <si>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</si>
  <si>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</si>
  <si>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</si>
  <si>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</si>
  <si>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</si>
  <si>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</si>
  <si>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</si>
  <si>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</si>
  <si>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</si>
  <si>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</si>
  <si>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</si>
  <si>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</si>
  <si>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</si>
  <si>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</si>
  <si>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</si>
  <si>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</si>
  <si>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</si>
  <si>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</si>
  <si>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</si>
  <si>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</si>
  <si>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</si>
  <si>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</si>
  <si>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</si>
  <si>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</si>
  <si>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</si>
  <si>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</si>
  <si>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</si>
  <si>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</si>
  <si>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</si>
  <si>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</si>
  <si>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</si>
  <si>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</si>
  <si>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</si>
  <si>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</si>
  <si>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</si>
  <si>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</si>
  <si>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</si>
  <si>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</si>
  <si>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</si>
  <si>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</si>
  <si>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</si>
  <si>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</si>
  <si>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</si>
  <si>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</si>
  <si>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</si>
  <si>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</si>
  <si>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</si>
  <si>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</si>
  <si>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</si>
  <si>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</si>
  <si>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</si>
  <si>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</si>
  <si>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</si>
  <si>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</si>
  <si>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</si>
  <si>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</si>
  <si>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</si>
  <si>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</si>
  <si>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</si>
  <si>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</si>
  <si>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</si>
  <si>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</si>
  <si>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</si>
  <si>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</si>
  <si>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</si>
  <si>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</si>
  <si>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</si>
  <si>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</si>
  <si>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</si>
  <si>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</si>
  <si>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</si>
  <si>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</si>
  <si>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</si>
  <si>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</si>
  <si>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</si>
  <si>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</si>
  <si>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</si>
  <si>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</si>
  <si>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</si>
  <si>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</si>
  <si>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</si>
  <si>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</si>
  <si>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</si>
  <si>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</si>
  <si>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</si>
  <si>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</si>
  <si>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</si>
  <si>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</si>
  <si>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</si>
  <si>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</si>
  <si>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</si>
  <si>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</si>
  <si>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</si>
  <si>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</si>
  <si>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</si>
  <si>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</si>
  <si>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</si>
  <si>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</si>
  <si>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</si>
  <si>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</si>
  <si>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</si>
  <si>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</si>
  <si>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</si>
  <si>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</si>
  <si>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</si>
  <si>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</si>
  <si>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</si>
  <si>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</si>
  <si>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</si>
  <si>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</si>
  <si>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</si>
  <si>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</si>
  <si>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</si>
  <si>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</si>
  <si>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</si>
  <si>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</si>
  <si>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</si>
  <si>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</si>
  <si>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</si>
  <si>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</si>
  <si>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</si>
  <si>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</si>
  <si>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</si>
  <si>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</si>
  <si>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</si>
  <si>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</si>
  <si>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</si>
  <si>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</si>
  <si>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</si>
  <si>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</si>
  <si>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</si>
  <si>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</si>
  <si>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</si>
  <si>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</si>
  <si>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</si>
  <si>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</si>
  <si>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</si>
  <si>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</si>
  <si>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</si>
  <si>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</si>
  <si>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</si>
  <si>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</si>
  <si>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</si>
  <si>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</si>
  <si>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</si>
  <si>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</si>
  <si>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</si>
  <si>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</si>
  <si>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</si>
  <si>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</si>
  <si>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</si>
  <si>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</si>
  <si>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</si>
  <si>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</si>
  <si>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</si>
  <si>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</si>
  <si>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</si>
  <si>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</si>
  <si>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</si>
  <si>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</si>
  <si>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</si>
  <si>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</si>
  <si>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</si>
  <si>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</si>
  <si>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</si>
  <si>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</si>
  <si>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</si>
  <si>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</si>
  <si>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</si>
  <si>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</si>
  <si>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</si>
  <si>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</si>
  <si>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</si>
  <si>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</si>
  <si>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</si>
  <si>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</si>
  <si>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</si>
  <si>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</si>
  <si>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</si>
  <si>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</si>
  <si>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</si>
  <si>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</si>
  <si>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</si>
  <si>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</si>
  <si>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</si>
  <si>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</si>
  <si>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</si>
  <si>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</si>
  <si>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</si>
  <si>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</si>
  <si>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</si>
  <si>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</si>
  <si>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</si>
  <si>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</si>
  <si>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</si>
  <si>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</si>
  <si>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</si>
  <si>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</si>
  <si>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</si>
  <si>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</si>
  <si>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</si>
  <si>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</si>
  <si>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</si>
  <si>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</si>
  <si>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</si>
  <si>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</si>
  <si>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</si>
  <si>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</si>
  <si>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</si>
  <si>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</si>
  <si>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</si>
  <si>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</si>
  <si>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</si>
  <si>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</si>
  <si>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</si>
  <si>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</si>
  <si>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</si>
  <si>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</si>
  <si>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</si>
  <si>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</si>
  <si>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</si>
  <si>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</si>
  <si>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</si>
  <si>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</si>
  <si>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</si>
  <si>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</si>
  <si>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</si>
  <si>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</si>
  <si>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</si>
  <si>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</si>
  <si>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</si>
  <si>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</si>
  <si>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</si>
  <si>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</si>
  <si>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</si>
  <si>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</si>
  <si>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</si>
  <si>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</si>
  <si>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</si>
  <si>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</si>
  <si>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</si>
  <si>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</si>
  <si>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</si>
  <si>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</si>
  <si>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</si>
  <si>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</si>
  <si>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</si>
  <si>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</si>
  <si>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</si>
  <si>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</si>
  <si>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</si>
  <si>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</si>
  <si>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</si>
  <si>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</si>
  <si>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</si>
  <si>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</si>
  <si>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</si>
  <si>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</si>
  <si>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</si>
  <si>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</si>
  <si>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</si>
  <si>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</si>
  <si>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</si>
  <si>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</si>
  <si>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</si>
  <si>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</si>
  <si>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</si>
  <si>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</si>
  <si>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</si>
  <si>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</si>
  <si>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</si>
  <si>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</si>
  <si>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</si>
  <si>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</si>
  <si>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</si>
  <si>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</si>
  <si>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</si>
  <si>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</si>
  <si>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</si>
  <si>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</si>
  <si>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</si>
  <si>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</si>
  <si>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</si>
  <si>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</si>
  <si>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</si>
  <si>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</si>
  <si>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</si>
  <si>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</si>
  <si>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</si>
  <si>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</si>
  <si>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</si>
  <si>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</si>
  <si>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</si>
  <si>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</si>
  <si>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</si>
  <si>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</si>
  <si>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</si>
  <si>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</si>
  <si>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</si>
  <si>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</si>
  <si>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</si>
  <si>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</si>
  <si>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</si>
  <si>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</si>
  <si>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</si>
  <si>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</si>
  <si>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</si>
  <si>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</si>
  <si>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</si>
  <si>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</si>
  <si>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</si>
  <si>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</si>
  <si>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</si>
  <si>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</si>
  <si>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</si>
  <si>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</si>
  <si>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</si>
  <si>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</si>
  <si>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</si>
  <si>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</si>
  <si>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</si>
  <si>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</si>
  <si>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</si>
  <si>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</si>
  <si>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</si>
  <si>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</si>
  <si>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</si>
  <si>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</si>
  <si>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</si>
  <si>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</si>
  <si>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</si>
  <si>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</si>
  <si>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</si>
  <si>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</si>
  <si>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</si>
  <si>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</si>
  <si>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</si>
  <si>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</si>
  <si>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</si>
  <si>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</si>
  <si>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</si>
  <si>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</si>
  <si>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</si>
  <si>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</si>
  <si>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</si>
  <si>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</si>
  <si>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</si>
  <si>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</si>
  <si>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</si>
  <si>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</si>
  <si>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</si>
  <si>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</si>
  <si>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</si>
  <si>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</si>
  <si>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</si>
  <si>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</si>
  <si>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</si>
  <si>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</si>
  <si>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</si>
  <si>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</si>
  <si>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</si>
  <si>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</si>
  <si>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</si>
  <si>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</si>
  <si>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</si>
  <si>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</si>
  <si>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</si>
  <si>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</si>
  <si>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</si>
  <si>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</si>
  <si>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</si>
  <si>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</si>
  <si>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</si>
  <si>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</si>
  <si>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</si>
  <si>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</si>
  <si>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</si>
  <si>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</si>
  <si>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</si>
  <si>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</si>
  <si>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</si>
  <si>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</si>
  <si>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</si>
  <si>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</si>
  <si>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</si>
  <si>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</si>
  <si>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</si>
  <si>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</si>
  <si>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</si>
  <si>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</si>
  <si>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</si>
  <si>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</si>
  <si>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</si>
  <si>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</si>
  <si>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</si>
  <si>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</si>
  <si>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</si>
  <si>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</si>
  <si>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</si>
  <si>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</si>
  <si>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</si>
  <si>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</si>
  <si>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</si>
  <si>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</si>
  <si>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</si>
  <si>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</si>
  <si>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</si>
  <si>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</si>
  <si>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</si>
  <si>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</si>
  <si>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</si>
  <si>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</si>
  <si>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</si>
  <si>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</si>
  <si>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</si>
  <si>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</si>
  <si>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</si>
  <si>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</si>
  <si>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</si>
  <si>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</si>
  <si>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</si>
  <si>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</si>
  <si>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</si>
  <si>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</si>
  <si>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</si>
  <si>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</si>
  <si>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</si>
  <si>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</si>
  <si>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</si>
  <si>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</si>
  <si>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</si>
  <si>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</si>
  <si>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</si>
  <si>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</si>
  <si>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</si>
  <si>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</si>
  <si>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</si>
  <si>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</si>
  <si>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</si>
  <si>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</si>
  <si>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</si>
  <si>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</si>
  <si>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</si>
  <si>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</si>
  <si>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</si>
  <si>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</si>
  <si>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</si>
  <si>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</si>
  <si>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</si>
  <si>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</si>
  <si>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</si>
  <si>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</si>
  <si>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</si>
  <si>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</si>
  <si>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</si>
  <si>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</si>
  <si>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</si>
  <si>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</si>
  <si>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</si>
  <si>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</si>
  <si>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</si>
  <si>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</si>
  <si>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</si>
  <si>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</si>
  <si>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</si>
  <si>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</si>
  <si>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</si>
  <si>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</si>
  <si>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</si>
  <si>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</si>
  <si>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</si>
  <si>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</si>
  <si>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</si>
  <si>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</si>
  <si>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</si>
  <si>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</si>
  <si>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</si>
  <si>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</si>
  <si>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</si>
  <si>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</si>
  <si>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</si>
  <si>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</si>
  <si>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</si>
  <si>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</si>
  <si>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</si>
  <si>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</si>
  <si>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</si>
  <si>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</si>
  <si>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</si>
  <si>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</si>
  <si>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</si>
  <si>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</si>
  <si>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</si>
  <si>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</si>
  <si>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</si>
  <si>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</si>
  <si>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</si>
  <si>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</si>
  <si>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</si>
  <si>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</si>
  <si>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</si>
  <si>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</si>
  <si>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</si>
  <si>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</si>
  <si>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</si>
  <si>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</si>
  <si>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</si>
  <si>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</si>
  <si>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</si>
  <si>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</si>
  <si>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</si>
  <si>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</si>
  <si>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</si>
  <si>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</si>
  <si>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</si>
  <si>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</si>
  <si>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</si>
  <si>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</si>
  <si>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</si>
  <si>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</si>
  <si>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</si>
  <si>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</si>
  <si>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</si>
  <si>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</si>
  <si>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</si>
  <si>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</si>
  <si>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</si>
  <si>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</si>
  <si>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</si>
  <si>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</si>
  <si>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</si>
  <si>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</si>
  <si>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</si>
  <si>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</si>
  <si>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</si>
  <si>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</si>
  <si>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</si>
  <si>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</si>
  <si>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</si>
  <si>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</si>
  <si>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</si>
  <si>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</si>
  <si>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</si>
  <si>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</si>
  <si>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</si>
  <si>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</si>
  <si>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</si>
  <si>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</si>
  <si>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</si>
  <si>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</si>
  <si>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</si>
  <si>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</si>
  <si>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</si>
  <si>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</si>
  <si>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</si>
  <si>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</si>
  <si>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</si>
  <si>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</si>
  <si>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</si>
  <si>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</si>
  <si>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</si>
  <si>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</si>
  <si>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</si>
  <si>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</si>
  <si>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</si>
  <si>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</si>
  <si>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</si>
  <si>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</si>
  <si>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</si>
  <si>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</si>
  <si>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</si>
  <si>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</si>
  <si>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</si>
  <si>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</si>
  <si>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</si>
  <si>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</si>
  <si>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</si>
  <si>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</si>
  <si>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</si>
  <si>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</si>
  <si>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</si>
  <si>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</si>
  <si>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</si>
  <si>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</si>
  <si>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</si>
  <si>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</si>
  <si>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</si>
  <si>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</si>
  <si>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</si>
  <si>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</si>
  <si>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</si>
  <si>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</si>
  <si>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</si>
  <si>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</si>
  <si>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</si>
  <si>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</si>
  <si>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</si>
  <si>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</si>
  <si>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</si>
  <si>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</si>
  <si>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</si>
  <si>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</si>
  <si>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</si>
  <si>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</si>
  <si>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</si>
  <si>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</si>
  <si>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</si>
  <si>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</si>
  <si>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</si>
  <si>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</si>
  <si>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</si>
  <si>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</si>
  <si>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</si>
  <si>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</si>
  <si>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</si>
  <si>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</si>
  <si>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</si>
  <si>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</si>
  <si>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</si>
  <si>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</si>
  <si>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</si>
  <si>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</si>
  <si>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</si>
  <si>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</si>
  <si>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</si>
  <si>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</si>
  <si>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</si>
  <si>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</si>
  <si>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</si>
  <si>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</si>
  <si>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</si>
  <si>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</si>
  <si>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</si>
  <si>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</si>
  <si>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</si>
  <si>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</si>
  <si>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</si>
  <si>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</si>
  <si>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</si>
  <si>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</si>
  <si>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</si>
  <si>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</si>
  <si>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</si>
  <si>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</si>
  <si>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</si>
  <si>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</si>
  <si>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</si>
  <si>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</si>
  <si>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</si>
  <si>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</si>
  <si>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</si>
  <si>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</si>
  <si>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</si>
  <si>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</si>
  <si>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</si>
  <si>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</si>
  <si>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</si>
  <si>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</si>
  <si>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</si>
  <si>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</si>
  <si>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</si>
  <si>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</si>
  <si>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</si>
  <si>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</si>
  <si>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</si>
  <si>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</si>
  <si>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</si>
  <si>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</si>
  <si>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</si>
  <si>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</si>
  <si>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</si>
  <si>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</si>
  <si>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</si>
  <si>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</si>
  <si>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</si>
  <si>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</si>
  <si>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</si>
  <si>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</si>
  <si>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</si>
  <si>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</si>
  <si>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</si>
  <si>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</si>
  <si>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</si>
  <si>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</si>
  <si>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</si>
  <si>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</si>
  <si>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</si>
  <si>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</si>
  <si>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</si>
  <si>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</si>
  <si>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</si>
  <si>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</si>
  <si>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</si>
  <si>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</si>
  <si>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</si>
  <si>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</si>
  <si>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</si>
  <si>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</si>
  <si>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</si>
  <si>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</si>
  <si>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</si>
  <si>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</si>
  <si>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</si>
  <si>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</si>
  <si>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</si>
  <si>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</si>
  <si>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</si>
  <si>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</si>
  <si>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</si>
  <si>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</si>
  <si>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</si>
  <si>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</si>
  <si>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</si>
  <si>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</si>
  <si>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</si>
  <si>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</si>
  <si>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</si>
  <si>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</si>
  <si>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</si>
  <si>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</si>
  <si>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</si>
  <si>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</si>
  <si>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</si>
  <si>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</si>
  <si>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</si>
  <si>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</si>
  <si>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</si>
  <si>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</si>
  <si>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</si>
  <si>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</si>
  <si>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</si>
  <si>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</si>
  <si>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</si>
  <si>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</si>
  <si>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</si>
  <si>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</si>
  <si>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</si>
  <si>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</si>
  <si>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</si>
  <si>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</si>
  <si>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</si>
  <si>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</si>
  <si>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</si>
  <si>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</si>
  <si>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</si>
  <si>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</si>
  <si>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</si>
  <si>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</si>
  <si>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</si>
  <si>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</si>
  <si>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</si>
  <si>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</si>
  <si>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</si>
  <si>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</si>
  <si>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</si>
  <si>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</si>
  <si>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</si>
  <si>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</si>
  <si>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</si>
  <si>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</si>
  <si>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</si>
  <si>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</si>
  <si>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</si>
  <si>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</si>
  <si>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</si>
  <si>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</si>
  <si>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</si>
  <si>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</si>
  <si>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</si>
  <si>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</si>
  <si>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</si>
  <si>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</si>
  <si>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</si>
  <si>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</si>
  <si>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</si>
  <si>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</si>
  <si>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</si>
  <si>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</si>
  <si>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</si>
  <si>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</si>
  <si>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</si>
  <si>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</si>
  <si>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</si>
  <si>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</si>
  <si>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</si>
  <si>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</si>
  <si>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</si>
  <si>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</si>
  <si>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</si>
  <si>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</si>
  <si>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</si>
  <si>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</si>
  <si>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</si>
  <si>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</si>
  <si>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</si>
  <si>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</si>
  <si>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</si>
  <si>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</si>
  <si>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</si>
  <si>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</si>
  <si>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</si>
  <si>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</si>
  <si>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</si>
  <si>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</si>
  <si>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</si>
  <si>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</si>
  <si>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</si>
  <si>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</si>
  <si>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</si>
  <si>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</si>
  <si>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</si>
  <si>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</si>
  <si>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</si>
  <si>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</si>
  <si>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</si>
  <si>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</si>
  <si>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</si>
  <si>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</si>
  <si>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</si>
  <si>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</si>
  <si>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</si>
  <si>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</si>
  <si>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</si>
  <si>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</si>
  <si>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</si>
  <si>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</si>
  <si>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</si>
  <si>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</si>
  <si>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</si>
  <si>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</si>
  <si>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</si>
  <si>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</si>
  <si>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</si>
  <si>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</si>
  <si>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</si>
  <si>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</si>
  <si>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</si>
  <si>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</si>
  <si>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</si>
  <si>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</si>
  <si>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</si>
  <si>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</si>
  <si>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</si>
  <si>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</si>
  <si>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</si>
  <si>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</si>
  <si>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</si>
  <si>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</si>
  <si>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</si>
  <si>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</si>
  <si>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</si>
  <si>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</si>
  <si>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</si>
  <si>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</si>
  <si>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</si>
  <si>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</si>
  <si>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</si>
  <si>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</si>
  <si>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</si>
  <si>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</si>
  <si>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</si>
  <si>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</si>
  <si>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</si>
  <si>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</si>
  <si>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</si>
  <si>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</si>
  <si>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</si>
  <si>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</si>
  <si>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</si>
  <si>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</si>
  <si>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</si>
  <si>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</si>
  <si>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</si>
  <si>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</si>
  <si>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</si>
  <si>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</si>
  <si>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</si>
  <si>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</si>
  <si>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</si>
  <si>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</si>
  <si>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</si>
  <si>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</si>
  <si>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</si>
  <si>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</si>
  <si>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</si>
  <si>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</si>
  <si>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</si>
  <si>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</si>
  <si>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</si>
  <si>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</si>
  <si>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</si>
  <si>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</si>
  <si>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</si>
  <si>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</si>
  <si>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</si>
  <si>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</si>
  <si>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</si>
  <si>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</si>
  <si>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</si>
  <si>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</si>
  <si>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</si>
  <si>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</si>
  <si>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</si>
  <si>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</si>
  <si>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</si>
  <si>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</si>
  <si>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</si>
  <si>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</si>
  <si>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</si>
  <si>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</si>
  <si>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</si>
  <si>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</si>
  <si>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</si>
  <si>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</si>
  <si>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</si>
  <si>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</si>
  <si>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</si>
  <si>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</si>
  <si>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</si>
  <si>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</si>
  <si>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</si>
  <si>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</si>
  <si>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</si>
  <si>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</si>
  <si>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</si>
  <si>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</si>
  <si>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</si>
  <si>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</si>
  <si>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</si>
  <si>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</si>
  <si>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</si>
  <si>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</si>
  <si>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</si>
  <si>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</si>
  <si>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</si>
  <si>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</si>
  <si>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</si>
  <si>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</si>
  <si>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</si>
  <si>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</si>
  <si>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</si>
  <si>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</si>
  <si>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</si>
  <si>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</si>
  <si>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</si>
  <si>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</si>
  <si>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</si>
  <si>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</si>
  <si>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</si>
  <si>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</si>
  <si>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</si>
  <si>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</si>
  <si>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</si>
  <si>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</si>
  <si>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</si>
  <si>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</si>
  <si>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</si>
  <si>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</si>
  <si>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</si>
  <si>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</si>
  <si>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</si>
  <si>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</si>
  <si>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</si>
  <si>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</si>
  <si>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</si>
  <si>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</si>
  <si>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</si>
  <si>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</si>
  <si>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</si>
  <si>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</si>
  <si>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</si>
  <si>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</si>
  <si>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</si>
  <si>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</si>
  <si>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</si>
  <si>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</si>
  <si>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</si>
  <si>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</si>
  <si>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</si>
  <si>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</si>
  <si>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</si>
  <si>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</si>
  <si>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</si>
  <si>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</si>
  <si>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</si>
  <si>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</si>
  <si>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</si>
  <si>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</si>
  <si>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</si>
  <si>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</si>
  <si>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</si>
  <si>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</si>
  <si>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</si>
  <si>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</si>
  <si>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</si>
  <si>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</si>
  <si>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</si>
  <si>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</si>
  <si>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</si>
  <si>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</si>
  <si>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</si>
  <si>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</si>
  <si>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</si>
  <si>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</si>
  <si>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</si>
  <si>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</si>
  <si>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</si>
  <si>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</si>
  <si>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</si>
  <si>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</si>
  <si>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</si>
  <si>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</si>
  <si>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</si>
  <si>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</si>
  <si>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</si>
  <si>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</si>
  <si>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</si>
  <si>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</si>
  <si>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</si>
  <si>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</si>
  <si>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</si>
  <si>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</si>
  <si>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</si>
  <si>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</si>
  <si>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</si>
  <si>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</si>
  <si>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</si>
  <si>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</si>
  <si>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</si>
  <si>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</si>
  <si>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</si>
  <si>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</si>
  <si>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</si>
  <si>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</si>
  <si>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</si>
  <si>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</si>
  <si>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</si>
  <si>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</si>
  <si>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</si>
  <si>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</si>
  <si>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</si>
  <si>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</si>
  <si>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</si>
  <si>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</si>
  <si>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</si>
  <si>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</si>
  <si>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</si>
  <si>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</si>
  <si>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</si>
  <si>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</si>
  <si>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</si>
  <si>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</si>
  <si>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</si>
  <si>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</si>
  <si>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</si>
  <si>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</si>
  <si>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</si>
  <si>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</si>
  <si>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</si>
  <si>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</si>
  <si>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</si>
  <si>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</si>
  <si>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</si>
  <si>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</si>
  <si>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</si>
  <si>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</si>
  <si>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</si>
  <si>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</si>
  <si>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</si>
  <si>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</si>
  <si>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</si>
  <si>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</si>
  <si>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</si>
  <si>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</si>
  <si>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</si>
  <si>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</si>
  <si>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</si>
  <si>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</si>
  <si>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</si>
  <si>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</si>
  <si>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</si>
  <si>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</si>
  <si>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</si>
  <si>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</si>
  <si>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</si>
  <si>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</si>
  <si>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</si>
  <si>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</si>
  <si>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</si>
  <si>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</si>
  <si>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</si>
  <si>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</si>
  <si>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</si>
  <si>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</si>
  <si>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</si>
  <si>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</si>
  <si>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</si>
  <si>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</si>
  <si>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</si>
  <si>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</si>
  <si>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</si>
  <si>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</si>
  <si>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</si>
  <si>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</si>
  <si>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</si>
  <si>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</si>
  <si>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</si>
  <si>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</si>
  <si>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</si>
  <si>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</si>
  <si>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</si>
  <si>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</si>
  <si>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</si>
  <si>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</si>
  <si>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</si>
  <si>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</si>
  <si>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</si>
  <si>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</si>
  <si>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</si>
  <si>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</si>
  <si>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</si>
  <si>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</si>
  <si>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</si>
  <si>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</si>
  <si>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</si>
  <si>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</si>
  <si>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</si>
  <si>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</si>
  <si>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</si>
  <si>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</si>
  <si>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</si>
  <si>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</si>
  <si>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</si>
  <si>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</si>
  <si>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</si>
  <si>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</si>
  <si>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</si>
  <si>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</si>
  <si>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</si>
  <si>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</si>
  <si>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</si>
  <si>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</si>
  <si>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</si>
  <si>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</si>
  <si>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</si>
  <si>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</si>
  <si>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</si>
  <si>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</si>
  <si>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</si>
  <si>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</si>
  <si>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</si>
  <si>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</si>
  <si>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</si>
  <si>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</si>
  <si>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</si>
  <si>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</si>
  <si>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</si>
  <si>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</si>
  <si>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</si>
  <si>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</si>
  <si>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</si>
  <si>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</si>
  <si>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</si>
  <si>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</si>
  <si>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</si>
  <si>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</si>
  <si>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</si>
  <si>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</si>
  <si>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</si>
  <si>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</si>
  <si>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</si>
  <si>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</si>
  <si>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</si>
  <si>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</si>
  <si>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</si>
  <si>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</si>
  <si>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</si>
  <si>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</si>
  <si>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</si>
  <si>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</si>
  <si>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</si>
  <si>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</si>
  <si>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</si>
  <si>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</si>
  <si>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</si>
  <si>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</si>
  <si>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</si>
  <si>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</si>
  <si>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</si>
  <si>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</si>
  <si>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</si>
  <si>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</si>
  <si>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</si>
  <si>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</si>
  <si>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</si>
  <si>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</si>
  <si>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</si>
  <si>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</si>
  <si>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</si>
  <si>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</si>
  <si>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</si>
  <si>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</si>
  <si>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</si>
  <si>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</si>
  <si>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</si>
  <si>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</si>
  <si>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</si>
  <si>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</si>
  <si>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</si>
  <si>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</si>
  <si>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</si>
  <si>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</si>
  <si>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</si>
  <si>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</si>
  <si>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</si>
  <si>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</si>
  <si>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</si>
  <si>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</si>
  <si>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</si>
  <si>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</si>
  <si>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</si>
  <si>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</si>
  <si>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</si>
  <si>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</si>
  <si>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</si>
  <si>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</si>
  <si>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</si>
  <si>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</si>
  <si>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</si>
  <si>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</si>
  <si>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</si>
  <si>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</si>
  <si>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</si>
  <si>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</si>
  <si>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</si>
  <si>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</si>
  <si>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</si>
  <si>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</si>
  <si>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</si>
  <si>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</si>
  <si>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</si>
  <si>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</si>
  <si>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</si>
  <si>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</si>
  <si>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</si>
  <si>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</si>
  <si>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</si>
  <si>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</si>
  <si>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</si>
  <si>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</si>
  <si>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</si>
  <si>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</si>
  <si>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</si>
  <si>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</si>
  <si>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</si>
  <si>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</si>
  <si>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</si>
  <si>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</si>
  <si>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</si>
  <si>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</si>
  <si>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</si>
  <si>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</si>
  <si>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</si>
  <si>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</si>
  <si>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</si>
  <si>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</si>
  <si>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</si>
  <si>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</si>
  <si>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</si>
  <si>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</si>
  <si>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</si>
  <si>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</si>
  <si>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</si>
  <si>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</si>
  <si>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</si>
  <si>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</si>
  <si>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</si>
  <si>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</si>
  <si>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</si>
  <si>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</si>
  <si>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</si>
  <si>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</si>
  <si>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</si>
  <si>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</si>
  <si>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</si>
  <si>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</si>
  <si>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</si>
  <si>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</si>
  <si>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</si>
  <si>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</si>
  <si>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</si>
  <si>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</si>
  <si>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</si>
  <si>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</si>
  <si>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</si>
  <si>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</si>
  <si>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</si>
  <si>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</si>
  <si>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</si>
  <si>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</si>
  <si>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</si>
  <si>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</si>
  <si>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</si>
  <si>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</si>
  <si>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</si>
  <si>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</si>
  <si>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</si>
  <si>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</si>
  <si>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</si>
  <si>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</si>
  <si>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</si>
  <si>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</si>
  <si>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</si>
  <si>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</si>
  <si>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</si>
  <si>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</si>
  <si>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</si>
  <si>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</si>
  <si>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</si>
  <si>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</si>
  <si>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</si>
  <si>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</si>
  <si>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</si>
  <si>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</si>
  <si>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</si>
  <si>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</si>
  <si>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</si>
  <si>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</si>
  <si>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</si>
  <si>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</si>
  <si>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</si>
  <si>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</si>
  <si>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</si>
  <si>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</si>
  <si>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</si>
  <si>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</si>
  <si>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</si>
  <si>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</si>
  <si>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</si>
  <si>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</si>
  <si>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</si>
  <si>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</si>
  <si>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</si>
  <si>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</si>
  <si>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</si>
  <si>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</si>
  <si>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</si>
  <si>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</si>
  <si>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</si>
  <si>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</si>
  <si>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</si>
  <si>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</si>
  <si>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</si>
  <si>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</si>
  <si>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</si>
  <si>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</si>
  <si>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</si>
  <si>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</si>
  <si>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</si>
  <si>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</si>
  <si>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</si>
  <si>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</si>
  <si>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</si>
  <si>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</si>
  <si>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</si>
  <si>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</si>
  <si>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</si>
  <si>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</si>
  <si>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</si>
  <si>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</si>
  <si>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</si>
  <si>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</si>
  <si>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</si>
  <si>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</si>
  <si>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</si>
  <si>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</si>
  <si>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</si>
  <si>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</si>
  <si>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</si>
  <si>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</si>
  <si>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</si>
  <si>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</si>
  <si>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</si>
  <si>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</si>
  <si>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</si>
  <si>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</si>
  <si>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</si>
  <si>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</si>
  <si>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</si>
  <si>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</si>
  <si>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</si>
  <si>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</si>
  <si>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</si>
  <si>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</si>
  <si>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</si>
  <si>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</si>
  <si>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</si>
  <si>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</si>
  <si>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</si>
  <si>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</si>
  <si>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</si>
  <si>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</si>
  <si>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</si>
  <si>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</si>
  <si>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</si>
  <si>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</si>
  <si>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</si>
  <si>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</si>
  <si>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</si>
  <si>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</si>
  <si>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</si>
  <si>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</si>
  <si>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</si>
  <si>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</si>
  <si>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</si>
  <si>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</si>
  <si>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</si>
  <si>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</si>
  <si>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</si>
  <si>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</si>
  <si>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</si>
  <si>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</si>
  <si>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</si>
  <si>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</si>
  <si>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</si>
  <si>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</si>
  <si>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</si>
  <si>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</si>
  <si>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</si>
  <si>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</si>
  <si>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</si>
  <si>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</si>
  <si>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</si>
  <si>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</si>
  <si>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</si>
  <si>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</si>
  <si>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</si>
  <si>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</si>
  <si>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</si>
  <si>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</si>
  <si>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</si>
  <si>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</si>
  <si>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</si>
  <si>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</si>
  <si>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</si>
  <si>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</si>
  <si>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</si>
  <si>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</si>
  <si>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</si>
  <si>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</si>
  <si>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</si>
  <si>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</si>
  <si>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</si>
  <si>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</si>
  <si>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</si>
  <si>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</si>
  <si>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</si>
  <si>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</si>
  <si>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</si>
  <si>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</si>
  <si>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</si>
  <si>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</si>
  <si>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</si>
  <si>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</si>
  <si>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</si>
  <si>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</si>
  <si>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</si>
  <si>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</si>
  <si>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</si>
  <si>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</si>
  <si>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</si>
  <si>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</si>
  <si>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</si>
  <si>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</si>
  <si>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</si>
  <si>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</si>
  <si>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</si>
  <si>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</si>
  <si>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</si>
  <si>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</si>
  <si>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</si>
  <si>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</si>
  <si>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</si>
  <si>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</si>
  <si>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</si>
  <si>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</si>
  <si>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</si>
  <si>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</si>
  <si>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</si>
  <si>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</si>
  <si>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</si>
  <si>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</si>
  <si>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</si>
  <si>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</si>
  <si>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</si>
  <si>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</si>
  <si>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</si>
  <si>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</si>
  <si>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</si>
  <si>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</si>
  <si>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</si>
  <si>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</si>
  <si>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</si>
  <si>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</si>
  <si>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</si>
  <si>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</si>
  <si>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</si>
  <si>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</si>
  <si>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</si>
  <si>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</si>
  <si>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</si>
  <si>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</si>
  <si>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</si>
  <si>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</si>
  <si>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</si>
  <si>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</si>
  <si>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</si>
  <si>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</si>
  <si>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</si>
  <si>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</si>
  <si>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</si>
  <si>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</si>
  <si>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</si>
  <si>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</si>
  <si>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</si>
  <si>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</si>
  <si>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</si>
  <si>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</si>
  <si>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</si>
  <si>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</si>
  <si>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</si>
  <si>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</si>
  <si>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</si>
  <si>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</si>
  <si>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</si>
  <si>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</si>
  <si>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</si>
  <si>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</si>
  <si>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</si>
  <si>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</si>
  <si>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</si>
  <si>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</si>
  <si>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</si>
  <si>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</si>
  <si>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</si>
  <si>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</si>
  <si>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</si>
  <si>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</si>
  <si>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</si>
  <si>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</si>
  <si>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</si>
  <si>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</si>
  <si>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</si>
  <si>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</si>
  <si>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</si>
  <si>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</si>
  <si>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</si>
  <si>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</si>
  <si>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</si>
  <si>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</si>
  <si>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</si>
  <si>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</si>
  <si>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</si>
  <si>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</si>
  <si>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</si>
  <si>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</si>
  <si>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</si>
  <si>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</si>
  <si>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</si>
  <si>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</si>
  <si>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</si>
  <si>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</si>
  <si>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</si>
  <si>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</si>
  <si>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</si>
  <si>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</si>
  <si>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</si>
  <si>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</si>
  <si>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</si>
  <si>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</si>
  <si>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</si>
  <si>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</si>
  <si>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</si>
  <si>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</si>
  <si>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</si>
  <si>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</si>
  <si>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</si>
  <si>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</si>
  <si>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</si>
  <si>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</si>
  <si>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</si>
  <si>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</si>
  <si>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</si>
  <si>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</si>
  <si>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</si>
  <si>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</si>
  <si>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</si>
  <si>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</si>
  <si>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</si>
  <si>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</si>
  <si>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</si>
  <si>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</si>
  <si>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</si>
  <si>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</si>
  <si>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</si>
  <si>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</si>
  <si>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</si>
  <si>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</si>
  <si>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</si>
  <si>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</si>
  <si>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</si>
  <si>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</si>
  <si>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</si>
  <si>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</si>
  <si>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</si>
  <si>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</si>
  <si>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</si>
  <si>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</si>
  <si>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</si>
  <si>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</si>
  <si>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</si>
  <si>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</si>
  <si>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</si>
  <si>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</si>
  <si>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</si>
  <si>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</si>
  <si>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</si>
  <si>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</si>
  <si>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</si>
  <si>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</si>
  <si>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</si>
  <si>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</si>
  <si>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</si>
  <si>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</si>
  <si>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</si>
  <si>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</si>
  <si>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</si>
  <si>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</si>
  <si>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</si>
  <si>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</si>
  <si>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</si>
  <si>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</si>
  <si>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</si>
  <si>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</si>
  <si>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</si>
  <si>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</si>
  <si>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</si>
  <si>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</si>
  <si>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</si>
  <si>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</si>
  <si>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</si>
  <si>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</si>
  <si>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</si>
  <si>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</si>
  <si>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</si>
  <si>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</si>
  <si>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</si>
  <si>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</si>
  <si>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</si>
  <si>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</si>
  <si>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</si>
  <si>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</si>
  <si>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</si>
  <si>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</si>
  <si>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</si>
  <si>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</si>
  <si>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</si>
  <si>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</si>
  <si>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</si>
  <si>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</si>
  <si>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</si>
  <si>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</si>
  <si>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</si>
  <si>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</si>
  <si>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</si>
  <si>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</si>
  <si>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</si>
  <si>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</si>
  <si>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</si>
  <si>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</si>
  <si>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</si>
  <si>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</si>
  <si>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</si>
  <si>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</si>
  <si>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</si>
  <si>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</si>
  <si>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</si>
  <si>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</si>
  <si>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</si>
  <si>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</si>
  <si>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</si>
  <si>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</si>
  <si>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</si>
  <si>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</si>
  <si>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</si>
  <si>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</si>
  <si>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</si>
  <si>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</si>
  <si>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</si>
  <si>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</si>
  <si>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</si>
  <si>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</si>
  <si>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</si>
  <si>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</si>
  <si>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</si>
  <si>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</si>
  <si>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</si>
  <si>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</si>
  <si>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</si>
  <si>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</si>
  <si>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</si>
  <si>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</si>
  <si>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</si>
  <si>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</si>
  <si>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</si>
  <si>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</si>
  <si>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</si>
  <si>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</si>
  <si>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</si>
  <si>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</si>
  <si>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</si>
  <si>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</si>
  <si>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</si>
  <si>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</si>
  <si>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</si>
  <si>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</si>
  <si>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</si>
  <si>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</si>
  <si>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</si>
  <si>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</si>
  <si>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</si>
  <si>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</si>
  <si>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</si>
  <si>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</si>
  <si>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</si>
  <si>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</si>
  <si>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</si>
  <si>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</si>
  <si>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</si>
  <si>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</si>
  <si>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</si>
  <si>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</si>
  <si>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</si>
  <si>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</si>
  <si>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</si>
  <si>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</si>
  <si>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</si>
  <si>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</si>
  <si>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</si>
  <si>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</si>
  <si>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</si>
  <si>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</si>
  <si>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</si>
  <si>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</si>
  <si>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</si>
  <si>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</si>
  <si>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</si>
  <si>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</si>
  <si>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</si>
  <si>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</si>
  <si>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</si>
  <si>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</si>
  <si>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</si>
  <si>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</si>
  <si>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</si>
  <si>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</si>
  <si>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</si>
  <si>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</si>
  <si>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</si>
  <si>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</si>
  <si>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</si>
  <si>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</si>
  <si>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</si>
  <si>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</si>
  <si>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</si>
  <si>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</si>
  <si>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</si>
  <si>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</si>
  <si>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</si>
  <si>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</si>
  <si>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</si>
  <si>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</si>
  <si>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</si>
  <si>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</si>
  <si>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</si>
  <si>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</si>
  <si>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</si>
  <si>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</si>
  <si>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</si>
  <si>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</si>
  <si>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</si>
  <si>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</si>
  <si>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</si>
  <si>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</si>
  <si>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</si>
  <si>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</si>
  <si>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</si>
  <si>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</si>
  <si>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</si>
  <si>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</si>
  <si>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</si>
  <si>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</si>
  <si>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</si>
  <si>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</si>
  <si>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</si>
  <si>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</si>
  <si>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</si>
  <si>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</si>
  <si>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</si>
  <si>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</si>
  <si>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</si>
  <si>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</si>
  <si>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</si>
  <si>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</si>
  <si>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</si>
  <si>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</si>
  <si>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</si>
  <si>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</si>
  <si>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</si>
  <si>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</si>
  <si>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</si>
  <si>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</si>
  <si>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</si>
  <si>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</si>
  <si>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</si>
  <si>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</si>
  <si>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</si>
  <si>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</si>
  <si>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</si>
  <si>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</si>
  <si>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</si>
  <si>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</si>
  <si>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</si>
  <si>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</si>
  <si>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</si>
  <si>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</si>
  <si>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</si>
  <si>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</si>
  <si>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</si>
  <si>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</si>
  <si>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</si>
  <si>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</si>
  <si>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</si>
  <si>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</si>
  <si>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</si>
  <si>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</si>
  <si>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</si>
  <si>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</si>
  <si>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</si>
  <si>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</si>
  <si>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</si>
  <si>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</si>
  <si>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</si>
  <si>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</si>
  <si>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</si>
  <si>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</si>
  <si>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</si>
  <si>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</si>
  <si>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</si>
  <si>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</si>
  <si>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</si>
  <si>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</si>
  <si>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</si>
  <si>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</si>
  <si>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</si>
  <si>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</si>
  <si>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</si>
  <si>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</si>
  <si>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</si>
  <si>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</si>
  <si>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</si>
  <si>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</si>
  <si>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</si>
  <si>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</si>
  <si>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</si>
  <si>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</si>
  <si>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</si>
  <si>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</si>
  <si>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</si>
  <si>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</si>
  <si>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</si>
  <si>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</si>
  <si>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</si>
  <si>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</si>
  <si>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</si>
  <si>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</si>
  <si>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</si>
  <si>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</si>
  <si>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</si>
  <si>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</si>
  <si>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</si>
  <si>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</si>
  <si>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</si>
  <si>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</si>
  <si>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</si>
  <si>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</si>
  <si>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</si>
  <si>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</si>
  <si>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</si>
  <si>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</si>
  <si>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</si>
  <si>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</si>
  <si>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</si>
  <si>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</si>
  <si>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</si>
  <si>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</si>
  <si>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</si>
  <si>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</si>
  <si>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</si>
  <si>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</si>
  <si>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</si>
  <si>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</si>
  <si>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</si>
  <si>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</si>
  <si>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</si>
  <si>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</si>
  <si>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</si>
  <si>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</si>
  <si>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</si>
  <si>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</si>
  <si>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</si>
  <si>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</si>
  <si>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</si>
  <si>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</si>
  <si>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</si>
  <si>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</si>
  <si>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</si>
  <si>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</si>
  <si>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</si>
  <si>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</si>
  <si>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</si>
  <si>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</si>
  <si>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</si>
  <si>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</si>
  <si>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</si>
  <si>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</si>
  <si>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</si>
  <si>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</si>
  <si>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</si>
  <si>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</si>
  <si>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</si>
  <si>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</si>
  <si>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</si>
  <si>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</si>
  <si>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</si>
  <si>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</si>
  <si>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</si>
  <si>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</si>
  <si>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</si>
  <si>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</si>
  <si>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</si>
  <si>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</si>
  <si>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</si>
  <si>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</si>
  <si>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</si>
  <si>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</si>
  <si>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</si>
  <si>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</si>
  <si>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</si>
  <si>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</si>
  <si>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</si>
  <si>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</si>
  <si>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</si>
  <si>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</si>
  <si>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</si>
  <si>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</si>
  <si>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</si>
  <si>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</si>
  <si>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</si>
  <si>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</si>
  <si>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</si>
  <si>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</si>
  <si>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</si>
  <si>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</si>
  <si>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</si>
  <si>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</si>
  <si>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</si>
  <si>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</si>
  <si>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</si>
  <si>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</si>
  <si>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</si>
  <si>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</si>
  <si>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</si>
  <si>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</si>
  <si>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</si>
  <si>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</si>
  <si>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</si>
  <si>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</si>
  <si>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</si>
  <si>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</si>
  <si>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</si>
  <si>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</si>
  <si>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</si>
  <si>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</si>
  <si>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</si>
  <si>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</si>
  <si>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</si>
  <si>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</si>
  <si>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</si>
  <si>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</si>
  <si>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</si>
  <si>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</si>
  <si>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</si>
  <si>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</si>
  <si>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</si>
  <si>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</si>
  <si>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</si>
  <si>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</si>
  <si>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</si>
  <si>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</si>
  <si>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</si>
  <si>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</si>
  <si>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</si>
  <si>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</si>
  <si>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</si>
  <si>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</si>
  <si>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</si>
  <si>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</si>
  <si>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</si>
  <si>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</si>
  <si>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</si>
  <si>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</si>
  <si>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</si>
  <si>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</si>
  <si>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</si>
  <si>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</si>
  <si>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</si>
  <si>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</si>
  <si>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</si>
  <si>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</si>
  <si>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</si>
  <si>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</si>
  <si>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</si>
  <si>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</si>
  <si>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</si>
  <si>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</si>
  <si>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</si>
  <si>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</si>
  <si>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</si>
  <si>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</si>
  <si>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</si>
  <si>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</si>
  <si>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</si>
  <si>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</si>
  <si>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</si>
  <si>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</si>
  <si>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</si>
  <si>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</si>
  <si>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</si>
  <si>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</si>
  <si>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</si>
  <si>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</si>
  <si>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</si>
  <si>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</si>
  <si>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</si>
  <si>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</si>
  <si>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</si>
  <si>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</si>
  <si>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</si>
  <si>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</si>
  <si>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</si>
  <si>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</si>
  <si>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</si>
  <si>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</si>
  <si>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</si>
  <si>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</si>
  <si>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</si>
  <si>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</si>
  <si>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</si>
  <si>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</si>
  <si>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</si>
  <si>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</si>
  <si>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</si>
  <si>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</si>
  <si>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</si>
  <si>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</si>
  <si>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</si>
  <si>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</si>
  <si>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</si>
  <si>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</si>
  <si>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</si>
  <si>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</si>
  <si>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</si>
  <si>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</si>
  <si>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</si>
  <si>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</si>
  <si>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</si>
  <si>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</si>
  <si>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</si>
  <si>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</si>
  <si>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</si>
  <si>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</si>
  <si>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</si>
  <si>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</si>
  <si>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</si>
  <si>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</si>
  <si>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</si>
  <si>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</si>
  <si>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</si>
  <si>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</si>
  <si>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</si>
  <si>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</si>
  <si>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</si>
  <si>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</si>
  <si>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</si>
  <si>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</si>
  <si>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</si>
  <si>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</si>
  <si>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</si>
  <si>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</si>
  <si>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</si>
  <si>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</si>
  <si>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</si>
  <si>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</si>
  <si>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</si>
  <si>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</si>
  <si>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</si>
  <si>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</si>
  <si>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</si>
  <si>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</si>
  <si>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</si>
  <si>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</si>
  <si>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</si>
  <si>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</si>
  <si>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</si>
  <si>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</si>
  <si>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</si>
  <si>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</si>
  <si>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</si>
  <si>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</si>
  <si>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</si>
  <si>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</si>
  <si>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</si>
  <si>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</si>
  <si>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</si>
  <si>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</si>
  <si>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</si>
  <si>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</si>
  <si>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</si>
  <si>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</si>
  <si>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</si>
  <si>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</si>
  <si>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</si>
  <si>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</si>
  <si>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</si>
  <si>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</si>
  <si>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</si>
  <si>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</si>
  <si>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</si>
  <si>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</si>
  <si>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</si>
  <si>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</si>
  <si>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</si>
  <si>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</si>
  <si>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</si>
  <si>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</si>
  <si>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</si>
  <si>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</si>
  <si>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</si>
  <si>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</si>
  <si>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</si>
  <si>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</si>
  <si>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</si>
  <si>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</si>
  <si>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</si>
  <si>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</si>
  <si>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</si>
  <si>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</si>
  <si>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</si>
  <si>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</si>
  <si>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</si>
  <si>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</si>
  <si>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</si>
  <si>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</si>
  <si>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</si>
  <si>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</si>
  <si>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</si>
  <si>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</si>
  <si>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</si>
  <si>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</si>
  <si>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</si>
  <si>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</si>
  <si>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</si>
  <si>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</si>
  <si>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</si>
  <si>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</si>
  <si>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</si>
  <si>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</si>
  <si>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</si>
  <si>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</si>
  <si>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</si>
  <si>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</si>
  <si>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</si>
  <si>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</si>
  <si>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</si>
  <si>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</si>
  <si>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</si>
  <si>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</si>
  <si>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</si>
  <si>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</si>
  <si>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</si>
  <si>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</si>
  <si>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</si>
  <si>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</si>
  <si>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</si>
  <si>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</si>
  <si>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</si>
  <si>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</si>
  <si>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</si>
  <si>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</si>
  <si>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</si>
  <si>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</si>
  <si>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</si>
  <si>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</si>
  <si>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</si>
  <si>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</si>
  <si>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</si>
  <si>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</si>
  <si>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</si>
  <si>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</si>
  <si>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</si>
  <si>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</si>
  <si>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</si>
  <si>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</si>
  <si>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</si>
  <si>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</si>
  <si>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</si>
  <si>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</si>
  <si>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</si>
  <si>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</si>
  <si>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</si>
  <si>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</si>
  <si>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</si>
  <si>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</si>
  <si>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</si>
  <si>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</si>
  <si>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</si>
  <si>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</si>
  <si>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</si>
  <si>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</si>
  <si>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</si>
  <si>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</si>
  <si>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</si>
  <si>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</si>
  <si>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</si>
  <si>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</si>
  <si>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</si>
  <si>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</si>
  <si>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</si>
  <si>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</si>
  <si>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</si>
  <si>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</si>
  <si>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</si>
  <si>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</si>
  <si>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</si>
  <si>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</si>
  <si>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</si>
  <si>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</si>
  <si>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</si>
  <si>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</si>
  <si>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</si>
  <si>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</si>
  <si>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</si>
  <si>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</si>
  <si>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</si>
  <si>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</si>
  <si>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</si>
  <si>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</si>
  <si>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</si>
  <si>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</si>
  <si>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</si>
  <si>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</si>
  <si>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</si>
  <si>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</si>
  <si>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</si>
  <si>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</si>
  <si>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</si>
  <si>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</si>
  <si>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</si>
  <si>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</si>
  <si>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</si>
  <si>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</si>
  <si>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</si>
  <si>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</si>
  <si>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</si>
  <si>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</si>
  <si>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</si>
  <si>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</si>
  <si>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</si>
  <si>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</si>
  <si>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</si>
  <si>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</si>
  <si>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</si>
  <si>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</si>
  <si>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</si>
  <si>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</si>
  <si>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</si>
  <si>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</si>
  <si>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</si>
  <si>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</si>
  <si>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</si>
  <si>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</si>
  <si>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</si>
  <si>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</si>
  <si>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</si>
  <si>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</si>
  <si>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</si>
  <si>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</si>
  <si>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</si>
  <si>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</si>
  <si>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</si>
  <si>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</si>
  <si>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</si>
  <si>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</si>
  <si>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</si>
  <si>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</si>
  <si>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</si>
  <si>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</si>
  <si>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</si>
  <si>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</si>
  <si>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</si>
  <si>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</si>
  <si>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</si>
  <si>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</si>
  <si>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</si>
  <si>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</si>
  <si>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</si>
  <si>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</si>
  <si>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</si>
  <si>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</si>
  <si>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</si>
  <si>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</si>
  <si>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</si>
  <si>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</si>
  <si>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</si>
  <si>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</si>
  <si>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</si>
  <si>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</si>
  <si>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</si>
  <si>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</si>
  <si>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</si>
  <si>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</si>
  <si>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</si>
  <si>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</si>
  <si>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</si>
  <si>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</si>
  <si>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</si>
  <si>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</si>
  <si>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</si>
  <si>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</si>
  <si>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</si>
  <si>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</si>
  <si>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</si>
  <si>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</si>
  <si>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</si>
  <si>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</si>
  <si>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</si>
  <si>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</si>
  <si>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</si>
  <si>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</si>
  <si>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</si>
  <si>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</si>
  <si>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</si>
  <si>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</si>
  <si>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</si>
  <si>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</si>
  <si>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</si>
  <si>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</si>
  <si>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</si>
  <si>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</si>
  <si>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</si>
  <si>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</si>
  <si>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</si>
  <si>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</si>
  <si>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</si>
  <si>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</si>
  <si>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</si>
  <si>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</si>
  <si>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</si>
  <si>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</si>
  <si>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</si>
  <si>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</si>
  <si>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</si>
  <si>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</si>
  <si>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</si>
  <si>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</si>
  <si>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</si>
  <si>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</si>
  <si>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</si>
  <si>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</si>
  <si>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</si>
  <si>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</si>
  <si>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</si>
  <si>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</si>
  <si>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</si>
  <si>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</si>
  <si>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</si>
  <si>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</si>
  <si>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</si>
  <si>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</si>
  <si>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</si>
  <si>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</si>
  <si>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</si>
  <si>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</si>
  <si>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</si>
  <si>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</si>
  <si>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</si>
  <si>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</si>
  <si>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</si>
  <si>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</si>
  <si>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</si>
  <si>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</si>
  <si>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</si>
  <si>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</si>
  <si>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</si>
  <si>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</si>
  <si>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</si>
  <si>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</si>
  <si>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</si>
  <si>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</si>
  <si>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</si>
  <si>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</si>
  <si>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</si>
  <si>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</si>
  <si>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</si>
  <si>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</si>
  <si>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</si>
  <si>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</si>
  <si>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</si>
  <si>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</si>
  <si>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</si>
  <si>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</si>
  <si>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</si>
  <si>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</si>
  <si>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</si>
  <si>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</si>
  <si>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</si>
  <si>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</si>
  <si>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</si>
  <si>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</si>
  <si>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</si>
  <si>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</si>
  <si>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</si>
  <si>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</si>
  <si>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</si>
  <si>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</si>
  <si>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</si>
  <si>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</si>
  <si>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</si>
  <si>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</si>
  <si>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</si>
  <si>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</si>
  <si>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</si>
  <si>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</si>
  <si>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</si>
  <si>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</si>
  <si>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</si>
  <si>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</si>
  <si>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</si>
  <si>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</si>
  <si>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</si>
  <si>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</si>
  <si>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</si>
  <si>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</si>
  <si>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</si>
  <si>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</si>
  <si>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</si>
  <si>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</si>
  <si>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</si>
  <si>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</si>
  <si>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</si>
  <si>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</si>
  <si>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</si>
  <si>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</si>
  <si>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</si>
  <si>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</si>
  <si>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</si>
  <si>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</si>
  <si>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</si>
  <si>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</si>
  <si>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</si>
  <si>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</si>
  <si>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</si>
  <si>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</si>
  <si>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</si>
  <si>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</si>
  <si>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</si>
  <si>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</si>
  <si>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</si>
  <si>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</si>
  <si>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</si>
  <si>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</si>
  <si>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</si>
  <si>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</si>
  <si>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</si>
  <si>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</si>
  <si>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</si>
  <si>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</si>
  <si>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</si>
  <si>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</si>
  <si>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</si>
  <si>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</si>
  <si>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</si>
  <si>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</si>
  <si>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</si>
  <si>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</si>
  <si>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</si>
  <si>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</si>
  <si>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</si>
  <si>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</si>
  <si>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</si>
  <si>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</si>
  <si>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</si>
  <si>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</si>
  <si>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</si>
  <si>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</si>
  <si>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</si>
  <si>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</si>
  <si>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</si>
  <si>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</si>
  <si>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</si>
  <si>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</si>
  <si>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</si>
  <si>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</si>
  <si>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</si>
  <si>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</si>
  <si>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</si>
  <si>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</si>
  <si>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</si>
  <si>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</si>
  <si>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</si>
  <si>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</si>
  <si>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</si>
  <si>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</si>
  <si>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</si>
  <si>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</si>
  <si>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</si>
  <si>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</si>
  <si>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</si>
  <si>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</si>
  <si>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</si>
  <si>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</si>
  <si>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</si>
  <si>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</si>
  <si>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</si>
  <si>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</si>
  <si>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</si>
  <si>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</si>
  <si>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</si>
  <si>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</si>
  <si>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</si>
  <si>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</si>
  <si>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</si>
  <si>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</si>
  <si>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</si>
  <si>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</si>
  <si>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</si>
  <si>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</si>
  <si>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</si>
  <si>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</si>
  <si>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</si>
  <si>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</si>
  <si>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</si>
  <si>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</si>
  <si>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</si>
  <si>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</si>
  <si>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</si>
  <si>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</si>
  <si>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</si>
  <si>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</si>
  <si>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</si>
  <si>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</si>
  <si>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</si>
  <si>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</si>
  <si>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</si>
  <si>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</si>
  <si>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</si>
  <si>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</si>
  <si>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</si>
  <si>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</si>
  <si>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</si>
  <si>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</si>
  <si>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</si>
  <si>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</si>
  <si>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</si>
  <si>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</si>
  <si>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</si>
  <si>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</si>
  <si>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</si>
  <si>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</si>
  <si>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</si>
  <si>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</si>
  <si>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</si>
  <si>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</si>
  <si>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</si>
  <si>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</si>
  <si>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</si>
  <si>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</si>
  <si>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</si>
  <si>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</si>
  <si>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</si>
  <si>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</si>
  <si>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</si>
  <si>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</si>
  <si>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</si>
  <si>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</si>
  <si>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</si>
  <si>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</si>
  <si>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</si>
  <si>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</si>
  <si>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</si>
  <si>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</si>
  <si>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</si>
  <si>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</si>
  <si>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</si>
  <si>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</si>
  <si>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</si>
  <si>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</si>
  <si>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</si>
  <si>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</si>
  <si>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</si>
  <si>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</si>
  <si>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</si>
  <si>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</si>
  <si>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</si>
  <si>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</si>
  <si>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</si>
  <si>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</si>
  <si>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</si>
  <si>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</si>
  <si>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</si>
  <si>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</si>
  <si>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</si>
  <si>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</si>
  <si>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</si>
  <si>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</si>
  <si>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</si>
  <si>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</si>
  <si>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</si>
  <si>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</si>
  <si>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</si>
  <si>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</si>
  <si>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</si>
  <si>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</si>
  <si>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</si>
  <si>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</si>
  <si>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</si>
  <si>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</si>
  <si>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</si>
  <si>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</si>
  <si>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</si>
  <si>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</si>
  <si>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</si>
  <si>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</si>
  <si>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</si>
  <si>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</si>
  <si>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</si>
  <si>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</si>
  <si>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</si>
  <si>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</si>
  <si>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</si>
  <si>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</si>
  <si>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</si>
  <si>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</si>
  <si>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</si>
  <si>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</si>
  <si>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</si>
  <si>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</si>
  <si>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</si>
  <si>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</si>
  <si>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</si>
  <si>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</si>
  <si>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</si>
  <si>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</si>
  <si>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</si>
  <si>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</si>
  <si>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</si>
  <si>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</si>
  <si>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</si>
  <si>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</si>
  <si>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</si>
  <si>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</si>
  <si>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</si>
  <si>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</si>
  <si>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</si>
  <si>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</si>
  <si>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</si>
  <si>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</si>
  <si>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</si>
  <si>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</si>
  <si>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</si>
  <si>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</si>
  <si>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</si>
  <si>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</si>
  <si>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</si>
  <si>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</si>
  <si>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</si>
  <si>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</si>
  <si>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</si>
  <si>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</si>
  <si>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</si>
  <si>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</si>
  <si>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</si>
  <si>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</si>
  <si>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</si>
  <si>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</si>
  <si>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</si>
  <si>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</si>
  <si>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</si>
  <si>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</si>
  <si>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</si>
  <si>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</si>
  <si>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</si>
  <si>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</si>
  <si>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</si>
  <si>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</si>
  <si>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</si>
  <si>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</si>
  <si>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</si>
  <si>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</si>
  <si>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</si>
  <si>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</si>
  <si>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</si>
  <si>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</si>
  <si>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</si>
  <si>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</si>
  <si>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</si>
  <si>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</si>
  <si>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</si>
  <si>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</si>
  <si>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</si>
  <si>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</si>
  <si>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</si>
  <si>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</si>
  <si>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</si>
  <si>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</si>
  <si>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</si>
  <si>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</si>
  <si>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</si>
  <si>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</si>
  <si>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</si>
  <si>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</si>
  <si>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</si>
  <si>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</si>
  <si>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</si>
  <si>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</si>
  <si>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</si>
  <si>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</si>
  <si>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</si>
  <si>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</si>
  <si>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</si>
  <si>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</si>
  <si>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</si>
  <si>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</si>
  <si>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</si>
  <si>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</si>
  <si>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</si>
  <si>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</si>
  <si>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</si>
  <si>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</si>
  <si>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</si>
  <si>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</si>
  <si>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</si>
  <si>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</si>
  <si>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</si>
  <si>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</si>
  <si>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</si>
  <si>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</si>
  <si>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</si>
  <si>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</si>
  <si>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</si>
  <si>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</si>
  <si>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</si>
  <si>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</si>
  <si>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</si>
  <si>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</si>
  <si>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</si>
  <si>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</si>
  <si>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</si>
  <si>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</si>
  <si>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</si>
  <si>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</si>
  <si>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</si>
  <si>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</si>
  <si>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</si>
  <si>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</si>
  <si>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</si>
  <si>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</si>
  <si>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</si>
  <si>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</si>
  <si>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</si>
  <si>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</si>
  <si>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</si>
  <si>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</si>
  <si>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</si>
  <si>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</si>
  <si>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</si>
  <si>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</si>
  <si>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</si>
  <si>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</si>
  <si>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</si>
  <si>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</si>
  <si>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</si>
  <si>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</si>
  <si>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</si>
  <si>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</si>
  <si>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</si>
  <si>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</si>
  <si>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</si>
  <si>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</si>
  <si>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</si>
  <si>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</si>
  <si>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</si>
  <si>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</si>
  <si>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</si>
  <si>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</si>
  <si>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</si>
  <si>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</si>
  <si>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</si>
  <si>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</si>
  <si>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</si>
  <si>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</si>
  <si>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</si>
  <si>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</si>
  <si>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</si>
  <si>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</si>
  <si>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</si>
  <si>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</si>
  <si>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</si>
  <si>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</si>
  <si>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</si>
  <si>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</si>
  <si>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</si>
  <si>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</si>
  <si>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</si>
  <si>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</si>
  <si>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</si>
  <si>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</si>
  <si>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</si>
  <si>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</si>
  <si>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</si>
  <si>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</si>
  <si>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</si>
  <si>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</si>
  <si>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</si>
  <si>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</si>
  <si>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</si>
  <si>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</si>
  <si>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</si>
  <si>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</si>
  <si>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</si>
  <si>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</si>
  <si>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</si>
  <si>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</si>
  <si>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</si>
  <si>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</si>
  <si>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</si>
  <si>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</si>
  <si>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</si>
  <si>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</si>
  <si>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</si>
  <si>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</si>
  <si>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</si>
  <si>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</si>
  <si>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</si>
  <si>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</si>
  <si>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</si>
  <si>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</si>
  <si>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</si>
  <si>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</si>
  <si>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</si>
  <si>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</si>
  <si>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</si>
  <si>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</si>
  <si>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</si>
  <si>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</si>
  <si>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</si>
  <si>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</si>
  <si>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</si>
  <si>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</si>
  <si>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</si>
  <si>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</si>
  <si>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</si>
  <si>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</si>
  <si>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</si>
  <si>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</si>
  <si>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</si>
  <si>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</si>
  <si>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</si>
  <si>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</si>
  <si>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</si>
  <si>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</si>
  <si>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</si>
  <si>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</si>
  <si>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</si>
  <si>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</si>
  <si>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</si>
  <si>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</si>
  <si>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</si>
  <si>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</si>
  <si>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</si>
  <si>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</si>
  <si>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</si>
  <si>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</si>
  <si>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</si>
  <si>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</si>
  <si>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</si>
  <si>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</si>
  <si>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</si>
  <si>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</si>
  <si>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</si>
  <si>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</si>
  <si>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</si>
  <si>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</si>
  <si>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</si>
  <si>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</si>
  <si>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</si>
  <si>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</si>
  <si>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</si>
  <si>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</si>
  <si>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</si>
  <si>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</si>
  <si>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</si>
  <si>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</si>
  <si>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</si>
  <si>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</si>
  <si>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</si>
  <si>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</si>
  <si>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</si>
  <si>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</si>
  <si>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</si>
  <si>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</si>
  <si>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</si>
  <si>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</si>
  <si>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</si>
  <si>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</si>
  <si>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</si>
  <si>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</si>
  <si>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</si>
  <si>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</si>
  <si>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</si>
  <si>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</si>
  <si>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</si>
  <si>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</si>
  <si>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</si>
  <si>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</si>
  <si>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</si>
  <si>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</si>
  <si>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</si>
  <si>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</si>
  <si>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</si>
  <si>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</si>
  <si>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</si>
  <si>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</si>
  <si>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</si>
  <si>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</si>
  <si>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</si>
  <si>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</si>
  <si>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</si>
  <si>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</si>
  <si>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</si>
  <si>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</si>
  <si>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</si>
  <si>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</si>
  <si>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</si>
  <si>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</si>
  <si>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</si>
  <si>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</si>
  <si>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</si>
  <si>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</si>
  <si>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</si>
  <si>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</si>
  <si>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</si>
  <si>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</si>
  <si>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</si>
  <si>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</si>
  <si>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</si>
  <si>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</si>
  <si>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</si>
  <si>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</si>
  <si>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</si>
  <si>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</si>
  <si>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</si>
  <si>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</si>
  <si>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</si>
  <si>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</si>
  <si>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</si>
  <si>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</si>
  <si>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</si>
  <si>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</si>
  <si>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</si>
  <si>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</si>
  <si>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</si>
  <si>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</si>
  <si>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</si>
  <si>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</si>
  <si>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</si>
  <si>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</si>
  <si>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</si>
  <si>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</si>
  <si>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</si>
  <si>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</si>
  <si>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</si>
  <si>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</si>
  <si>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</si>
  <si>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</si>
  <si>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</si>
  <si>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</si>
  <si>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</si>
  <si>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</si>
  <si>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</si>
  <si>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</si>
  <si>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</si>
  <si>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</si>
  <si>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</si>
  <si>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</si>
  <si>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</si>
  <si>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</si>
  <si>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</si>
  <si>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</si>
  <si>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</si>
  <si>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</si>
  <si>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</si>
  <si>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</si>
  <si>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</si>
  <si>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</si>
  <si>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</si>
  <si>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</si>
  <si>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</si>
  <si>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</si>
  <si>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</si>
  <si>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</si>
  <si>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</si>
  <si>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</si>
  <si>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</si>
  <si>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</si>
  <si>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</si>
  <si>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</si>
  <si>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</si>
  <si>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</si>
  <si>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</si>
  <si>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</si>
  <si>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</si>
  <si>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</si>
  <si>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</si>
  <si>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</si>
  <si>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</si>
  <si>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</si>
  <si>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</si>
  <si>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</si>
  <si>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</si>
  <si>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</si>
  <si>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</si>
  <si>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</si>
  <si>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</si>
  <si>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</si>
  <si>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</si>
  <si>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</si>
  <si>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</si>
  <si>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</si>
  <si>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</si>
  <si>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</si>
  <si>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</si>
  <si>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</si>
  <si>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</si>
  <si>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</si>
  <si>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</si>
  <si>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</si>
  <si>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</si>
  <si>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</si>
  <si>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</si>
  <si>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</si>
  <si>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</si>
  <si>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</si>
  <si>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</si>
  <si>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</si>
  <si>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</si>
  <si>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</si>
  <si>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</si>
  <si>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</si>
  <si>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</si>
  <si>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</si>
  <si>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</si>
  <si>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</si>
  <si>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</si>
  <si>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</si>
  <si>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</si>
  <si>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</si>
  <si>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</si>
  <si>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</si>
  <si>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</si>
  <si>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</si>
  <si>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</si>
  <si>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</si>
  <si>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</si>
  <si>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</si>
  <si>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</si>
  <si>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</si>
  <si>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</si>
  <si>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</si>
  <si>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</si>
  <si>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</si>
  <si>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</si>
  <si>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</si>
  <si>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</si>
  <si>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</si>
  <si>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</si>
  <si>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</si>
  <si>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</si>
  <si>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</si>
  <si>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</si>
  <si>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</si>
  <si>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</si>
  <si>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</si>
  <si>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</si>
  <si>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</si>
  <si>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</si>
  <si>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</si>
  <si>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</si>
  <si>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</si>
  <si>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</si>
  <si>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</si>
  <si>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</si>
  <si>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</si>
  <si>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</si>
  <si>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</si>
  <si>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</si>
  <si>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</si>
  <si>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</si>
  <si>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</si>
  <si>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</si>
  <si>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</si>
  <si>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</si>
  <si>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</si>
  <si>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</si>
  <si>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</si>
  <si>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</si>
  <si>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</si>
  <si>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</si>
  <si>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</si>
  <si>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</si>
  <si>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</si>
  <si>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</si>
  <si>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</si>
  <si>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</si>
  <si>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</si>
  <si>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</si>
  <si>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</si>
  <si>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</si>
  <si>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</si>
  <si>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</si>
  <si>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</si>
  <si>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</si>
  <si>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</si>
  <si>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</si>
  <si>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</si>
  <si>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</si>
  <si>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</si>
  <si>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</si>
  <si>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</si>
  <si>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</si>
  <si>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</si>
  <si>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</si>
  <si>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</si>
  <si>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</si>
  <si>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</si>
  <si>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</si>
  <si>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</si>
  <si>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</si>
  <si>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</si>
  <si>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</si>
  <si>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</si>
  <si>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</si>
  <si>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</si>
  <si>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</si>
  <si>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</si>
  <si>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</si>
  <si>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</si>
  <si>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</si>
  <si>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</si>
  <si>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</si>
  <si>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</si>
  <si>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</si>
  <si>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</si>
  <si>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</si>
  <si>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</si>
  <si>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</si>
  <si>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</si>
  <si>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</si>
  <si>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</si>
  <si>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</si>
  <si>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</si>
  <si>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</si>
  <si>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</si>
  <si>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</si>
  <si>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</si>
  <si>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</si>
  <si>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</si>
  <si>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</si>
  <si>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</si>
  <si>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</si>
  <si>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</si>
  <si>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</si>
  <si>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</si>
  <si>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</si>
  <si>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</si>
  <si>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</si>
  <si>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</si>
  <si>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</si>
  <si>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</si>
  <si>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</si>
  <si>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</si>
  <si>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</si>
  <si>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</si>
  <si>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</si>
  <si>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</si>
  <si>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</si>
  <si>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</si>
  <si>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</si>
  <si>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</si>
  <si>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</si>
  <si>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</si>
  <si>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</si>
  <si>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</si>
  <si>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</si>
  <si>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</si>
  <si>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</si>
  <si>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</si>
  <si>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</si>
  <si>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</si>
  <si>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</si>
  <si>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</si>
  <si>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</si>
  <si>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</si>
  <si>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</si>
  <si>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</si>
  <si>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</si>
  <si>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</si>
  <si>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</si>
  <si>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</si>
  <si>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</si>
  <si>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</si>
  <si>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</si>
  <si>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</si>
  <si>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</si>
  <si>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</si>
  <si>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</si>
  <si>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</si>
  <si>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</si>
  <si>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</si>
  <si>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</si>
  <si>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</si>
  <si>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</si>
  <si>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</si>
  <si>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</si>
  <si>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</si>
  <si>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</si>
  <si>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</si>
  <si>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</si>
  <si>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</si>
  <si>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</si>
  <si>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</si>
  <si>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</si>
  <si>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</si>
  <si>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</si>
  <si>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</si>
  <si>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</si>
  <si>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</si>
  <si>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</si>
  <si>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</si>
  <si>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</si>
  <si>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</si>
  <si>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</si>
  <si>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</si>
  <si>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</si>
  <si>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</si>
  <si>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</si>
  <si>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</si>
  <si>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</si>
  <si>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</si>
  <si>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</si>
  <si>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</si>
  <si>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</si>
  <si>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</si>
  <si>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</si>
  <si>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</si>
  <si>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</si>
  <si>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</si>
  <si>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</si>
  <si>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</si>
  <si>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</si>
  <si>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</si>
  <si>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</si>
  <si>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</si>
  <si>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</si>
  <si>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</si>
  <si>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</si>
  <si>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</si>
  <si>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</si>
  <si>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</si>
  <si>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</si>
  <si>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</si>
  <si>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</si>
  <si>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</si>
  <si>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</si>
  <si>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</si>
  <si>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</si>
  <si>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</si>
  <si>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</si>
  <si>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</si>
  <si>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</si>
  <si>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</si>
  <si>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</si>
  <si>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</si>
  <si>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</si>
  <si>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</si>
  <si>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</si>
  <si>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</si>
  <si>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</si>
  <si>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</si>
  <si>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</si>
  <si>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</si>
  <si>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</si>
  <si>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</si>
  <si>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</si>
  <si>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</si>
  <si>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</si>
  <si>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</si>
  <si>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</si>
  <si>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</si>
  <si>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</si>
  <si>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</si>
  <si>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</si>
  <si>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</si>
  <si>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</si>
  <si>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</si>
  <si>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</si>
  <si>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</si>
  <si>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</si>
  <si>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</si>
  <si>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</si>
  <si>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</si>
  <si>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</si>
  <si>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</si>
  <si>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</si>
  <si>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</si>
  <si>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</si>
  <si>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</si>
  <si>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</si>
  <si>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</si>
  <si>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</si>
  <si>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</si>
  <si>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</si>
  <si>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</si>
  <si>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</si>
  <si>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</si>
  <si>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</si>
  <si>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</si>
  <si>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</si>
  <si>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</si>
  <si>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</si>
  <si>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</si>
  <si>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</si>
  <si>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</si>
  <si>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</si>
  <si>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</si>
  <si>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</si>
  <si>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</si>
  <si>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</si>
  <si>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</si>
  <si>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</si>
  <si>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</si>
  <si>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</si>
  <si>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</si>
  <si>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</si>
  <si>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</si>
  <si>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</si>
  <si>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</si>
  <si>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</si>
  <si>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</si>
  <si>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</si>
  <si>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</si>
  <si>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</si>
  <si>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</si>
  <si>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</si>
  <si>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</si>
  <si>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</si>
  <si>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</si>
  <si>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</si>
  <si>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</si>
  <si>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</si>
  <si>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</si>
  <si>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</si>
  <si>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</si>
  <si>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</si>
  <si>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</si>
  <si>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</si>
  <si>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</si>
  <si>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</si>
  <si>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</si>
  <si>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</si>
  <si>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</si>
  <si>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</si>
  <si>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</si>
  <si>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</si>
  <si>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</si>
  <si>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</si>
  <si>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</si>
  <si>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</si>
  <si>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</si>
  <si>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</si>
  <si>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</si>
  <si>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</si>
  <si>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</si>
  <si>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</si>
  <si>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</si>
  <si>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</si>
  <si>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</si>
  <si>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</si>
  <si>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</si>
  <si>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</si>
  <si>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</si>
  <si>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</si>
  <si>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</si>
  <si>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</si>
  <si>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</si>
  <si>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</si>
  <si>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</si>
  <si>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</si>
  <si>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</si>
  <si>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</si>
  <si>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</si>
  <si>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</si>
  <si>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</si>
  <si>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</si>
  <si>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</si>
  <si>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</si>
  <si>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</si>
  <si>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</si>
  <si>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</si>
  <si>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</si>
  <si>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</si>
  <si>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</si>
  <si>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</si>
  <si>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</si>
  <si>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</si>
  <si>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</si>
  <si>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</si>
  <si>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</si>
  <si>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</si>
  <si>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</si>
  <si>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</si>
  <si>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</si>
  <si>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</si>
  <si>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</si>
  <si>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</si>
  <si>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</si>
  <si>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</si>
  <si>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</si>
  <si>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</si>
  <si>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</si>
  <si>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</si>
  <si>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</si>
  <si>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</si>
  <si>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</si>
  <si>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</si>
  <si>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</si>
  <si>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</si>
  <si>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</si>
  <si>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</si>
  <si>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</si>
  <si>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</si>
  <si>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</si>
  <si>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</si>
  <si>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</si>
  <si>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</si>
  <si>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</si>
  <si>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</si>
  <si>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</si>
  <si>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</si>
  <si>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</si>
  <si>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</si>
  <si>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</si>
  <si>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</si>
  <si>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</si>
  <si>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</si>
  <si>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</si>
  <si>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</si>
  <si>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</si>
  <si>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</si>
  <si>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</si>
  <si>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</si>
  <si>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</si>
  <si>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</si>
  <si>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</si>
  <si>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</si>
  <si>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</si>
  <si>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</si>
  <si>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</si>
  <si>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</si>
  <si>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</si>
  <si>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</si>
  <si>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</si>
  <si>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</si>
  <si>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</si>
  <si>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</si>
  <si>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</si>
  <si>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</si>
  <si>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</si>
  <si>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</si>
  <si>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</si>
  <si>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</si>
  <si>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</si>
  <si>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</si>
  <si>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</si>
  <si>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</si>
  <si>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</si>
  <si>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</si>
  <si>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</si>
  <si>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</si>
  <si>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</si>
  <si>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</si>
  <si>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</si>
  <si>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</si>
  <si>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</si>
  <si>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</si>
  <si>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</si>
  <si>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</si>
  <si>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</si>
  <si>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</si>
  <si>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</si>
  <si>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</si>
  <si>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</si>
  <si>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</si>
  <si>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</si>
  <si>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</si>
  <si>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</si>
  <si>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</si>
  <si>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</si>
  <si>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</si>
  <si>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</si>
  <si>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</si>
  <si>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</si>
  <si>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</si>
  <si>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</si>
  <si>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</si>
  <si>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</si>
  <si>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</si>
  <si>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</si>
  <si>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</si>
  <si>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</si>
  <si>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</si>
  <si>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</si>
  <si>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</si>
  <si>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</si>
  <si>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</si>
  <si>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</si>
  <si>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</si>
  <si>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</si>
  <si>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</si>
  <si>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</si>
  <si>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</si>
  <si>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</si>
  <si>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</si>
  <si>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</si>
  <si>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</si>
  <si>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</si>
  <si>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</si>
  <si>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</si>
  <si>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</si>
  <si>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</si>
  <si>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</si>
  <si>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</si>
  <si>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</si>
  <si>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</si>
  <si>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</si>
  <si>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</si>
  <si>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</si>
  <si>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</si>
  <si>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</si>
  <si>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</si>
  <si>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</si>
  <si>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</si>
  <si>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</si>
  <si>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</si>
  <si>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</si>
  <si>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</si>
  <si>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</si>
  <si>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</si>
  <si>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</si>
  <si>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</si>
  <si>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</si>
  <si>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</si>
  <si>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</si>
  <si>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</si>
  <si>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</si>
  <si>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</si>
  <si>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</si>
  <si>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</si>
  <si>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</si>
  <si>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</si>
  <si>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</si>
  <si>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</si>
  <si>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</si>
  <si>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</si>
  <si>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</si>
  <si>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</si>
  <si>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</si>
  <si>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</si>
  <si>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</si>
  <si>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</si>
  <si>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</si>
  <si>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</si>
  <si>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</si>
  <si>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</si>
  <si>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</si>
  <si>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</si>
  <si>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</si>
  <si>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</si>
  <si>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</si>
  <si>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</si>
  <si>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</si>
  <si>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</si>
  <si>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</si>
  <si>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</si>
  <si>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</si>
  <si>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</si>
  <si>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</si>
  <si>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</si>
  <si>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</si>
  <si>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</si>
  <si>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</si>
  <si>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</si>
  <si>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</si>
  <si>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</si>
  <si>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</si>
  <si>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</si>
  <si>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</si>
  <si>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</si>
  <si>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</si>
  <si>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</si>
  <si>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</si>
  <si>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</si>
  <si>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</si>
  <si>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</si>
  <si>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</si>
  <si>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</si>
  <si>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</si>
  <si>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</si>
  <si>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</si>
  <si>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</si>
  <si>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</si>
  <si>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</si>
  <si>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</si>
  <si>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</si>
  <si>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</si>
  <si>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</si>
  <si>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</si>
  <si>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</si>
  <si>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</si>
  <si>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</si>
  <si>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</si>
  <si>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</si>
  <si>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</si>
  <si>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</si>
  <si>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</si>
  <si>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</si>
  <si>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</si>
  <si>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</si>
  <si>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</si>
  <si>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</si>
  <si>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</si>
  <si>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</si>
  <si>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</si>
  <si>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</si>
  <si>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</si>
  <si>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</si>
  <si>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</si>
  <si>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</si>
  <si>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</si>
  <si>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</si>
  <si>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</si>
  <si>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</si>
  <si>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</si>
  <si>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</si>
  <si>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</si>
  <si>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</si>
  <si>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</si>
  <si>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</si>
  <si>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</si>
  <si>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</si>
  <si>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</si>
  <si>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</si>
  <si>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</si>
  <si>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</si>
  <si>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</si>
  <si>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</si>
  <si>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</si>
  <si>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</si>
  <si>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</si>
  <si>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</si>
  <si>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</si>
  <si>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</si>
  <si>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</si>
  <si>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</si>
  <si>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</si>
  <si>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</si>
  <si>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</si>
  <si>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</si>
  <si>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</si>
  <si>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</si>
  <si>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</si>
  <si>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</si>
  <si>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</si>
  <si>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</si>
  <si>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</si>
  <si>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</si>
  <si>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</si>
  <si>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</si>
  <si>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</si>
  <si>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</si>
  <si>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</si>
  <si>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</si>
  <si>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</si>
  <si>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</si>
  <si>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</si>
  <si>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</si>
  <si>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</si>
  <si>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</si>
  <si>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</si>
  <si>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</si>
  <si>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</si>
  <si>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</si>
  <si>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</si>
  <si>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</si>
  <si>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</si>
  <si>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</si>
  <si>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</si>
  <si>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</si>
  <si>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</si>
  <si>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</si>
  <si>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</si>
  <si>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</si>
  <si>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</si>
  <si>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</si>
  <si>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</si>
  <si>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</si>
  <si>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</si>
  <si>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</si>
  <si>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</si>
  <si>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</si>
  <si>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</si>
  <si>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</si>
  <si>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</si>
  <si>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</si>
  <si>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</si>
  <si>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</si>
  <si>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</si>
  <si>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</si>
  <si>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</si>
  <si>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</si>
  <si>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</si>
  <si>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</si>
  <si>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</si>
  <si>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</si>
  <si>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</si>
  <si>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</si>
  <si>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</si>
  <si>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</si>
  <si>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</si>
  <si>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</si>
  <si>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</si>
  <si>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</si>
  <si>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</si>
  <si>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</si>
  <si>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</si>
  <si>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</si>
  <si>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</si>
  <si>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</si>
  <si>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</si>
  <si>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</si>
  <si>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</si>
  <si>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</si>
  <si>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</si>
  <si>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</si>
  <si>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</si>
  <si>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</si>
  <si>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</si>
  <si>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</si>
  <si>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</si>
  <si>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</si>
  <si>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</si>
  <si>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</si>
  <si>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</si>
  <si>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</si>
  <si>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</si>
  <si>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</si>
  <si>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</si>
  <si>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</si>
  <si>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</si>
  <si>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</si>
  <si>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</si>
  <si>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</si>
  <si>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</si>
  <si>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</si>
  <si>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</si>
  <si>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</si>
  <si>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</si>
  <si>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</si>
  <si>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</si>
  <si>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</si>
  <si>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</si>
  <si>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</si>
  <si>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</si>
  <si>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</si>
  <si>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</si>
  <si>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</si>
  <si>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</si>
  <si>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</si>
  <si>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</si>
  <si>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</si>
  <si>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</si>
  <si>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</si>
  <si>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</si>
  <si>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</si>
  <si>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</si>
  <si>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</si>
  <si>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</si>
  <si>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</si>
  <si>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</si>
  <si>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</si>
  <si>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</si>
  <si>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</si>
  <si>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</si>
  <si>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</si>
  <si>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</si>
  <si>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</si>
  <si>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</si>
  <si>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</si>
  <si>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</si>
  <si>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</si>
  <si>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</si>
  <si>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</si>
  <si>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</si>
  <si>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</si>
  <si>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</si>
  <si>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</si>
  <si>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</si>
  <si>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</si>
  <si>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</si>
  <si>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</si>
  <si>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</si>
  <si>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</si>
  <si>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</si>
  <si>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</si>
  <si>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</si>
  <si>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</si>
  <si>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</si>
  <si>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</si>
  <si>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</si>
  <si>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</si>
  <si>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</si>
  <si>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</si>
  <si>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</si>
  <si>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</si>
  <si>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</si>
  <si>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</si>
  <si>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</si>
  <si>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</si>
  <si>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</si>
  <si>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</si>
  <si>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</si>
  <si>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</si>
  <si>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</si>
  <si>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</si>
  <si>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</si>
  <si>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</si>
  <si>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</si>
  <si>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</si>
  <si>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</si>
  <si>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</si>
  <si>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</si>
  <si>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</si>
  <si>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</si>
  <si>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</si>
  <si>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</si>
  <si>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</si>
  <si>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</si>
  <si>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</si>
  <si>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</si>
  <si>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</si>
  <si>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</si>
  <si>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</si>
  <si>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</si>
  <si>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</si>
  <si>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</si>
  <si>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</si>
  <si>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</si>
  <si>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</si>
  <si>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</si>
  <si>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</si>
  <si>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</si>
  <si>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</si>
  <si>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</si>
  <si>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</si>
  <si>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</si>
  <si>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</si>
  <si>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</si>
  <si>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</si>
  <si>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</si>
  <si>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</si>
  <si>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</si>
  <si>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</si>
  <si>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</si>
  <si>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</si>
  <si>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</si>
  <si>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</si>
  <si>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</si>
  <si>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</si>
  <si>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</si>
  <si>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</si>
  <si>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</si>
  <si>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</si>
  <si>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</si>
  <si>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</si>
  <si>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</si>
  <si>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</si>
  <si>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</si>
  <si>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</si>
  <si>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</si>
  <si>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</si>
  <si>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</si>
  <si>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</si>
  <si>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</si>
  <si>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</si>
  <si>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</si>
  <si>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</si>
  <si>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</si>
  <si>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</si>
  <si>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</si>
  <si>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</si>
  <si>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</si>
  <si>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</si>
  <si>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</si>
  <si>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</si>
  <si>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</si>
  <si>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</si>
  <si>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</si>
  <si>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</si>
  <si>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</si>
  <si>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</si>
  <si>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</si>
  <si>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</si>
  <si>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</si>
  <si>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</si>
  <si>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</si>
  <si>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</si>
  <si>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</si>
  <si>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</si>
  <si>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</si>
  <si>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</si>
  <si>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</si>
  <si>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</si>
  <si>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</si>
  <si>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</si>
  <si>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</si>
  <si>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</si>
  <si>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</si>
  <si>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</si>
  <si>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</si>
  <si>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</si>
  <si>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</si>
  <si>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</si>
  <si>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</si>
  <si>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</si>
  <si>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</si>
  <si>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</si>
  <si>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</si>
  <si>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</si>
  <si>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</si>
  <si>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</si>
  <si>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</si>
  <si>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</si>
  <si>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</si>
  <si>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</si>
  <si>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</si>
  <si>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</si>
  <si>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</si>
  <si>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</si>
  <si>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</si>
  <si>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</si>
  <si>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</si>
  <si>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</si>
  <si>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</si>
  <si>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</si>
  <si>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</si>
  <si>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</si>
  <si>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</si>
  <si>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</si>
  <si>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</si>
  <si>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</si>
  <si>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</si>
  <si>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</si>
  <si>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</si>
  <si>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</si>
  <si>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</si>
  <si>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</si>
  <si>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</si>
  <si>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</si>
  <si>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</si>
  <si>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</si>
  <si>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</si>
  <si>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</si>
  <si>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</si>
  <si>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</si>
  <si>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</si>
  <si>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</si>
  <si>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</si>
  <si>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</si>
  <si>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</si>
  <si>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</si>
  <si>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</si>
  <si>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</si>
  <si>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</si>
  <si>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</si>
  <si>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</si>
  <si>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</si>
  <si>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</si>
  <si>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</si>
  <si>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</si>
  <si>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</si>
  <si>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</si>
  <si>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</si>
  <si>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</si>
  <si>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</si>
  <si>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</si>
  <si>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</si>
  <si>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</si>
  <si>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</si>
  <si>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</si>
  <si>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</si>
  <si>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</si>
  <si>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</si>
  <si>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</si>
  <si>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</si>
  <si>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</si>
  <si>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</si>
  <si>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</si>
  <si>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</si>
  <si>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</si>
  <si>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</si>
  <si>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</si>
  <si>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</si>
  <si>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</si>
  <si>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</si>
  <si>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</si>
  <si>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</si>
  <si>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</si>
  <si>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</si>
  <si>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</si>
  <si>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</si>
  <si>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</si>
  <si>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</si>
  <si>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</si>
  <si>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</si>
  <si>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</si>
  <si>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</si>
  <si>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</si>
  <si>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</si>
  <si>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</si>
  <si>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</si>
  <si>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</si>
  <si>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</si>
  <si>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</si>
  <si>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</si>
  <si>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</si>
  <si>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</si>
  <si>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</si>
  <si>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</si>
  <si>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</si>
  <si>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</si>
  <si>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</si>
  <si>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</si>
  <si>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</si>
  <si>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</si>
  <si>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</si>
  <si>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</si>
  <si>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</si>
  <si>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</si>
  <si>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</si>
  <si>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</si>
  <si>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</si>
  <si>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</si>
  <si>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</si>
  <si>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</si>
  <si>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</si>
  <si>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</si>
  <si>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</si>
  <si>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</si>
  <si>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</si>
  <si>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</si>
  <si>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</si>
  <si>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</si>
  <si>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</si>
  <si>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</si>
  <si>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</si>
  <si>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</si>
  <si>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</si>
  <si>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</si>
  <si>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</si>
  <si>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</si>
  <si>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</si>
  <si>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</si>
  <si>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</si>
  <si>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</si>
  <si>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</si>
  <si>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</si>
  <si>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</si>
  <si>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</si>
  <si>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</si>
  <si>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</si>
  <si>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</si>
  <si>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</si>
  <si>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</si>
  <si>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</si>
  <si>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</si>
  <si>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</si>
  <si>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</si>
  <si>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</si>
  <si>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</si>
  <si>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</si>
  <si>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</si>
  <si>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</si>
  <si>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</si>
  <si>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</si>
  <si>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</si>
  <si>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</si>
  <si>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</si>
  <si>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</si>
  <si>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</si>
  <si>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</si>
  <si>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</si>
  <si>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</si>
  <si>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</si>
  <si>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</si>
  <si>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</si>
  <si>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</si>
  <si>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</si>
  <si>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</si>
  <si>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</si>
  <si>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</si>
  <si>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</si>
  <si>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</si>
  <si>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</si>
  <si>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</si>
  <si>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</si>
  <si>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</si>
  <si>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</si>
  <si>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</si>
  <si>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</si>
  <si>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</si>
  <si>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</si>
  <si>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</si>
  <si>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</si>
  <si>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</si>
  <si>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</si>
  <si>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</si>
  <si>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</si>
  <si>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</si>
  <si>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</si>
  <si>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</si>
  <si>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</si>
  <si>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</si>
  <si>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</si>
  <si>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</si>
  <si>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</si>
  <si>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</si>
  <si>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</si>
  <si>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</si>
  <si>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</si>
  <si>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</si>
  <si>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</si>
  <si>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</si>
  <si>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</si>
  <si>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</si>
  <si>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</si>
  <si>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</si>
  <si>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</si>
  <si>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</si>
  <si>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</si>
  <si>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</si>
  <si>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</si>
  <si>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</si>
  <si>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</si>
  <si>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</si>
  <si>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</si>
  <si>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</si>
  <si>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</si>
  <si>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</si>
  <si>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</si>
  <si>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</si>
  <si>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</si>
  <si>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</si>
  <si>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</si>
  <si>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</si>
  <si>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</si>
  <si>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</si>
  <si>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</si>
  <si>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</si>
  <si>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</si>
  <si>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</si>
  <si>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</si>
  <si>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</si>
  <si>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</si>
  <si>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</si>
  <si>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</si>
  <si>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</si>
  <si>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</si>
  <si>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</si>
  <si>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</si>
  <si>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</si>
  <si>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</si>
  <si>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</si>
  <si>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</si>
  <si>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</si>
  <si>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</si>
  <si>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</si>
  <si>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</si>
  <si>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</si>
  <si>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</si>
  <si>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</si>
  <si>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</si>
  <si>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</si>
  <si>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</si>
  <si>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</si>
  <si>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</si>
  <si>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</si>
  <si>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</si>
  <si>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</si>
  <si>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</si>
  <si>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</si>
  <si>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</si>
  <si>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</si>
  <si>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</si>
  <si>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</si>
  <si>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</si>
  <si>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</si>
  <si>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</si>
  <si>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</si>
  <si>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</si>
  <si>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</si>
  <si>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</si>
  <si>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</si>
  <si>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</si>
  <si>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</si>
  <si>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</si>
  <si>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</si>
  <si>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</si>
  <si>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</si>
  <si>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</si>
  <si>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</si>
  <si>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</si>
  <si>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</si>
  <si>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</si>
  <si>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</si>
  <si>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</si>
  <si>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</si>
  <si>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</si>
  <si>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</si>
  <si>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</si>
  <si>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</si>
  <si>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</si>
  <si>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</si>
  <si>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</si>
  <si>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</si>
  <si>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</si>
  <si>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</si>
  <si>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</si>
  <si>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</si>
  <si>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</si>
  <si>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</si>
  <si>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</si>
  <si>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</si>
  <si>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</si>
  <si>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</si>
  <si>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</si>
  <si>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</si>
  <si>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</si>
  <si>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</si>
  <si>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</si>
  <si>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</si>
  <si>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</si>
  <si>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</si>
  <si>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</si>
  <si>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</si>
  <si>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</si>
  <si>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</si>
  <si>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</si>
  <si>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</si>
  <si>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</si>
  <si>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</si>
  <si>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</si>
  <si>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</si>
  <si>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</si>
  <si>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</si>
  <si>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</si>
  <si>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</si>
  <si>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</si>
  <si>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</si>
  <si>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</si>
  <si>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</si>
  <si>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</si>
  <si>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</si>
  <si>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</si>
  <si>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</si>
  <si>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</si>
  <si>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</si>
  <si>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</si>
  <si>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</si>
  <si>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</si>
  <si>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</si>
  <si>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</si>
  <si>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</si>
  <si>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</si>
  <si>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</si>
  <si>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</si>
  <si>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</si>
  <si>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</si>
  <si>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</si>
  <si>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</si>
  <si>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</si>
  <si>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</si>
  <si>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</si>
  <si>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</si>
  <si>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</si>
  <si>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</si>
  <si>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</si>
  <si>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</si>
  <si>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</si>
  <si>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</si>
  <si>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</si>
  <si>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</si>
  <si>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</si>
  <si>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</si>
  <si>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</si>
  <si>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</si>
  <si>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</si>
  <si>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</si>
  <si>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</si>
  <si>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</si>
  <si>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</si>
  <si>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</si>
  <si>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</si>
  <si>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</si>
  <si>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</si>
  <si>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</si>
  <si>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</si>
  <si>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</si>
  <si>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</si>
  <si>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</si>
  <si>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</si>
  <si>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</si>
  <si>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</si>
  <si>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</si>
  <si>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</si>
  <si>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</si>
  <si>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</si>
  <si>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</si>
  <si>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</si>
  <si>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</si>
  <si>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</si>
  <si>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</si>
  <si>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</si>
  <si>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</si>
  <si>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</si>
  <si>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</si>
  <si>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</si>
  <si>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</si>
  <si>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</si>
  <si>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</si>
  <si>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</si>
  <si>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</si>
  <si>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</si>
  <si>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</si>
  <si>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</si>
  <si>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</si>
  <si>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</si>
  <si>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</si>
  <si>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</si>
  <si>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</si>
  <si>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</si>
  <si>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</si>
  <si>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</si>
  <si>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</si>
  <si>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</si>
  <si>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</si>
  <si>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</si>
  <si>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</si>
  <si>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</si>
  <si>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</si>
  <si>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</si>
  <si>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</si>
  <si>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</si>
  <si>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</si>
  <si>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</si>
  <si>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</si>
  <si>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</si>
  <si>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</si>
  <si>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</si>
  <si>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</si>
  <si>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</si>
  <si>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</si>
  <si>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</si>
  <si>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</si>
  <si>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</si>
  <si>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</si>
  <si>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</si>
  <si>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</si>
  <si>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</si>
  <si>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</si>
  <si>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</si>
  <si>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</si>
  <si>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</si>
  <si>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</si>
  <si>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</si>
  <si>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</si>
  <si>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</si>
  <si>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</si>
  <si>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</si>
  <si>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</si>
  <si>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</si>
  <si>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</si>
  <si>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</si>
  <si>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</si>
  <si>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</si>
  <si>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</si>
  <si>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</si>
  <si>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</si>
  <si>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</si>
  <si>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</si>
  <si>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</si>
  <si>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</si>
  <si>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</si>
  <si>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</si>
  <si>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</si>
  <si>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</si>
  <si>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</si>
  <si>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</si>
  <si>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</si>
  <si>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</si>
  <si>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</si>
  <si>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</si>
  <si>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</si>
  <si>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</si>
  <si>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</si>
  <si>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</si>
  <si>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</si>
  <si>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</si>
  <si>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</si>
  <si>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</si>
  <si>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</si>
  <si>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</si>
  <si>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</si>
  <si>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</si>
  <si>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</si>
  <si>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</si>
  <si>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</si>
  <si>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</si>
  <si>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</si>
  <si>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</si>
  <si>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</si>
  <si>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</si>
  <si>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</si>
  <si>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</si>
  <si>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</si>
  <si>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</si>
  <si>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</si>
  <si>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</si>
  <si>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</si>
  <si>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</si>
  <si>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</si>
  <si>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</si>
  <si>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</si>
  <si>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</si>
  <si>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</si>
  <si>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</si>
  <si>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</si>
  <si>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</si>
  <si>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</si>
  <si>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</si>
  <si>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</si>
  <si>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</si>
  <si>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</si>
  <si>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</si>
  <si>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</si>
  <si>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</si>
  <si>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</si>
  <si>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</si>
  <si>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</si>
  <si>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</si>
  <si>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</si>
  <si>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</si>
  <si>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</si>
  <si>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</si>
  <si>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</si>
  <si>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</si>
  <si>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</si>
  <si>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</si>
  <si>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</si>
  <si>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</si>
  <si>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</si>
  <si>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</si>
  <si>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</si>
  <si>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</si>
  <si>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</si>
  <si>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</si>
  <si>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</si>
  <si>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</si>
  <si>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</si>
  <si>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</si>
  <si>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</si>
  <si>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</si>
  <si>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</si>
  <si>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</si>
  <si>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</si>
  <si>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</si>
  <si>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</si>
  <si>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</si>
  <si>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</si>
  <si>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</si>
  <si>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</si>
  <si>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</si>
  <si>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</si>
  <si>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</si>
  <si>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</si>
  <si>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</si>
  <si>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</si>
  <si>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</si>
  <si>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</si>
  <si>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</si>
  <si>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</si>
  <si>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</si>
  <si>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</si>
  <si>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</si>
  <si>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</si>
  <si>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</si>
  <si>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</si>
  <si>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</si>
  <si>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</si>
  <si>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</si>
  <si>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</si>
  <si>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</si>
  <si>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</si>
  <si>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</si>
  <si>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</si>
  <si>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</si>
  <si>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</si>
  <si>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</si>
  <si>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</si>
  <si>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</si>
  <si>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</si>
  <si>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</si>
  <si>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</si>
  <si>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</si>
  <si>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</si>
  <si>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</si>
  <si>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</si>
  <si>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</si>
  <si>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</si>
  <si>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</si>
  <si>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</si>
  <si>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</si>
  <si>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</si>
  <si>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</si>
  <si>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</si>
  <si>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</si>
  <si>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</si>
  <si>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</si>
  <si>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</si>
  <si>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</si>
  <si>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</si>
  <si>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</si>
  <si>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</si>
  <si>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</si>
  <si>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</si>
  <si>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</si>
  <si>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</si>
  <si>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</si>
  <si>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</si>
  <si>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</si>
  <si>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</si>
  <si>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</si>
  <si>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</si>
  <si>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</si>
  <si>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</si>
  <si>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</si>
  <si>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</si>
  <si>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</si>
  <si>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</si>
  <si>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</si>
  <si>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</si>
  <si>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</si>
  <si>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</si>
  <si>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</si>
  <si>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</si>
  <si>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</si>
  <si>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</si>
  <si>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</si>
  <si>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</si>
  <si>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</si>
  <si>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</si>
  <si>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</si>
  <si>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</si>
  <si>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</si>
  <si>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</si>
  <si>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</si>
  <si>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</si>
  <si>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</si>
  <si>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</si>
  <si>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</si>
  <si>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</si>
  <si>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</si>
  <si>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</si>
  <si>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</si>
  <si>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</si>
  <si>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</si>
  <si>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</si>
  <si>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</si>
  <si>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</si>
  <si>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</si>
  <si>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</si>
  <si>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</si>
  <si>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</si>
  <si>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</si>
  <si>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</si>
  <si>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</si>
  <si>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</si>
  <si>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</si>
  <si>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</si>
  <si>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</si>
  <si>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</si>
  <si>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</si>
  <si>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</si>
  <si>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</si>
  <si>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</si>
  <si>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</si>
  <si>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</si>
  <si>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</si>
  <si>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</si>
  <si>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</si>
  <si>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</si>
  <si>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</si>
  <si>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</si>
  <si>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</si>
  <si>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</si>
  <si>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</si>
  <si>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</si>
  <si>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</si>
  <si>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</si>
  <si>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</si>
  <si>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</si>
  <si>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</si>
  <si>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</si>
  <si>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</si>
  <si>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</si>
  <si>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</si>
  <si>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</si>
  <si>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</si>
  <si>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</si>
  <si>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</si>
  <si>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</si>
  <si>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</si>
  <si>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</si>
  <si>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</si>
  <si>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</si>
  <si>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</si>
  <si>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</si>
  <si>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</si>
  <si>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</si>
  <si>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</si>
  <si>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</si>
  <si>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</si>
  <si>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</si>
  <si>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</si>
  <si>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</si>
  <si>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</si>
  <si>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</si>
  <si>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</si>
  <si>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</si>
  <si>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</si>
  <si>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</si>
  <si>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</si>
  <si>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</si>
  <si>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</si>
  <si>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</si>
  <si>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</si>
  <si>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</si>
  <si>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</si>
  <si>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</si>
  <si>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</si>
  <si>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</si>
  <si>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</si>
  <si>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</si>
  <si>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</si>
  <si>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</si>
  <si>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</si>
  <si>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</si>
  <si>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</si>
  <si>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</si>
  <si>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</si>
  <si>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</si>
  <si>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</si>
  <si>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</si>
  <si>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</si>
  <si>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</si>
  <si>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</si>
  <si>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</si>
  <si>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</si>
  <si>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</si>
  <si>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</si>
  <si>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</si>
  <si>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</si>
  <si>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</si>
  <si>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</si>
  <si>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</si>
  <si>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</si>
  <si>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</si>
  <si>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</si>
  <si>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</si>
  <si>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</si>
  <si>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</si>
  <si>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</si>
  <si>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</si>
  <si>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</si>
  <si>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</si>
  <si>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</si>
  <si>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</si>
  <si>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</si>
  <si>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</si>
  <si>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</si>
  <si>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</si>
  <si>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</si>
  <si>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</si>
  <si>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</si>
  <si>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</si>
  <si>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</si>
  <si>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</si>
  <si>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</si>
  <si>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</si>
  <si>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</si>
  <si>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</si>
  <si>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</si>
  <si>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</si>
  <si>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</si>
  <si>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</si>
  <si>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</si>
  <si>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</si>
  <si>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</si>
  <si>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</si>
  <si>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</si>
  <si>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</si>
  <si>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</si>
  <si>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</si>
  <si>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</si>
  <si>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</si>
  <si>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</si>
  <si>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</si>
  <si>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</si>
  <si>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</si>
  <si>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</si>
  <si>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</si>
  <si>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</si>
  <si>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</si>
  <si>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</si>
  <si>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</si>
  <si>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</si>
  <si>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</si>
  <si>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</si>
  <si>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</si>
  <si>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</si>
  <si>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</si>
  <si>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</si>
  <si>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</si>
  <si>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</si>
  <si>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</si>
  <si>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</si>
  <si>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</si>
  <si>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</si>
  <si>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</si>
  <si>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</si>
  <si>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</si>
  <si>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</si>
  <si>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</si>
  <si>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</si>
  <si>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</si>
  <si>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</si>
  <si>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</si>
  <si>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</si>
  <si>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</si>
  <si>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</si>
  <si>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</si>
  <si>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</si>
  <si>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</si>
  <si>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</si>
  <si>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</si>
  <si>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</si>
  <si>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</si>
  <si>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</si>
  <si>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</si>
  <si>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</si>
  <si>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</si>
  <si>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</si>
  <si>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</si>
  <si>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</si>
  <si>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</si>
  <si>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</si>
  <si>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</si>
  <si>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</si>
  <si>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</si>
  <si>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</si>
  <si>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</si>
  <si>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</si>
  <si>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</si>
  <si>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</si>
  <si>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</si>
  <si>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</si>
  <si>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</si>
  <si>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</si>
  <si>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</si>
  <si>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</si>
  <si>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</si>
  <si>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</si>
  <si>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</si>
  <si>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</si>
  <si>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</si>
  <si>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</si>
  <si>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</si>
  <si>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</si>
  <si>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</si>
  <si>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</si>
  <si>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</si>
  <si>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</si>
  <si>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</si>
  <si>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</si>
  <si>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</si>
  <si>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</si>
  <si>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</si>
  <si>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</si>
  <si>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</si>
  <si>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</si>
  <si>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</si>
  <si>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</si>
  <si>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</si>
  <si>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</si>
  <si>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</si>
  <si>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</si>
  <si>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</si>
  <si>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</si>
  <si>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</si>
  <si>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</si>
  <si>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</si>
  <si>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</si>
  <si>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</si>
  <si>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</si>
  <si>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</si>
  <si>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</si>
  <si>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</si>
  <si>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</si>
  <si>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</si>
  <si>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</si>
  <si>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</si>
  <si>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</si>
  <si>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</si>
  <si>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</si>
  <si>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</si>
  <si>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</si>
  <si>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</si>
  <si>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</si>
  <si>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</si>
  <si>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</si>
  <si>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</si>
  <si>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</si>
  <si>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</si>
  <si>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</si>
  <si>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</si>
  <si>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</si>
  <si>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</si>
  <si>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</si>
  <si>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</si>
  <si>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</si>
  <si>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</si>
  <si>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</si>
  <si>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</si>
  <si>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</si>
  <si>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</si>
  <si>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</si>
  <si>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</si>
  <si>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</si>
  <si>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</si>
  <si>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</si>
  <si>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</si>
  <si>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</si>
  <si>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</si>
  <si>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</si>
  <si>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</si>
  <si>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</si>
  <si>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</si>
  <si>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</si>
  <si>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</si>
  <si>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</si>
  <si>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</si>
  <si>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</si>
  <si>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</si>
  <si>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</si>
  <si>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</si>
  <si>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Column Labels</t>
  </si>
  <si>
    <t>Count of Outcome</t>
  </si>
  <si>
    <t>Parent 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</si>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</sst>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B7FFD8"/>
        </patternFill>
      </fill>
    </dxf>
    <dxf>
      <fill>
        <patternFill>
          <bgColor rgb="FFFF7D7D"/>
        </patternFill>
      </fill>
    </dxf>
    <dxf>
      <fill>
        <patternFill>
          <bgColor rgb="FFF3F67E"/>
        </patternFill>
      </fill>
    </dxf>
    <dxf>
      <fill>
        <patternFill>
          <bgColor rgb="FFC2E49C"/>
        </patternFill>
      </fill>
    </dxf>
  </dxfs>
  <tableStyles count="0" defaultTableStyle="TableStyleMedium2" defaultPivotStyle="PivotStyleLight16"/>
  <colors>
    <mruColors>
      <color rgb="FFF3F67E"/>
      <color rgb="FFB7FFD8"/>
      <color rgb="FFC2E49C"/>
      <color rgb="FFFF7D7D"/>
      <color rgb="FFA6D86E"/>
      <color rgb="FF9BFFC8"/>
      <color rgb="FFEDF13D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HomeWork_1.xlsx]Campaigns_Category!PivotTable4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8-49FA-8B55-B1B1BC241F86}"/>
            </c:ext>
          </c:extLst>
        </c:ser>
        <c:ser>
          <c:idx val="1"/>
          <c:order val="1"/>
          <c:tx>
            <c:strRef>
              <c:f>Campaigns_Category!$C$3:$C$4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8-49FA-8B55-B1B1BC241F86}"/>
            </c:ext>
          </c:extLst>
        </c:ser>
        <c:ser>
          <c:idx val="2"/>
          <c:order val="2"/>
          <c:tx>
            <c:strRef>
              <c:f>Campaigns_Category!$D$3:$D$4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58-49FA-8B55-B1B1BC241F86}"/>
            </c:ext>
          </c:extLst>
        </c:ser>
        <c:ser>
          <c:idx val="3"/>
          <c:order val="3"/>
          <c:tx>
            <c:strRef>
              <c:f>Campaigns_Category!$E$3:$E$4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58-49FA-8B55-B1B1BC241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2352"/>
        <c:axId val="613502680"/>
      </c:barChart>
      <c:catAx>
        <c:axId val="6135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02680"/>
        <c:crosses val="autoZero"/>
        <c:auto val="1"/>
        <c:lblAlgn val="ctr"/>
        <c:lblOffset val="100"/>
        <c:noMultiLvlLbl val="0"/>
      </c:catAx>
      <c:valAx>
        <c:axId val="61350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HomeWork_1.xlsx]Campaigns_Sub_Category!PivotTable1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1900686974874464E-2"/>
          <c:y val="0.18666393484892177"/>
          <c:w val="0.90439941913987332"/>
          <c:h val="0.600165481555720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Campaigns_Sub_Category!$B$4:$B$5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2-4690-B140-B3440D790F63}"/>
            </c:ext>
          </c:extLst>
        </c:ser>
        <c:ser>
          <c:idx val="1"/>
          <c:order val="1"/>
          <c:tx>
            <c:strRef>
              <c:f>Campaigns_Sub_Category!$C$4:$C$5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2-4690-B140-B3440D790F63}"/>
            </c:ext>
          </c:extLst>
        </c:ser>
        <c:ser>
          <c:idx val="2"/>
          <c:order val="2"/>
          <c:tx>
            <c:strRef>
              <c:f>Campaigns_Sub_Category!$D$4:$D$5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2-4690-B140-B3440D790F63}"/>
            </c:ext>
          </c:extLst>
        </c:ser>
        <c:ser>
          <c:idx val="3"/>
          <c:order val="3"/>
          <c:tx>
            <c:strRef>
              <c:f>Campaigns_Sub_Category!$E$4:$E$5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2-4690-B140-B3440D790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471936"/>
        <c:axId val="409471608"/>
      </c:barChart>
      <c:catAx>
        <c:axId val="40947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71608"/>
        <c:crosses val="autoZero"/>
        <c:auto val="1"/>
        <c:lblAlgn val="ctr"/>
        <c:lblOffset val="100"/>
        <c:noMultiLvlLbl val="0"/>
      </c:catAx>
      <c:valAx>
        <c:axId val="4094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7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HomeWork_1.xlsx]Date_Created_Conversion!PivotTable2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C-4793-80B1-303331417535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4C-4793-80B1-303331417535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C-4793-80B1-303331417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21912"/>
        <c:axId val="406319616"/>
      </c:lineChart>
      <c:catAx>
        <c:axId val="40632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19616"/>
        <c:crosses val="autoZero"/>
        <c:auto val="1"/>
        <c:lblAlgn val="ctr"/>
        <c:lblOffset val="100"/>
        <c:noMultiLvlLbl val="0"/>
      </c:catAx>
      <c:valAx>
        <c:axId val="4063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layout>
        <c:manualLayout>
          <c:xMode val="edge"/>
          <c:yMode val="edge"/>
          <c:x val="0.3708347845495503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Based_on_Bonus!$F$1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Based_on_Bonus!$A$2:$A$13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Based_on_Bonus!$F$2:$F$13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7-4A4C-9823-A3FC1E03CC13}"/>
            </c:ext>
          </c:extLst>
        </c:ser>
        <c:ser>
          <c:idx val="1"/>
          <c:order val="1"/>
          <c:tx>
            <c:strRef>
              <c:f>Based_on_Bonus!$G$1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Based_on_Bonus!$A$2:$A$13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Based_on_Bonus!$G$2:$G$13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7-4A4C-9823-A3FC1E03CC13}"/>
            </c:ext>
          </c:extLst>
        </c:ser>
        <c:ser>
          <c:idx val="2"/>
          <c:order val="2"/>
          <c:tx>
            <c:strRef>
              <c:f>Based_on_Bonus!$H$1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Based_on_Bonus!$A$2:$A$13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Based_on_Bonus!$H$2:$H$13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7-4A4C-9823-A3FC1E03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893000"/>
        <c:axId val="533900216"/>
      </c:lineChart>
      <c:catAx>
        <c:axId val="53389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00216"/>
        <c:crosses val="autoZero"/>
        <c:auto val="1"/>
        <c:lblAlgn val="ctr"/>
        <c:lblOffset val="100"/>
        <c:noMultiLvlLbl val="0"/>
      </c:catAx>
      <c:valAx>
        <c:axId val="53390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9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61911</xdr:rowOff>
    </xdr:from>
    <xdr:to>
      <xdr:col>15</xdr:col>
      <xdr:colOff>257175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277D7-4B8A-4E53-9842-B08A1FABD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434974</xdr:colOff>
      <xdr:row>0</xdr:row>
      <xdr:rowOff>66675</xdr:rowOff>
    </xdr:from>
    <xdr:to>
      <xdr:col>12</xdr:col>
      <xdr:colOff>772319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05362-47B1-4D71-9DF6-364F744B9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2</xdr:row>
      <xdr:rowOff>147637</xdr:rowOff>
    </xdr:from>
    <xdr:to>
      <xdr:col>12</xdr:col>
      <xdr:colOff>447675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202A9-3221-4A96-9F38-436033503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1685924</xdr:colOff>
      <xdr:row>13</xdr:row>
      <xdr:rowOff>119062</xdr:rowOff>
    </xdr:from>
    <xdr:to>
      <xdr:col>7</xdr:col>
      <xdr:colOff>600075</xdr:colOff>
      <xdr:row>28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A4996-F567-4A9A-B2E2-30EA31416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nth Prabhakaran" refreshedDate="43415.940292361112" createdVersion="6" refreshedVersion="6" minRefreshableVersion="3" recordCount="4114" xr:uid="{DC1B73AC-18D9-4B43-8CF8-96BF9645C78D}">
  <cacheSource type="worksheet">
    <worksheetSource ref="A1:R4115" sheet="Master_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nth Prabhakaran" refreshedDate="43416.968753703703" createdVersion="6" refreshedVersion="6" minRefreshableVersion="3" recordCount="4114" xr:uid="{6B5172B0-5A62-4916-AFB0-2297868FE355}">
  <cacheSource type="worksheet">
    <worksheetSource ref="A1:T4115" sheet="Master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11:05:50" maxDate="1970-01-01T11:53:3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70-01-01T11:42:5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70-01-01T11:52:4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70-01-01T11:46:4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70-01-01T11:37:0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70-01-01T11:45: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70-01-01T11:49:2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70-01-01T11:36: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70-01-01T11:48:3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70-01-01T11:47:4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70-01-01T11:47:2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70-01-01T11:36: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70-01-01T11:49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70-01-01T11:36:3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70-01-01T11:48: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70-01-01T11:36:4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70-01-01T11:44: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70-01-01T11:36: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70-01-01T11:38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70-01-01T11:37:5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70-01-01T11:42:5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70-01-01T11:43: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70-01-01T11:37:5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70-01-01T11:39:5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70-01-01T11:41:3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70-01-01T11:43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70-01-01T11:45: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70-01-01T11:37:0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70-01-01T11:38:4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70-01-01T11:45: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70-01-01T11:36:5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70-01-01T11:37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70-01-01T11:46:1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70-01-01T11:4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70-01-01T11:44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70-01-01T11:37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70-01-01T11:41:3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70-01-01T11:41:0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70-01-01T11:40:3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70-01-01T11:29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70-01-01T11:35:5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70-01-01T11:36:2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70-01-01T11:38: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70-01-01T11:39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70-01-01T11:36: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70-01-01T11:37:5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70-01-01T11:47:3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70-01-01T11:45: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70-01-01T11:38:5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70-01-01T11:40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70-01-01T11:44:3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70-01-01T11:39:5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70-01-01T11:43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70-01-01T11:36: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70-01-01T11:35: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70-01-01T11:45:3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70-01-01T11:48:1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70-01-01T11:42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70-01-01T11:41: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70-01-01T11:38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70-01-01T11:43:5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70-01-01T11:35:0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70-01-01T11:30: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70-01-01T11:28:3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70-01-01T11:3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70-01-01T11:30:3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70-01-01T11:37:1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70-01-01T11:4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70-01-01T11:24:3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70-01-01T11:34:2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70-01-01T11:19: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70-01-01T11:18:5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70-01-01T11:23:1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70-01-01T11:26: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70-01-01T11:16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70-01-01T11:46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70-01-01T11:29:1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70-01-01T11:20:4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70-01-01T11:23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70-01-01T11:50:0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70-01-01T11:35: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70-01-01T11:33:0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70-01-01T11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70-01-01T11:19:5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70-01-01T11:40:4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70-01-01T11:17:2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70-01-01T11:19: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70-01-01T11:44:5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70-01-01T11:12: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70-01-01T11:36:2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70-01-01T11:30: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70-01-01T11:18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70-01-01T11:16:5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70-01-01T11:5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70-01-01T11:24: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70-01-01T11:35: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70-01-01T11:22: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70-01-01T11:12:0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70-01-01T11:18:2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70-01-01T11:26:5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70-01-01T11:33:5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70-01-01T11:26: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70-01-01T11:27:5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70-01-01T11:15:0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70-01-01T11:34:4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70-01-01T11:16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70-01-01T11:48:0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70-01-01T11:23: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70-01-01T11:17:1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70-01-01T11:29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70-01-01T11:16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70-01-01T11:32: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70-01-01T11:42:0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70-01-01T11:35:1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70-01-01T11:19:1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70-01-01T11:21:0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70-01-01T11:21:5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70-01-01T11:16: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70-01-01T11:10: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70-01-01T11:18:4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70-01-01T11:18:5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70-01-01T11:50: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70-01-01T11:41:3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70-01-01T11:49:5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70-01-01T11:38: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70-01-01T11:41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70-01-01T11:51: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70-01-01T11:42: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70-01-01T11:41:0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70-01-01T11:50: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70-01-01T11:38:0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70-01-01T11:36:1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70-01-01T11:49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70-01-01T11:38:2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70-01-01T11:48:1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70-01-01T11:43:4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70-01-01T11:36: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70-01-01T11:41: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70-01-01T11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70-01-01T11:43:0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70-01-01T11:43:0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70-01-01T11:40:5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70-01-01T11:41: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70-01-01T11:38:5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70-01-01T11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70-01-01T11:40: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70-01-01T11:43: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70-01-01T11:51:3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70-01-01T11:39: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70-01-01T11:46:3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70-01-01T11:39: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70-01-01T11:41: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70-01-01T11:41:5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70-01-01T11:37:5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70-01-01T11:38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70-01-01T11:41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70-01-01T11:42:4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70-01-01T11:36:3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70-01-01T11:46: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70-01-01T11:38: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70-01-01T11:48:3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70-01-01T11:42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70-01-01T11:36:3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70-01-01T11:37: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70-01-01T11:4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70-01-01T11:37:2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70-01-01T11:45:5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70-01-01T11:52:0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70-01-01T11:42:4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70-01-01T11:40:5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70-01-01T11:38:2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70-01-01T11:43: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70-01-01T11:48:5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70-01-01T11:40:4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70-01-01T11:40:3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70-01-01T11:41: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70-01-01T11:37:3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70-01-01T11:43:1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70-01-01T11:41: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70-01-01T11:45:0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70-01-01T11:46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70-01-01T11:41:0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70-01-01T11:42:2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70-01-01T11:51:5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70-01-01T11:3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70-01-01T11:37:0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70-01-01T11:49:3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70-01-01T11:52:4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70-01-01T11:43:0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70-01-01T11:37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70-01-01T11:49:1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70-01-01T11:48:4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70-01-01T11:43: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70-01-01T11:38: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70-01-01T11:38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70-01-01T11:46: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70-01-01T11:42: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70-01-01T11:44:2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70-01-01T11:52:2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70-01-01T11:38: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70-01-01T11:49:4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70-01-01T11:37:4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70-01-01T11:40:2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70-01-01T11:44:1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70-01-01T11:39:3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70-01-01T11:49:1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70-01-01T11:44: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70-01-01T11:49:2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70-01-01T11:39:3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70-01-01T11:39:1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70-01-01T11:42:4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70-01-01T11:44: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70-01-01T11:43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70-01-01T11:46: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70-01-01T11:43: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70-01-01T11:40: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70-01-01T11:46: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70-01-01T11:41:0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70-01-01T11:39: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70-01-01T11:41:2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70-01-01T11:47:0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70-01-01T11:43:1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70-01-01T11:40:3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70-01-01T11:40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70-01-01T11:48:0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70-01-01T11:42: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70-01-01T11:47:1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70-01-01T11:41:4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70-01-01T11:42:4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70-01-01T11:41:3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70-01-01T11:46:2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70-01-01T11:42: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70-01-01T11:45:4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70-01-01T11:40:3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70-01-01T11:50: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70-01-01T11:42: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70-01-01T11:42:4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70-01-01T11:45:2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70-01-01T11:46:1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70-01-01T11:51:5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70-01-01T11:44:5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70-01-01T11:29: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70-01-01T11:39: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70-01-01T11:21: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70-01-01T11:34:2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70-01-01T11:10: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70-01-01T11:25:0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70-01-01T11:14:4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70-01-01T11:13: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70-01-01T11:21: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70-01-01T11:12: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70-01-01T11:30:0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70-01-01T11:23: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70-01-01T11:11: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70-01-01T11:22:0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70-01-01T11:44:2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70-01-01T11:16: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70-01-01T11:28:4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70-01-01T11:48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70-01-01T11:1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70-01-01T11:41: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70-01-01T11:12: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70-01-01T11:23:3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70-01-01T11:15:5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70-01-01T11:25: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70-01-01T11:23: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70-01-01T11:11: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70-01-01T11:10:0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70-01-01T11:36:2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70-01-01T11:20:0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70-01-01T11:52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70-01-01T11:17:1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70-01-01T11:33:3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70-01-01T11:10: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70-01-01T11:18:1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70-01-01T11:22:5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70-01-01T11:26:3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70-01-01T11:22:4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70-01-01T11:41:5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70-01-01T11:26: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70-01-01T11:52: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70-01-01T11:35: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70-01-01T11:05:5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70-01-01T11:09: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70-01-01T11:17: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70-01-01T11:21:4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70-01-01T11:31:4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70-01-01T11:28:3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70-01-01T11:26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70-01-01T11:24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70-01-01T11:32: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70-01-01T11:15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70-01-01T11:29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70-01-01T11:20: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70-01-01T11:35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70-01-01T11:12: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70-01-01T11:31:5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70-01-01T11:25:3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70-01-01T11:41:3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70-01-01T11:35: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70-01-01T11:14:2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70-01-01T11:17:0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70-01-01T11:28:3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70-01-01T11:22:1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70-01-01T11:23:5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70-01-01T11:25: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70-01-01T11:22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70-01-01T11:28:5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70-01-01T11:28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70-01-01T11:16: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70-01-01T11:25: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70-01-01T11:20:2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70-01-01T11:21:0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70-01-01T11:29:0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70-01-01T11:12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70-01-01T11:28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70-01-01T11:25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70-01-01T11:39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70-01-01T11:33:1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70-01-01T11:28: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70-01-01T11:08:4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70-01-01T11:45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70-01-01T11:50: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70-01-01T11:47:5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70-01-01T11:51:3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70-01-01T11:43: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70-01-01T11:51:2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70-01-01T11:52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70-01-01T11:40:5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70-01-01T11:44: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70-01-01T11:44:5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70-01-01T11:29:4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70-01-01T11:48:2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70-01-01T11:44: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70-01-01T11:47: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70-01-01T11:41:4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70-01-01T11:41: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70-01-01T11:44:5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70-01-01T11:40: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70-01-01T11:49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70-01-01T11:41:3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70-01-01T11:52: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70-01-01T11:38:1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70-01-01T11:47:4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70-01-01T11:38:4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70-01-01T11:41:5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70-01-01T11:41:5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70-01-01T11:44:2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70-01-01T11:4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70-01-01T11:43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70-01-01T11:52:4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70-01-01T11:49:4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70-01-01T11:47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70-01-01T11:38: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70-01-01T11:44:5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70-01-01T11:47: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70-01-01T11:39:0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70-01-01T11:46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70-01-01T11:41:1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70-01-01T11:48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70-01-01T11:38:5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70-01-01T11:42: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70-01-01T11:38:5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70-01-01T11:37: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70-01-01T11:10:5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70-01-01T11:36:2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70-01-01T11:34:2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70-01-01T11:23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70-01-01T11:29: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70-01-01T11:40:4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70-01-01T11:21:3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70-01-01T11:51:5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70-01-01T11:27:4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70-01-01T11:47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70-01-01T11:24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70-01-01T11:19: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70-01-01T11:34: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70-01-01T11:49: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70-01-01T11:44:5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70-01-01T11:46: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70-01-01T11:23:0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70-01-01T11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70-01-01T11:24:4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70-01-01T11:25: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70-01-01T11:35:5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70-01-01T11:39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70-01-01T11:38:5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70-01-01T11:43:3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70-01-01T11:43:2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70-01-01T11:49:0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70-01-01T11:34:3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70-01-01T11:41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70-01-01T11:2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70-01-01T11:19:2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70-01-01T11:32:0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70-01-01T11:46:5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70-01-01T11:23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70-01-01T11:24:4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70-01-01T11:13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70-01-01T11:41: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70-01-01T11:51: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70-01-01T11:35: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70-01-01T11:18:5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70-01-01T11:44:5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70-01-01T11:18:3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70-01-01T11:34:0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70-01-01T11:34:3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70-01-01T11:17:1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70-01-01T11:20: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70-01-01T11:3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70-01-01T11:49:0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70-01-01T11:41:5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70-01-01T11:33:1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70-01-01T11:25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70-01-01T11:24:4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70-01-01T11:32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70-01-01T11:38: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70-01-01T11:34:0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70-01-01T11:29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70-01-01T11:42:5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70-01-01T11:29: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70-01-01T11:34:4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70-01-01T11:42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70-01-01T11:37:4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70-01-01T11:30:0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70-01-01T11:22:1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70-01-01T11:44:3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70-01-01T11:46:4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70-01-01T11:44:4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70-01-01T11:36:1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70-01-01T11:0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70-01-01T11:31:5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70-01-01T11:48:4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70-01-01T11:43:5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70-01-01T11:43:4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70-01-01T11:32:57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70-01-01T11:31:4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70-01-01T11:30:5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70-01-01T11:49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70-01-01T11:44:5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70-01-01T11:38:4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70-01-01T11:47: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70-01-01T11:32: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70-01-01T11:40:2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70-01-01T11:34:1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70-01-01T11:21: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70-01-01T11:42: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70-01-01T11:40:3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70-01-01T11:28:5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70-01-01T11:35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70-01-01T11:32: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70-01-01T11:34:1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70-01-01T11:33:5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70-01-01T11:41:4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70-01-01T11:40: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70-01-01T11:3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70-01-01T11:2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70-01-01T11:32:2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70-01-01T11:37:1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70-01-01T11:29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70-01-01T11:20:0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70-01-01T11:36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70-01-01T11:30:0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70-01-01T11:18:2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70-01-01T11:19: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70-01-01T11:48:0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70-01-01T11:36: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70-01-01T11:25: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70-01-01T11:25:3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70-01-01T11:24:0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70-01-01T11:37: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70-01-01T11:33: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70-01-01T11:35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70-01-01T11:37: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70-01-01T11:37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70-01-01T11:52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70-01-01T11:41:4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70-01-01T11:35:5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70-01-01T11:23:0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70-01-01T11:41:0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70-01-01T11:38:2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70-01-01T11:3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70-01-01T11:26:0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70-01-01T11:47:2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70-01-01T11:27: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70-01-01T11:44:3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70-01-01T11:29:4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70-01-01T11:36:0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70-01-01T11:51: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70-01-01T11:51:5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70-01-01T11:21:2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70-01-01T11:25:1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70-01-01T11:46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70-01-01T11:49:5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70-01-01T11:41:5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70-01-01T11:36:4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70-01-01T11:42:5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70-01-01T11:33:4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70-01-01T11:3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70-01-01T11:20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70-01-01T11:07: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70-01-01T11:10:4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70-01-01T11:18:2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70-01-01T11:22:3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70-01-01T11:39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70-01-01T11:22: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70-01-01T11:45:1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70-01-01T11:31:0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70-01-01T11:25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70-01-01T11:23:1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70-01-01T11:42:3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70-01-01T11:46:4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70-01-01T11:2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70-01-01T11:50:5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70-01-01T11:49: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70-01-01T11:37:1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70-01-01T11:45:2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70-01-01T11:41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70-01-01T11:52:1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70-01-01T11:43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70-01-01T11:26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70-01-01T11:45: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70-01-01T11:50:4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70-01-01T11:47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70-01-01T11:43:5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70-01-01T11:48: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70-01-01T11:37:3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70-01-01T11:43: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70-01-01T11:52:3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70-01-01T11:42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70-01-01T11:52:0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70-01-01T11:42:3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70-01-01T11:51: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70-01-01T11:47: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70-01-01T11:48:0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70-01-01T11:44: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70-01-01T11:51:5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70-01-01T11:42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70-01-01T11:44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70-01-01T11:47:5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70-01-01T11:48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70-01-01T11:40: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70-01-01T11:44:3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70-01-01T11:4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70-01-01T11:38:3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70-01-01T11:48: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70-01-01T11:44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70-01-01T11:44: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70-01-01T11:46: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70-01-01T11:44: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70-01-01T11:42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70-01-01T11:52:3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70-01-01T11:42:5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70-01-01T11:4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70-01-01T11:38:4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70-01-01T11:38: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70-01-01T11:48:2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70-01-01T11:45: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70-01-01T11:51: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70-01-01T11:40: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70-01-01T11:45:2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70-01-01T11:39:2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70-01-01T11:44: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70-01-01T11:51: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70-01-01T11:40:2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70-01-01T11:46:5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70-01-01T11:42:4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70-01-01T11:48:5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70-01-01T11:39: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70-01-01T11:45: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70-01-01T11:45:4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70-01-01T11:46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70-01-01T11:43:1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70-01-01T11:44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70-01-01T11:39:2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70-01-01T11:50: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70-01-01T11:42:1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70-01-01T11:40:3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70-01-01T11:47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70-01-01T11:43:5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70-01-01T11:39:2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70-01-01T11:50:0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70-01-01T11:43:0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70-01-01T11:40:5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70-01-01T11:40:5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70-01-01T11:40:5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70-01-01T11:44:4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70-01-01T11:40:2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70-01-01T11:41:2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70-01-01T11:50:3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70-01-01T11:42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70-01-01T11:46:1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70-01-01T11:42:5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70-01-01T11:39: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70-01-01T11:41:1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70-01-01T11:47:2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70-01-01T11:41:2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70-01-01T11:50:4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70-01-01T11:49:0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70-01-01T11:39:0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70-01-01T11:40:4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70-01-01T11:41: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70-01-01T11:39: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70-01-01T11:42: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70-01-01T11:37:1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70-01-01T11:37:2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70-01-01T11:43: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70-01-01T11:41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70-01-01T11:45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70-01-01T11:42:2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70-01-01T11:45:0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70-01-01T11:41:2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70-01-01T11:45: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70-01-01T11:49: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70-01-01T11:44:0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70-01-01T11:48:3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70-01-01T11:44:0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70-01-01T11:52:4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70-01-01T11:41: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70-01-01T11:45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70-01-01T11:38:2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70-01-01T11:37: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70-01-01T11:48:4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70-01-01T11:48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70-01-01T11:42:0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70-01-01T11:41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70-01-01T11:53: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70-01-01T11:43:1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70-01-01T11:46: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70-01-01T11:36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70-01-01T11:47:5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70-01-01T11:43:4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70-01-01T11:48: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70-01-01T11:45:0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70-01-01T11:48:2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70-01-01T11:40:3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70-01-01T11:41: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70-01-01T11:42: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70-01-01T11:52:4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70-01-01T11:52:4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70-01-01T11:37:4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70-01-01T11:51: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70-01-01T11:43: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70-01-01T11:43:2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70-01-01T11:41:4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70-01-01T11:38:1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70-01-01T11:49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70-01-01T11:37: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70-01-01T11:46:5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70-01-01T11:38:1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70-01-01T11:37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70-01-01T11:38: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70-01-01T11:39: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70-01-01T11:51: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70-01-01T11:43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70-01-01T11:42:4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70-01-01T11:40:4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70-01-01T11:46: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70-01-01T11:45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70-01-01T11:42: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70-01-01T11:43: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70-01-01T11:38: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70-01-01T11:50:3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70-01-01T11:39: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70-01-01T11:42:5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70-01-01T11:41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70-01-01T11:51:2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70-01-01T11:37:1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70-01-01T11:50: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70-01-01T11:41:3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70-01-01T11:48: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70-01-01T11:48: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70-01-01T11:39: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70-01-01T11:39: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70-01-01T11:37:1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70-01-01T11:36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70-01-01T11:39: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70-01-01T11:40: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70-01-01T11:48: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70-01-01T11:48:0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70-01-01T11:49:1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70-01-01T11:37: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70-01-01T11:50:4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70-01-01T11:52: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70-01-01T11:50:3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70-01-01T11:36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70-01-01T11:39:3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70-01-01T11:43: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70-01-01T11:51:5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70-01-01T11:44: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70-01-01T11:51: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70-01-01T11:49:4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70-01-01T11:42: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70-01-01T11:51:3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70-01-01T11:41:3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70-01-01T11:52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70-01-01T11:38:3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70-01-01T11:36:5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70-01-01T11:46:2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70-01-01T11:37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70-01-01T11:32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70-01-01T11:51:5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70-01-01T11:36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70-01-01T11:51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70-01-01T11:51:5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70-01-01T11:52:0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70-01-01T11:52:0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70-01-01T11:51: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70-01-01T11:51:3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70-01-01T11:37:1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70-01-01T11:39: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70-01-01T11:37:1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70-01-01T11:51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70-01-01T11:46: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70-01-01T11:48:1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70-01-01T11:52: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70-01-01T11:44:3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70-01-01T11:39:0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70-01-01T11:37: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70-01-01T11:52: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70-01-01T11:46: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70-01-01T11:2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70-01-01T11:36:4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70-01-01T11:22: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70-01-01T11:43: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70-01-01T11:18:1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70-01-01T11:45: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70-01-01T11:29:0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70-01-01T11:27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70-01-01T11:18: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70-01-01T11:25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70-01-01T11:20:5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70-01-01T11:21: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70-01-01T11:31: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70-01-01T11:33:1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70-01-01T11:41:4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70-01-01T11:39: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70-01-01T11:33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70-01-01T11:34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70-01-01T11:39:0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70-01-01T11:37: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70-01-01T11:42: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70-01-01T11:30: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70-01-01T11:34: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70-01-01T11:23:1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70-01-01T11:27: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70-01-01T11:29: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70-01-01T11:25:5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70-01-01T11:39: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70-01-01T11:37:1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70-01-01T11:52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70-01-01T11:28:2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70-01-01T11:18: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70-01-01T11:50:3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70-01-01T11:40: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70-01-01T11:27: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70-01-01T11:29:4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70-01-01T11:16: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70-01-01T11:27: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70-01-01T11:13: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70-01-01T11:36:2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70-01-01T11:51:1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70-01-01T11:34:0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70-01-01T11:51:3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70-01-01T11:31: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70-01-01T11:43:4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70-01-01T11:38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70-01-01T11:40: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70-01-01T11:41:5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70-01-01T11:33:1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70-01-01T11:33: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70-01-01T11:28: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70-01-01T11:45: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70-01-01T11:07:4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70-01-01T11:41:4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70-01-01T11:34:2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70-01-01T11:21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70-01-01T11:44: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70-01-01T11:30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70-01-01T11:35: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70-01-01T11:13:5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70-01-01T11:17:1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70-01-01T11:30:0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70-01-01T11:25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70-01-01T11:23: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70-01-01T11:3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70-01-01T11:28:2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70-01-01T11:23:0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70-01-01T11:32: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70-01-01T11:24: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70-01-01T11:27: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70-01-01T11:27: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70-01-01T11:32:3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70-01-01T11:32:3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70-01-01T11:30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70-01-01T11:18: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70-01-01T11:22:4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70-01-01T11:31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70-01-01T11:23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70-01-01T11:3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70-01-01T11:23:1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70-01-01T11:37:4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70-01-01T11:18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70-01-01T11:25: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70-01-01T11:17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70-01-01T11:18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70-01-01T11:18: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70-01-01T11:19: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70-01-01T11:52:4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70-01-01T11:39:2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70-01-01T11:33:4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70-01-01T11:25:2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70-01-01T11:30: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70-01-01T11:28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70-01-01T11:24:4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70-01-01T11:18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70-01-01T11:38:3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70-01-01T11:29:0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70-01-01T11:22: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70-01-01T11:25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70-01-01T11:33:4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70-01-01T11:36:0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70-01-01T11:41: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70-01-01T11:25:5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70-01-01T11:40:5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70-01-01T11:10:5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70-01-01T11:26: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70-01-01T11:22: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70-01-01T11:22: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70-01-01T11:24:3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70-01-01T11:48: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70-01-01T11:28: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70-01-01T11:23: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70-01-01T11:21: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70-01-01T11:35:1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70-01-01T11:30: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70-01-01T11:23: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70-01-01T11:32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70-01-01T11:35: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70-01-01T11:21:3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70-01-01T11:25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70-01-01T11:50:0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70-01-01T11:38: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70-01-01T11:32:0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70-01-01T11:51:3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70-01-01T11:38:2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70-01-01T11:49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70-01-01T11:34:5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70-01-01T11:42:4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70-01-01T11:41: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70-01-01T11:40:5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70-01-01T11:47: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70-01-01T11:48:4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70-01-01T11:50:5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70-01-01T11:40:2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70-01-01T11:51:4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70-01-01T11:49: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70-01-01T11:50: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70-01-01T11:44:5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70-01-01T11:41:2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70-01-01T11:42:0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70-01-01T11:32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70-01-01T11:5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70-01-01T11:32:4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70-01-01T11:22: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70-01-01T11:32: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70-01-01T11:27: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70-01-01T11:40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70-01-01T11:08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70-01-01T11:33:3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70-01-01T11:29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70-01-01T11:31: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70-01-01T11:32: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70-01-01T11:16:0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70-01-01T11:26: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70-01-01T11:2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70-01-01T11:44:0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70-01-01T11:27: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70-01-01T11:33:1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70-01-01T11:1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70-01-01T11:23:5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70-01-01T11:26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70-01-01T11:21:1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70-01-01T11:19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70-01-01T11:46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70-01-01T11:23:0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70-01-01T11:51:5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70-01-01T11:50:0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70-01-01T11:23:4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70-01-01T11:19: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70-01-01T11:38: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70-01-01T11:32:5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70-01-01T11:37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70-01-01T11:11:4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70-01-01T11:41:0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70-01-01T11:48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70-01-01T11:13:5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70-01-01T11:43:3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70-01-01T11:26:5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70-01-01T11:21:1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70-01-01T11:17:2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70-01-01T11:47: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70-01-01T11:11:3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70-01-01T11:37: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70-01-01T11:25:5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70-01-01T11:45:4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70-01-01T11:15:0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70-01-01T11:34:4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70-01-01T11:19:2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70-01-01T11:12: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70-01-01T11:24:4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70-01-01T11:52: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70-01-01T11:34:0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70-01-01T11:26:3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70-01-01T11:23:2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70-01-01T11:25: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70-01-01T11:22: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70-01-01T11:13:5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70-01-01T11:36: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70-01-01T11:39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70-01-01T11:27:0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70-01-01T11:32:4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70-01-01T11:20:4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70-01-01T11:37:5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70-01-01T11:38: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70-01-01T11:2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70-01-01T11:32:5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70-01-01T11:12:1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70-01-01T11:23:3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70-01-01T11:26:2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70-01-01T11:22: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70-01-01T11:11: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70-01-01T11:34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70-01-01T11:2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70-01-01T11:35:1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70-01-01T11:35: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70-01-01T11:46:0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70-01-01T11:21: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70-01-01T11:32:3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70-01-01T11:25: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70-01-01T11:30: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70-01-01T11:43:0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70-01-01T11:52: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70-01-01T11:46:2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70-01-01T11:51:1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70-01-01T11:47: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70-01-01T11:52:1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70-01-01T11:49:5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70-01-01T11:48: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70-01-01T11:46:5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70-01-01T11:46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70-01-01T11:45:5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70-01-01T11:48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70-01-01T11:51: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70-01-01T11:39: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70-01-01T11:43: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70-01-01T11:49:4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70-01-01T11:41:0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70-01-01T11:51:0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70-01-01T11:41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70-01-01T11:39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70-01-01T11:52:4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70-01-01T11:52:2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70-01-01T11:46:1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70-01-01T11:50:2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70-01-01T11:43: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70-01-01T11:50: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70-01-01T11:50: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70-01-01T11:47: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70-01-01T11:37:1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70-01-01T11:52:2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70-01-01T11:5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70-01-01T11:41: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70-01-01T11:37: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70-01-01T11:44: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70-01-01T11:47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70-01-01T11:48: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70-01-01T11:43:0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70-01-01T11:46:3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70-01-01T11:46: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70-01-01T11:48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70-01-01T11:38: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70-01-01T11:37:1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70-01-01T11:50: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70-01-01T11:49:3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70-01-01T11:41: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70-01-01T11:45: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70-01-01T11:45:2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70-01-01T11:36: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70-01-01T11:50:1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70-01-01T11:50: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70-01-01T11:37: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70-01-01T11:48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70-01-01T11:47: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70-01-01T11:50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70-01-01T11:38: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70-01-01T11:39:0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70-01-01T11:36:5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70-01-01T11:39:0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70-01-01T11:44:4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70-01-01T11:38:4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70-01-01T11:52: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70-01-01T11:52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70-01-01T11:45:2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70-01-01T11:53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70-01-01T11:46:2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70-01-01T11:44: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70-01-01T11:39:3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70-01-01T11:51: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70-01-01T11:51: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70-01-01T11:48: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70-01-01T11:49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70-01-01T11:39: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70-01-01T11:51: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70-01-01T11:45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70-01-01T11:39: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70-01-01T11:45:0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70-01-01T11:47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70-01-01T11:44:5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70-01-01T11:48:5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70-01-01T11:40: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70-01-01T11:42:0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70-01-01T11:44:3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70-01-01T11:41:5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70-01-01T11:42:2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70-01-01T11:46: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70-01-01T11:40: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70-01-01T11:47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70-01-01T11:38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70-01-01T11:52:3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70-01-01T11:40:4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70-01-01T11:50: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70-01-01T11:45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70-01-01T11:48: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70-01-01T11:51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70-01-01T11:49: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70-01-01T11:40:1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70-01-01T11:27:2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70-01-01T11:4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70-01-01T11:46:5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70-01-01T11:51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70-01-01T11:49: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70-01-01T11:37: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70-01-01T11:37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70-01-01T11:41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70-01-01T11:40:1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70-01-01T11:37: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70-01-01T11:45:2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70-01-01T11:38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70-01-01T11:49:5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70-01-01T11:46:2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70-01-01T11:43: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70-01-01T11:37: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70-01-01T11:48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70-01-01T11:52: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70-01-01T11:37:1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70-01-01T11:46:4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70-01-01T11:40: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70-01-01T11:51:1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70-01-01T11:40:4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70-01-01T11:40:4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70-01-01T11:41:2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70-01-01T11:47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70-01-01T11:49: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70-01-01T11:49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70-01-01T11:3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70-01-01T11:34:2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70-01-01T11:30:4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70-01-01T11:33:2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70-01-01T11:47:2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70-01-01T11:32:5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70-01-01T11:26:0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70-01-01T11:44:5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70-01-01T11:34:0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70-01-01T11:20:0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70-01-01T11:33:3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70-01-01T11:23:2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70-01-01T11:37: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70-01-01T11:45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70-01-01T11:18: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70-01-01T11:48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70-01-01T11:35:4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70-01-01T11:40: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70-01-01T11:25: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70-01-01T11:36:3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70-01-01T11:37: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70-01-01T11:46:5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70-01-01T11:37:2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70-01-01T11:36: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70-01-01T11:35:2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70-01-01T11:42:3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70-01-01T11:42:0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70-01-01T11:47: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70-01-01T11:27: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70-01-01T11:46:3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70-01-01T11:19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70-01-01T11:31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70-01-01T11:38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70-01-01T11:34:2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70-01-01T11:35:1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70-01-01T11:41:4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70-01-01T11:46:2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70-01-01T11:48:5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70-01-01T11:32:5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70-01-01T11:47:5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70-01-01T11:3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70-01-01T11:34:5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70-01-01T11:22:5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70-01-01T11:36:5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70-01-01T11:22:3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70-01-01T11:51:0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70-01-01T11:27:0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70-01-01T11:45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70-01-01T11:39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70-01-01T11:37: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70-01-01T11:32:0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70-01-01T11:47:1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70-01-01T11:23:3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70-01-01T11:45: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70-01-01T11:35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70-01-01T11:35:2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70-01-01T11:2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70-01-01T11:46:5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70-01-01T11:30:1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70-01-01T11:35: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70-01-01T11:41:3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70-01-01T11:43:3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70-01-01T11:48:5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70-01-01T11:38:4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70-01-01T11:37:0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70-01-01T11:48: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70-01-01T11:38: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70-01-01T11:45:3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70-01-01T11:51: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70-01-01T11:37: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70-01-01T11:39: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70-01-01T11:49: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70-01-01T11:45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70-01-01T11:47:3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70-01-01T11:52: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70-01-01T11:39:3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70-01-01T11:43:1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70-01-01T11:42: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70-01-01T11:40:2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70-01-01T11:45: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70-01-01T11:41:3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70-01-01T11:37:3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70-01-01T11:35:2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70-01-01T11:37:5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70-01-01T11:51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70-01-01T11:48:2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70-01-01T11:45:1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70-01-01T11:43:4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70-01-01T11:41:5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70-01-01T11:42:2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70-01-01T11:43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70-01-01T11:37: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70-01-01T11:40: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70-01-01T11:38: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70-01-01T11:39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70-01-01T11:42:3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70-01-01T11:41:0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70-01-01T11:42:0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70-01-01T11:37: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70-01-01T11:37:1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70-01-01T11:48: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70-01-01T11:36:3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70-01-01T11:42: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70-01-01T11:37:4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70-01-01T11:50:0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70-01-01T11:40:2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70-01-01T11:42:0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70-01-01T11:38: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70-01-01T11:37: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70-01-01T11:43:0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70-01-01T11:47:4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70-01-01T11:42:5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70-01-01T11:52:2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70-01-01T11:38: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70-01-01T11:37:1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70-01-01T11:44:3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70-01-01T11:36:2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70-01-01T11:40: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70-01-01T11:52: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70-01-01T11:50:5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70-01-01T11:52: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70-01-01T11:42: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70-01-01T11:42:0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70-01-01T11:41:5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70-01-01T11:51:5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70-01-01T11:48:5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70-01-01T11:37:3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70-01-01T11:47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70-01-01T11:52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70-01-01T11:46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70-01-01T11:41: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70-01-01T11:44:5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70-01-01T11:45:2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70-01-01T11:48: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70-01-01T11:45: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70-01-01T11:42:4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70-01-01T11:41:2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70-01-01T11:48:5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70-01-01T11:42:3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70-01-01T11:42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70-01-01T11:44:5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70-01-01T11:42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70-01-01T11:52: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70-01-01T11:47: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70-01-01T11:47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70-01-01T11:52:4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70-01-01T11:42:1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70-01-01T11:48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70-01-01T11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70-01-01T11:52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70-01-01T11:41:4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70-01-01T11:36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70-01-01T11:44: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70-01-01T11:48:5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70-01-01T11:44:3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70-01-01T11:50:3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70-01-01T11:43: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70-01-01T11:51: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70-01-01T11:47:1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70-01-01T11:50:5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70-01-01T11:35: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70-01-01T11:31:5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70-01-01T11:35: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70-01-01T11:37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70-01-01T11:19: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70-01-01T11:23:0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70-01-01T11:16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70-01-01T11:43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70-01-01T11:31: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70-01-01T11:22: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70-01-01T11:40:0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70-01-01T11:33:0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70-01-01T11:25:1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70-01-01T11:25: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70-01-01T11:18:5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70-01-01T11:21:2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70-01-01T11:30:0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70-01-01T11:38:4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70-01-01T11:19: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70-01-01T11:17:5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70-01-01T11:29: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70-01-01T11:36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70-01-01T11:20: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70-01-01T11:29: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70-01-01T11:36:0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70-01-01T11:24:2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70-01-01T11:37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70-01-01T11:19: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70-01-01T11:32: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70-01-01T11:37:3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70-01-01T11:14: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70-01-01T11:3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70-01-01T11:22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70-01-01T11:16:2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70-01-01T11:31:2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70-01-01T11:36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70-01-01T11:34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70-01-01T11:33: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70-01-01T11:34:1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70-01-01T11:34:5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70-01-01T11:32: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70-01-01T11:14:2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70-01-01T11:33:4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70-01-01T11:30:5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70-01-01T11:31:4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70-01-01T11:47: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70-01-01T11:22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70-01-01T11:32:4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70-01-01T11:11: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70-01-01T11:37: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70-01-01T11:25:1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70-01-01T11:30:5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70-01-01T11:06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70-01-01T11:25: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70-01-01T11:36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70-01-01T11:34:4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70-01-01T11:15: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70-01-01T11:31:0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70-01-01T11:33:0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70-01-01T11:28:4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70-01-01T11:51:5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70-01-01T11:42:4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70-01-01T11:40: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70-01-01T11:41:4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70-01-01T11:49:2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70-01-01T11:51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70-01-01T11:41: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70-01-01T11:41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70-01-01T11:44:1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70-01-01T11:44:5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70-01-01T11:44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70-01-01T11:43: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70-01-01T11:47: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70-01-01T11:47:4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70-01-01T11:47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70-01-01T11:42:5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70-01-01T11:48:0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70-01-01T11:43: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70-01-01T11:51:1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70-01-01T11:49: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70-01-01T11:52: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70-01-01T11:49: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70-01-01T11:39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70-01-01T11:46:2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70-01-01T11:50:1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70-01-01T11:44:1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70-01-01T11:49: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70-01-01T11:51: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70-01-01T11:41: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70-01-01T11:46:4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70-01-01T11:5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70-01-01T11:44:3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70-01-01T11:46: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70-01-01T11:48:4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70-01-01T11:39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70-01-01T11:36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70-01-01T11:51: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70-01-01T11:51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70-01-01T11:41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70-01-01T11:47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70-01-01T11:50:2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70-01-01T11:51:4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70-01-01T11:39:3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70-01-01T11:42:0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70-01-01T11:50: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70-01-01T11:38: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70-01-01T11:48:4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70-01-01T11:49: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70-01-01T11:52: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70-01-01T11:36:4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70-01-01T11:46:5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70-01-01T11:45: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70-01-01T11:39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70-01-01T11:52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70-01-01T11:43:0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70-01-01T11:38:5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70-01-01T11:37:1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70-01-01T11:50: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70-01-01T11:42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70-01-01T11:49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70-01-01T11:48: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70-01-01T11:36:4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70-01-01T11:30: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70-01-01T11:40:4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70-01-01T11:39: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70-01-01T11:45: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70-01-01T11:45:3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70-01-01T11:46:2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70-01-01T11:43:2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70-01-01T11:28: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70-01-01T11:48: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70-01-01T11:26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70-01-01T11:30: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70-01-01T11:28:2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70-01-01T11:18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70-01-01T11:17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70-01-01T11:24:5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70-01-01T11:36:2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70-01-01T11:31: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70-01-01T11:46: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70-01-01T11:39: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70-01-01T11:40:5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70-01-01T11:38: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70-01-01T11:44:5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70-01-01T11:42:2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70-01-01T11:35: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70-01-01T11:32: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70-01-01T11:41:4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70-01-01T11:24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70-01-01T11:51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70-01-01T11:47: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70-01-01T11:52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70-01-01T11:51: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70-01-01T11:52:2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70-01-01T11:49:2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70-01-01T11:42: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70-01-01T11:4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70-01-01T11:51:4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70-01-01T11:29: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70-01-01T11:51:4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70-01-01T11:42:4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70-01-01T11:47: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70-01-01T11:43:0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70-01-01T11:42:0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70-01-01T11:50:3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70-01-01T11:49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70-01-01T11:41:2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70-01-01T11:43:1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70-01-01T11:46:4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70-01-01T11:49: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70-01-01T11:52:3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70-01-01T11:52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70-01-01T11:40: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70-01-01T11:50: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70-01-01T11:48:4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70-01-01T11:38:0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70-01-01T11:48: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70-01-01T11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70-01-01T11:41: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70-01-01T11:30:5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70-01-01T11:40:3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70-01-01T11:39:0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70-01-01T11:44:5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70-01-01T11:37: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70-01-01T11:44:5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70-01-01T11:39:0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70-01-01T11:47: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70-01-01T11:40:1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70-01-01T11:39:0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70-01-01T11:46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70-01-01T11:51: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70-01-01T11:43:1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70-01-01T11:45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70-01-01T11:43:5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70-01-01T11:46: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70-01-01T11:50: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70-01-01T11:48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70-01-01T11:40: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70-01-01T11:50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70-01-01T11:45:4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70-01-01T11:51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70-01-01T11:41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70-01-01T11:43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70-01-01T11:50:0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70-01-01T11:47:1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70-01-01T11:41:1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70-01-01T11:39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70-01-01T11:45:0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70-01-01T11:42: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70-01-01T11:51:1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70-01-01T11:42: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70-01-01T11:44: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70-01-01T11:46:3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70-01-01T11:36: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70-01-01T11:47: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70-01-01T11:40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70-01-01T11:48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70-01-01T11:43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70-01-01T11:48:0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70-01-01T11:51:4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70-01-01T11:43: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70-01-01T11:42: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70-01-01T11:47: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70-01-01T11:48:5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70-01-01T11:41:5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70-01-01T11:41:2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70-01-01T11:46: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70-01-01T11:38:5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70-01-01T11:36:5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70-01-01T11:53: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70-01-01T11:47: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70-01-01T11:37:1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70-01-01T11:51:4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70-01-01T11:44: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70-01-01T11:37:1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70-01-01T11:45:1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70-01-01T11:38:3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70-01-01T11:38:2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70-01-01T11:29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70-01-01T11:28:4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70-01-01T11:28: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70-01-01T11:22:4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70-01-01T11:45:4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70-01-01T11:22: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70-01-01T11:17:2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70-01-01T11:28: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70-01-01T11:27:3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70-01-01T11:41: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70-01-01T11:32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70-01-01T11:22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70-01-01T11:31:4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70-01-01T11:39:2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70-01-01T11:19: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70-01-01T11:20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70-01-01T11:29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70-01-01T11:35:5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70-01-01T11:31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70-01-01T11:32: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70-01-01T11:25:3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70-01-01T11:49:0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70-01-01T11:24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70-01-01T11:42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70-01-01T11:40:3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70-01-01T11:49: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70-01-01T11:33: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70-01-01T11:26: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70-01-01T11:32: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70-01-01T11:39: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70-01-01T11:18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70-01-01T11:30: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70-01-01T11:41:0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70-01-01T11:19:1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70-01-01T11:37:1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70-01-01T11:30: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70-01-01T11:37:2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70-01-01T11:48:4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70-01-01T11:29:2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70-01-01T11:42:4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70-01-01T11:47: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70-01-01T11:50:0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70-01-01T11:36:1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70-01-01T11:46: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70-01-01T11:36:5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70-01-01T11:1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70-01-01T11:36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70-01-01T11:52: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70-01-01T11:36:4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70-01-01T11:44: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70-01-01T11:52: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70-01-01T11:36:4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70-01-01T11:43:5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70-01-01T11:46: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70-01-01T11:50: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70-01-01T11:39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70-01-01T11:36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70-01-01T11:36:2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70-01-01T11:39: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70-01-01T11:48: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70-01-01T11:38: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70-01-01T11:39: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70-01-01T11:52:3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70-01-01T11:49: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70-01-01T11:4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70-01-01T11:53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70-01-01T11:52: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70-01-01T11:40:5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70-01-01T11:44:3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70-01-01T11:39:0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70-01-01T11:46:3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70-01-01T11:47: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70-01-01T11:43:4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70-01-01T11:48: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70-01-01T11:43:3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70-01-01T11:4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70-01-01T11:39: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70-01-01T11:51: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70-01-01T11:38:5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70-01-01T11:39:3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70-01-01T11:42:5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70-01-01T11:38:5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70-01-01T11:40:5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70-01-01T11:40:3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70-01-01T11:37:1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70-01-01T11:53:0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70-01-01T11:44: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70-01-01T11:44:4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70-01-01T11:47:5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70-01-01T11:42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70-01-01T11:38:1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70-01-01T11:43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70-01-01T11:43:0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70-01-01T11:44:0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70-01-01T11:48:4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70-01-01T11:37:5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70-01-01T11:43:0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70-01-01T11:41:4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70-01-01T11:38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70-01-01T11:32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70-01-01T11:08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70-01-01T11:34: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70-01-01T11:42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70-01-01T11:17:5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70-01-01T11:49: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70-01-01T11:34: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70-01-01T11:39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70-01-01T11:29:5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70-01-01T11:47: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70-01-01T11:42: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70-01-01T11:46:4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70-01-01T11:53:0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70-01-01T11:40:1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70-01-01T11:36:4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70-01-01T11:42: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70-01-01T11:24: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70-01-01T11:13: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70-01-01T11:31: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70-01-01T11:23: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70-01-01T11:45:2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70-01-01T11:44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70-01-01T11:37:5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70-01-01T11:36:2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70-01-01T11:51:4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70-01-01T11:41: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70-01-01T11:39:1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70-01-01T11:40:0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70-01-01T11:44:1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70-01-01T11:44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70-01-01T11:47:1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70-01-01T11:40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70-01-01T11:40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70-01-01T11:47: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70-01-01T11:36:2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70-01-01T11:39:0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70-01-01T11:50:0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70-01-01T11:42:3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70-01-01T11:47:1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70-01-01T11:36:3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70-01-01T11:17:1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70-01-01T11:19:4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70-01-01T11:21: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70-01-01T11:22: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70-01-01T11:19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70-01-01T11:15: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70-01-01T11:24: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70-01-01T11:33: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70-01-01T11:19:5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70-01-01T11:27: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70-01-01T11:30:0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70-01-01T11:27: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70-01-01T11:24:4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70-01-01T11:36: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70-01-01T11:20: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70-01-01T11:26:3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70-01-01T11:32:2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70-01-01T11:28: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70-01-01T11:37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70-01-01T11:28: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70-01-01T11:23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70-01-01T11:39: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70-01-01T11:30:5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70-01-01T11:27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70-01-01T11:25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70-01-01T11:33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70-01-01T11:26:4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70-01-01T11:3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70-01-01T11:34: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70-01-01T11:22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70-01-01T11:26: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70-01-01T11:19: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70-01-01T11:21:3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70-01-01T11:17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70-01-01T11:48:2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70-01-01T11:17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70-01-01T11:08:4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70-01-01T11:28: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70-01-01T11:22:2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70-01-01T11:12:5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70-01-01T11:39: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70-01-01T11:18:0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70-01-01T11:25:4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70-01-01T11:26: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70-01-01T11:32:0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70-01-01T11:37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70-01-01T11:23:5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70-01-01T11:16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70-01-01T11:35:3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70-01-01T11:32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70-01-01T11:17:0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70-01-01T11:32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70-01-01T11:17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70-01-01T11:23:0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70-01-01T11:22: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70-01-01T11:27:0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70-01-01T11:23:4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70-01-01T11:27:0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70-01-01T11:33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70-01-01T11:47:4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70-01-01T11:45:4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70-01-01T11:20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70-01-01T11:40:0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70-01-01T11:22: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70-01-01T11:16:0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70-01-01T11:28:5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70-01-01T11:34:4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70-01-01T11:20:4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70-01-01T11:47:4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70-01-01T11:11:5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70-01-01T11:49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70-01-01T11:23:5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70-01-01T11:40: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70-01-01T11:49: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70-01-01T11:20:0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70-01-01T11:22: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70-01-01T11:46:5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70-01-01T11:34: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70-01-01T11:18:4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70-01-01T11:36: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70-01-01T11:52:5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70-01-01T11:52: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70-01-01T11:53:2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70-01-01T11:53:0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70-01-01T11:53: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70-01-01T11:53: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70-01-01T11:53:2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70-01-01T11:53:2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70-01-01T11:53:0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70-01-01T11:53: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70-01-01T11:53: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70-01-01T11:53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70-01-01T11:53:2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70-01-01T11:53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70-01-01T11:53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70-01-01T11:53: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70-01-01T11:53: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70-01-01T11:53: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70-01-01T11:53: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70-01-01T11:53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70-01-01T11:39:5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70-01-01T11:41: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70-01-01T11:43:0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70-01-01T11:40:2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70-01-01T11:44: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70-01-01T11:42: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70-01-01T11:47:0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70-01-01T11:47: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70-01-01T11:37:2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70-01-01T11:45: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70-01-01T11:37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70-01-01T11:42:0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70-01-01T11:38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70-01-01T11:41:3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70-01-01T11:41: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70-01-01T11:51:1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70-01-01T11:47:4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70-01-01T11:47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70-01-01T11:37:5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70-01-01T11:38:4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70-01-01T11:45:1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70-01-01T11:47:0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70-01-01T11:42: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70-01-01T11:38:3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70-01-01T11:37:2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70-01-01T11:36: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70-01-01T11:40:4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70-01-01T11:44: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70-01-01T11:47:5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70-01-01T11:44:3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70-01-01T11:42: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70-01-01T11:45:2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70-01-01T11:50: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70-01-01T11:41:4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70-01-01T11:49:2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70-01-01T11:44:4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70-01-01T11:42: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70-01-01T11:38: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70-01-01T11:47: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70-01-01T11:42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70-01-01T11:42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70-01-01T11:51:5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70-01-01T11:49: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70-01-01T11:40:2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70-01-01T11:51: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70-01-01T11:51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70-01-01T11:44:5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70-01-01T11:43:4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70-01-01T11:52: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70-01-01T11:47:3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70-01-01T11:40:5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70-01-01T11:50: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70-01-01T11:47: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70-01-01T11:41:0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70-01-01T11:44:1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70-01-01T11:49:3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70-01-01T11:52: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70-01-01T11:48: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70-01-01T11:41: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70-01-01T11:46:4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70-01-01T11:43:3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70-01-01T11:46:5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70-01-01T11:50:3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70-01-01T11:37:0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70-01-01T11:37: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70-01-01T11:37:3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70-01-01T11:37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70-01-01T11:37:3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70-01-01T11:39:4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70-01-01T11:38:1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70-01-01T11:38:2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70-01-01T11:36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70-01-01T11:39:3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70-01-01T11:38:5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70-01-01T11:38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70-01-01T11:38: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70-01-01T11:40: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70-01-01T11:40:4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70-01-01T11:49:4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70-01-01T11:48: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70-01-01T11:49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70-01-01T11:46:2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70-01-01T11:41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70-01-01T11:40: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70-01-01T11:38:1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70-01-01T11:39:1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70-01-01T11:41:0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70-01-01T11:38: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70-01-01T11:39: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70-01-01T11:40:1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70-01-01T11:39:3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70-01-01T11:43:0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70-01-01T11:39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70-01-01T11:40: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70-01-01T11:50: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70-01-01T11:48:3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70-01-01T11:51: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70-01-01T11:45:4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70-01-01T11:38: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70-01-01T11:50:2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70-01-01T11:45: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70-01-01T11:42:3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70-01-01T11:4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70-01-01T11:44:4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70-01-01T11:44:0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70-01-01T11:37:5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70-01-01T11:38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70-01-01T11:52:2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70-01-01T11:40: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70-01-01T11:37:4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70-01-01T11:37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70-01-01T11:48:4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70-01-01T11:37: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70-01-01T11:40:3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70-01-01T11:42:5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70-01-01T11:49:0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70-01-01T11:51: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70-01-01T11:41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70-01-01T11:37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70-01-01T11:41:0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70-01-01T11:22:0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70-01-01T11:33:5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70-01-01T11:26:1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70-01-01T11:33:4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70-01-01T11:30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70-01-01T11:34: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70-01-01T11:15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70-01-01T11:35:3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70-01-01T11:15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70-01-01T11:34:2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70-01-01T11:23: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70-01-01T11:16: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70-01-01T11:28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70-01-01T11:39:4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70-01-01T11:47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70-01-01T11:28: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70-01-01T11:22:0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70-01-01T11:19: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70-01-01T11:50:1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70-01-01T11:2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70-01-01T11:35:4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70-01-01T11:40: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70-01-01T11:16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70-01-01T11:17: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70-01-01T11:48: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70-01-01T11:27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70-01-01T11:41: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70-01-01T11:18:1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70-01-01T11:26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70-01-01T11:36:4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70-01-01T11:37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70-01-01T11:41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70-01-01T11:2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70-01-01T11:29:4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70-01-01T11:33: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70-01-01T11:36: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70-01-01T11:37: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70-01-01T11:20:3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70-01-01T11:19:3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70-01-01T11:34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70-01-01T11:4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70-01-01T11:52:3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70-01-01T11:36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70-01-01T11:35:3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70-01-01T11:50: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70-01-01T11:52:2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70-01-01T11:50:5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70-01-01T11:45:2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70-01-01T11:51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70-01-01T11:46: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70-01-01T11:38:4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70-01-01T11:42:3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70-01-01T11:42: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70-01-01T11:48:5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70-01-01T11:48:4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70-01-01T11:36: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70-01-01T11:40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70-01-01T11:36:1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70-01-01T11:46:5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70-01-01T11:47: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70-01-01T11:40: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70-01-01T11:24:2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70-01-01T11:22:5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70-01-01T11:26: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70-01-01T11:24:5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70-01-01T11:38:4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70-01-01T11:45: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70-01-01T11:11:3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70-01-01T11:28: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70-01-01T11:27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70-01-01T11:12:1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70-01-01T11:17:5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70-01-01T11:17:1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70-01-01T11:22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70-01-01T11:44:2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70-01-01T11:23:0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70-01-01T11:34: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70-01-01T11:4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70-01-01T11:40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70-01-01T11:26: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70-01-01T11:41:5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70-01-01T11:40:3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70-01-01T11:51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70-01-01T11:45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70-01-01T11:37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70-01-01T11:48:3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70-01-01T11:36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70-01-01T11:51:4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70-01-01T11:38: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70-01-01T11:44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70-01-01T11:37: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70-01-01T11:42:0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70-01-01T11:38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70-01-01T11:38:4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70-01-01T11:37:4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70-01-01T11:50:5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70-01-01T11:52: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70-01-01T11:37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70-01-01T11:41:5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70-01-01T11:44: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70-01-01T11:24: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70-01-01T11:33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70-01-01T11:19: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70-01-01T11:33:4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70-01-01T11:32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70-01-01T11:14:1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70-01-01T11:22: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70-01-01T11:29:3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70-01-01T11:18:0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70-01-01T11:30:0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70-01-01T11:23: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70-01-01T11:21:5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70-01-01T11:37:5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70-01-01T11:21:0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70-01-01T11:36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70-01-01T11:20: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70-01-01T11:24:1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70-01-01T11:30:2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70-01-01T11:28:3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70-01-01T11:17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70-01-01T11:35: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70-01-01T11:17: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70-01-01T11:49:0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70-01-01T11:35:3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70-01-01T11:42: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70-01-01T11:34:4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70-01-01T11:08:2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70-01-01T11:47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70-01-01T11:36: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70-01-01T11:17: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70-01-01T11:50: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70-01-01T11:32:0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70-01-01T11:22:2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70-01-01T11:46: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70-01-01T11:23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70-01-01T11:41:0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70-01-01T11:26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70-01-01T11:28:4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70-01-01T11:37:5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70-01-01T11:39:2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70-01-01T11:25:4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70-01-01T11:35:4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70-01-01T11:37:4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70-01-01T11:47: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70-01-01T11:21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70-01-01T11:37:1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70-01-01T11:35:3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70-01-01T11:51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70-01-01T11:49: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70-01-01T11:28:4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70-01-01T11:32: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70-01-01T11:26: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70-01-01T11:49: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70-01-01T11:30:4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70-01-01T11:28:3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70-01-01T11:30:3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70-01-01T11:45: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70-01-01T11:23:5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70-01-01T11:44:5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70-01-01T11:47: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70-01-01T11:3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70-01-01T11:51:1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70-01-01T11:49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70-01-01T11:38: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70-01-01T11:49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70-01-01T11:46:5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70-01-01T11:40:3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70-01-01T11:43: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70-01-01T11:51:2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70-01-01T11:46: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70-01-01T11:42: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70-01-01T11:40: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70-01-01T11:45: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70-01-01T11:50:5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70-01-01T11:43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70-01-01T11:36:4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70-01-01T11:37:2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70-01-01T11:36:4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70-01-01T11:38:4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70-01-01T11:4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70-01-01T11:42: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70-01-01T11:52: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70-01-01T11:12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70-01-01T11:36:4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70-01-01T11:32: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70-01-01T11:39:0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70-01-01T11:12: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70-01-01T11:19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70-01-01T11:51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70-01-01T11:49: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70-01-01T11:45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70-01-01T11:40: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70-01-01T11:48: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70-01-01T11:28:4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70-01-01T11:19:2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70-01-01T11:28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70-01-01T11:22:4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70-01-01T11:43: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70-01-01T11:50:0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70-01-01T11:35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70-01-01T11:37:4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70-01-01T11:48:2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70-01-01T11:42: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70-01-01T11:25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70-01-01T11:42:1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70-01-01T11:35:0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70-01-01T11:40: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70-01-01T11:10:1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70-01-01T11:37: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70-01-01T11:26:5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70-01-01T11:39: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70-01-01T11:51: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70-01-01T11:35: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70-01-01T11:41: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70-01-01T11:45: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70-01-01T11:35:3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70-01-01T11:32:5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70-01-01T11:30:2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70-01-01T11:51: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70-01-01T11:32: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70-01-01T11:50:5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70-01-01T11:45: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70-01-01T11:51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70-01-01T11:42: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70-01-01T11:24: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70-01-01T11:29:4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70-01-01T11:41: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70-01-01T11:29: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70-01-01T11:32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70-01-01T11:41:5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70-01-01T11:33: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70-01-01T11:46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70-01-01T11:45: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70-01-01T11:35:3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70-01-01T11:39:0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70-01-01T11:29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70-01-01T11:46:3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70-01-01T11:40: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70-01-01T11:46:0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70-01-01T11:36: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70-01-01T11:51: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70-01-01T11:47:0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70-01-01T11:47:5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70-01-01T11:29: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70-01-01T11:33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70-01-01T11:37:2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70-01-01T11:41: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70-01-01T11:50: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70-01-01T11:45:4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70-01-01T11:48: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70-01-01T11:5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70-01-01T11:47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70-01-01T11:41:2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70-01-01T11:47:4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70-01-01T11:30:5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70-01-01T11:36: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70-01-01T11:41:4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70-01-01T11:51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70-01-01T11:42: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70-01-01T11:44:5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70-01-01T11:23: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70-01-01T11:20: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70-01-01T11:23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70-01-01T11:35: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70-01-01T11:24:3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70-01-01T11:21: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70-01-01T11:19: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70-01-01T11:13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70-01-01T11:30:5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70-01-01T11:28: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70-01-01T11:15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70-01-01T11:19: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70-01-01T11:26:4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70-01-01T11:22: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70-01-01T11:19:1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70-01-01T11:26:3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70-01-01T11:20:1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70-01-01T11:22:2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70-01-01T11:42: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70-01-01T11:24: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70-01-01T11:21:3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70-01-01T11:17:1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70-01-01T11:26:3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70-01-01T11:29:5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70-01-01T11:39: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70-01-01T11:27:5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70-01-01T11:38:5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70-01-01T11:25:3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70-01-01T11:42:4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70-01-01T11:36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70-01-01T11:18:2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70-01-01T11:29:2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70-01-01T11:37:5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70-01-01T11:14:1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70-01-01T11:16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70-01-01T11:25: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70-01-01T11:44:5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70-01-01T11:18:3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70-01-01T11:25:0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70-01-01T11:33:1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70-01-01T11:51:5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70-01-01T11:51: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70-01-01T11:09:5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70-01-01T11:14: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70-01-01T11:43:1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70-01-01T11:39:1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70-01-01T11:40:4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70-01-01T11:37:2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70-01-01T11:46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70-01-01T11:37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70-01-01T11:42:4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70-01-01T11:34:0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70-01-01T11:16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70-01-01T11:29:2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70-01-01T11:25:5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70-01-01T11:32: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70-01-01T11:39:0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70-01-01T11:32: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70-01-01T11:50:4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70-01-01T11:27:3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70-01-01T11:38:4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70-01-01T11:45: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70-01-01T11:12:1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70-01-01T11:31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70-01-01T11:32: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70-01-01T11:46:3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70-01-01T11:38: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70-01-01T11:41:0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70-01-01T11:12: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70-01-01T11:48:5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70-01-01T11:48:4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70-01-01T11:34:4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70-01-01T11:39:3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70-01-01T11:34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70-01-01T11:47:1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70-01-01T11:31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70-01-01T11:51:3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70-01-01T11:27: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70-01-01T11:18:3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70-01-01T11:23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70-01-01T11:44: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70-01-01T11:36: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70-01-01T11:41: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70-01-01T11:48:3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70-01-01T11:47: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70-01-01T11:38:5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70-01-01T11:25: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70-01-01T11:52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70-01-01T11:53:1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70-01-01T11:43:1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70-01-01T11:42:2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70-01-01T11:41: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70-01-01T11:31:3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70-01-01T11:47:4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70-01-01T11:49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70-01-01T11:41:3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70-01-01T11:48:2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70-01-01T11:52:0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70-01-01T11:41: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70-01-01T11:44:4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70-01-01T11:52:5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70-01-01T11:38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70-01-01T11:52: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70-01-01T11:46:2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70-01-01T11:28:3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70-01-01T11:49:4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70-01-01T11:41:0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70-01-01T11:50:3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70-01-01T11:47:4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70-01-01T11:46:5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70-01-01T11:52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70-01-01T11:51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70-01-01T11:51:0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70-01-01T11:47:0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70-01-01T11:43:1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70-01-01T11:51: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70-01-01T11:40:3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70-01-01T11:44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70-01-01T11:44:2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70-01-01T11:42:4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70-01-01T11:27:5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70-01-01T11:26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70-01-01T11:44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70-01-01T11:28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70-01-01T11:23: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70-01-01T11:23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70-01-01T11:32:4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70-01-01T11:22:2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70-01-01T11:35: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70-01-01T11:22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70-01-01T11:35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70-01-01T11:32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70-01-01T11:41:5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70-01-01T11:34:0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70-01-01T11:22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70-01-01T11:43: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70-01-01T11:45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70-01-01T11:25: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70-01-01T11:43:2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70-01-01T11:30: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70-01-01T11:47: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70-01-01T11:21: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70-01-01T11:42: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70-01-01T11:50:4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70-01-01T11:37:5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70-01-01T11:46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70-01-01T11:32: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70-01-01T11:43: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70-01-01T11:31: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70-01-01T11:35:2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70-01-01T11:30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70-01-01T11:36:4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70-01-01T11:45: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70-01-01T11:5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70-01-01T11:41: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70-01-01T11:46: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70-01-01T11:38:3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70-01-01T11:52:5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70-01-01T11:32:5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70-01-01T11:47:3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70-01-01T11:52: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70-01-01T11:32:5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70-01-01T11:53:2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70-01-01T11:50:4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70-01-01T11:34:2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70-01-01T11:43:4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70-01-01T11:43: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70-01-01T11:51:2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70-01-01T11:28:5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70-01-01T11:51:1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70-01-01T11:37:2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70-01-01T11:49: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70-01-01T11:44: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70-01-01T11:52:3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70-01-01T11:47: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70-01-01T11:51: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70-01-01T11:48:2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70-01-01T11:42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70-01-01T11:51:4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70-01-01T11:34:5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70-01-01T11:52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70-01-01T11:38:4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70-01-01T11:40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70-01-01T11:48: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70-01-01T11:51:3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70-01-01T11:47:5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70-01-01T11:39: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70-01-01T11:52: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70-01-01T11:52:5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70-01-01T11:52:0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70-01-01T11:51:2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70-01-01T11:45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70-01-01T11:53:0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70-01-01T11:34: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70-01-01T11:39:2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70-01-01T11:33:3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70-01-01T11:22:1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70-01-01T11:45:3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70-01-01T11:40: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70-01-01T11:43:5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70-01-01T11:18:0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70-01-01T11:45: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70-01-01T11:22:5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70-01-01T11:16:2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70-01-01T11:24:1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70-01-01T11:31: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70-01-01T11:36: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70-01-01T11:24:2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70-01-01T11:32:5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70-01-01T11:07:5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70-01-01T11:23: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70-01-01T11:23:0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70-01-01T11:25: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70-01-01T11:27:4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70-01-01T11:27:5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70-01-01T11:22:0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70-01-01T11:22:2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70-01-01T11:34:5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70-01-01T11:16: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70-01-01T11:24:3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70-01-01T11:30: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70-01-01T11:33: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70-01-01T11:20:5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70-01-01T11:15: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70-01-01T11:37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70-01-01T11:22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70-01-01T11:23: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70-01-01T11:37:3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70-01-01T11:28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70-01-01T11:28: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70-01-01T11:35:3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70-01-01T11:35: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70-01-01T11:23: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70-01-01T11:23:5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70-01-01T11:23: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70-01-01T11:08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70-01-01T11:09:5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70-01-01T11:07: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70-01-01T11:33: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70-01-01T11:34:5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70-01-01T11:53: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70-01-01T11:53: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70-01-01T11:53:2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70-01-01T11:53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70-01-01T11:53: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70-01-01T11:53: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70-01-01T11:37: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70-01-01T11:42:2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70-01-01T11:36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70-01-01T11:45: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70-01-01T11:37:1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70-01-01T11:40: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70-01-01T11:36:0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70-01-01T11:38: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70-01-01T11:36: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70-01-01T11:34:2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70-01-01T11:36: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70-01-01T11:36: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70-01-01T11:51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70-01-01T11:50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70-01-01T11:42:4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70-01-01T11:38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70-01-01T11:45: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70-01-01T11:48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70-01-01T11:41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70-01-01T11:50: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70-01-01T11:49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70-01-01T11:46: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70-01-01T11:43:1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70-01-01T11:51: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70-01-01T11:41: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70-01-01T11:41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70-01-01T11:41:4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70-01-01T11:39: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70-01-01T11:41:3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70-01-01T11:42: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70-01-01T11:44:2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70-01-01T11:39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70-01-01T11:42:4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70-01-01T11:46:1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70-01-01T11:47: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70-01-01T11:39: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70-01-01T11:45:2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70-01-01T11:44:0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70-01-01T11:45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70-01-01T11:44: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70-01-01T11:47:0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70-01-01T11:41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70-01-01T11:46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70-01-01T11:39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70-01-01T11:42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70-01-01T11:41:2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70-01-01T11:43:3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70-01-01T11:40:1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70-01-01T11:49:5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70-01-01T11:45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70-01-01T11:51: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70-01-01T11:43:3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70-01-01T11:43:5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70-01-01T11:44:0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70-01-01T11:41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70-01-01T11:43: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70-01-01T11:4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70-01-01T11:38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70-01-01T11:43:1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70-01-01T11:39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70-01-01T11:48:4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70-01-01T11:39:5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70-01-01T11:43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70-01-01T11:39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70-01-01T11:41:0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70-01-01T11:44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70-01-01T11:43: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70-01-01T11:40:3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70-01-01T11:51:5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70-01-01T11:44:2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70-01-01T11:39:3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70-01-01T11:42: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70-01-01T11:39: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70-01-01T11:47: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70-01-01T11:46: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70-01-01T11:41:4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70-01-01T11:46:4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70-01-01T11:45:4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70-01-01T11:49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70-01-01T11:39:4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70-01-01T11:41: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70-01-01T11:38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70-01-01T11:43:2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70-01-01T11:43:4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70-01-01T11:43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70-01-01T11:50:5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70-01-01T11:36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70-01-01T11:43: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70-01-01T11:48:5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70-01-01T11:40: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70-01-01T11:37:1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70-01-01T11:40: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70-01-01T11:39:5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70-01-01T11:38: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70-01-01T11:40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70-01-01T11:40:4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70-01-01T11:39:3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70-01-01T11:38: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70-01-01T11:48: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70-01-01T11:42: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70-01-01T11:46:5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70-01-01T11:40:4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70-01-01T11:52: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70-01-01T11:46: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70-01-01T11:48:0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70-01-01T11:40:4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70-01-01T11:46:3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70-01-01T11:43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70-01-01T11:44:1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70-01-01T11:45:3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70-01-01T11:40:3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70-01-01T11:44:4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70-01-01T11:44:2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70-01-01T11:46:2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70-01-01T11:43:0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70-01-01T11:40: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70-01-01T11:37: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70-01-01T11:48: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70-01-01T11:44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70-01-01T11:51: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70-01-01T11:5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70-01-01T11:50:0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70-01-01T11:39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70-01-01T11:38:2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70-01-01T11:53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70-01-01T11:45:3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70-01-01T11:52:1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70-01-01T11:52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70-01-01T11:47: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70-01-01T11:52:4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70-01-01T11:47:0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70-01-01T11:48: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70-01-01T11:46: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70-01-01T11:51:4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70-01-01T11:19:4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70-01-01T11:24:4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70-01-01T11:29:0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70-01-01T11:44:0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70-01-01T11:25:4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70-01-01T11:29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70-01-01T11:23: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70-01-01T11:26: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70-01-01T11:15: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70-01-01T11:23:4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70-01-01T11:21:3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70-01-01T11:12: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70-01-01T11:26: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70-01-01T11:13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70-01-01T11:11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70-01-01T11:38: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70-01-01T11:24: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70-01-01T11:27:3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70-01-01T11:25:0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70-01-01T11:43: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70-01-01T11:23:2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70-01-01T11:18:3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70-01-01T11:22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70-01-01T11:19: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70-01-01T11:19: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70-01-01T11:23: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70-01-01T11:23: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70-01-01T11:20: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70-01-01T11:29: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70-01-01T11:23: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70-01-01T11:15:4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70-01-01T11:23:4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70-01-01T11:29:0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70-01-01T11:23:4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70-01-01T11:23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70-01-01T11:28: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70-01-01T11:18:5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70-01-01T11:40: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70-01-01T11:27:0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70-01-01T11:24: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70-01-01T11:44:0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70-01-01T11:37:3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70-01-01T11:48:1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70-01-01T11:38:4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70-01-01T11:40:4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70-01-01T11:44: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70-01-01T11:41:4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70-01-01T11:37: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70-01-01T11:40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70-01-01T11:41:1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70-01-01T11:46: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70-01-01T11:39:3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70-01-01T11:52: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70-01-01T11:37: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70-01-01T11:40:2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70-01-01T11:39:0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70-01-01T11:40:5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70-01-01T11:3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70-01-01T11:36: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70-01-01T11:50: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70-01-01T11:44: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70-01-01T11:47: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70-01-01T11:38:5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70-01-01T11:39:2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70-01-01T11:24: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70-01-01T11:39: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70-01-01T11:32: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70-01-01T11:43:3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70-01-01T11:22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70-01-01T11:41:2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70-01-01T11:43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70-01-01T11:25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70-01-01T11:28: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70-01-01T11:08:4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70-01-01T11:39: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70-01-01T11:31: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70-01-01T11:18:1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70-01-01T11:28:1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70-01-01T11:39: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70-01-01T11:19: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70-01-01T11:31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70-01-01T11:31:4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70-01-01T11:15:1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70-01-01T11:24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70-01-01T11:40:2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70-01-01T11:32: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70-01-01T11:22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70-01-01T11:50:1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70-01-01T11:29: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70-01-01T11:43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70-01-01T11:22:4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70-01-01T11:52: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70-01-01T11:25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70-01-01T11:42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70-01-01T11:23: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70-01-01T11:27:0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70-01-01T11:35:4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70-01-01T11:41:3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70-01-01T11:20: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70-01-01T11:40: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70-01-01T11:44: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70-01-01T11:49:5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70-01-01T11:42:3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70-01-01T11:37:0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70-01-01T11:47:2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70-01-01T11:37:2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70-01-01T11:41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70-01-01T11:49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70-01-01T11:43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70-01-01T11:52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70-01-01T11:47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70-01-01T11:41: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70-01-01T11:37: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70-01-01T11:48:0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70-01-01T11:39: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70-01-01T11:41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70-01-01T11:37: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70-01-01T11:43:5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70-01-01T11:37: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70-01-01T11:41:5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70-01-01T11:44: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70-01-01T11:50: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70-01-01T11:40:2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70-01-01T11:42: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70-01-01T11:36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70-01-01T11:45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70-01-01T11:45: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70-01-01T11:40:4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70-01-01T11:47:0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70-01-01T11:46:2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70-01-01T11:46:2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70-01-01T11:38:0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70-01-01T11:41: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70-01-01T11:37:0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70-01-01T11:52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70-01-01T11:37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70-01-01T11:48: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70-01-01T11:44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70-01-01T11:36:5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70-01-01T11:46:3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70-01-01T11:25:5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70-01-01T11:38: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70-01-01T11:33:3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70-01-01T11:23: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70-01-01T11:48:2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70-01-01T11:35: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70-01-01T11:43:0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70-01-01T11:5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70-01-01T11:24:3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70-01-01T11:49: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70-01-01T11:51:4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70-01-01T11:39: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70-01-01T11:25: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70-01-01T11:35: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70-01-01T11:47:3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70-01-01T11:43: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70-01-01T11:38:2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70-01-01T11:44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70-01-01T11:44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70-01-01T11:44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70-01-01T11:41:5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70-01-01T11:51: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70-01-01T11:51: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70-01-01T11:25:4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70-01-01T11:50:5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70-01-01T11:42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70-01-01T11:45:0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70-01-01T11:39: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70-01-01T11:41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70-01-01T11:48:4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70-01-01T11:43:3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70-01-01T11:48:1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70-01-01T11:34:2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70-01-01T11:50: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70-01-01T11:40: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70-01-01T11:50:3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70-01-01T11:50:4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70-01-01T11:39:5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70-01-01T11:40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70-01-01T11:41:4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70-01-01T11:38: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70-01-01T11:48:5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70-01-01T11:51: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70-01-01T11:52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70-01-01T11:38: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70-01-01T11:43: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70-01-01T11:43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70-01-01T11:46:4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70-01-01T11:45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70-01-01T11:51: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70-01-01T11:45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70-01-01T11:39:1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70-01-01T11:36: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70-01-01T11:40:5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70-01-01T11:46:2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70-01-01T11:52:4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70-01-01T11:49: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70-01-01T11:49:1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70-01-01T11:41: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70-01-01T11:44: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70-01-01T11:32: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70-01-01T11:43: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70-01-01T11:43:4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70-01-01T11:45:1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70-01-01T11:41: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70-01-01T11:43:5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70-01-01T11:46:2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70-01-01T11:44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70-01-01T11:45: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70-01-01T11:37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70-01-01T11:39: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70-01-01T11:45:4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70-01-01T11:38:3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70-01-01T11:48:5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70-01-01T11:38:4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70-01-01T11:48:0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70-01-01T11:36: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70-01-01T11:44:0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70-01-01T11:40:3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70-01-01T11:47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70-01-01T11:36:4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70-01-01T11:38: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70-01-01T11:40:3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70-01-01T11:37: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70-01-01T11:41:0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70-01-01T11:38:1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70-01-01T11:42:3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70-01-01T11:40: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70-01-01T11:49: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70-01-01T11:41:5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70-01-01T11:41: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70-01-01T11:40:5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70-01-01T11:37: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70-01-01T11:37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70-01-01T11:40:4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70-01-01T11:39: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70-01-01T11:43:0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70-01-01T11:36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70-01-01T11:37:1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70-01-01T11:37: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70-01-01T11:53: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70-01-01T11:53:2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70-01-01T11:52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70-01-01T11:53:0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70-01-01T11:52:5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70-01-01T11:3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70-01-01T11:29:5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70-01-01T11:48: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70-01-01T11:50:1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70-01-01T11:37: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70-01-01T11:3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70-01-01T11:30: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70-01-01T11:45:2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70-01-01T11:50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70-01-01T11:4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70-01-01T11:44: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70-01-01T11:38:5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70-01-01T11:47: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70-01-01T11:46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70-01-01T11:50: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70-01-01T11:31: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70-01-01T11:51:4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70-01-01T11:39: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70-01-01T11:43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70-01-01T11:52:2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70-01-01T11:47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70-01-01T11:43: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70-01-01T11:45:3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70-01-01T11:41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70-01-01T11:29: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70-01-01T11:37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70-01-01T11:29:5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70-01-01T11:40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70-01-01T11:50: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70-01-01T11:28: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70-01-01T11:35: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70-01-01T11:33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70-01-01T11:50: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70-01-01T11:35:2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70-01-01T11:40:4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70-01-01T11:38: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70-01-01T11:23:5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70-01-01T11:50: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70-01-01T11:22: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70-01-01T11:24:0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70-01-01T11:37: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70-01-01T11:24:0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70-01-01T11:49:4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70-01-01T11:41: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70-01-01T11:24: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70-01-01T11:35: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70-01-01T11:20:5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70-01-01T11:25:1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70-01-01T11:37:4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70-01-01T11:41: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70-01-01T11:33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70-01-01T11:49: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70-01-01T11:50: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70-01-01T11:48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70-01-01T11:30: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70-01-01T11:27:2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70-01-01T11:22:0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70-01-01T11:29:3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70-01-01T11:23: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70-01-01T11:26:3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70-01-01T11:18:5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70-01-01T11:42:5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70-01-01T11:22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70-01-01T11:35:4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70-01-01T11:34: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70-01-01T11:27: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70-01-01T11:32: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70-01-01T11:47: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70-01-01T11:28: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70-01-01T11:21: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70-01-01T11:42: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70-01-01T11:42:5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70-01-01T11:37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70-01-01T11:45:0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70-01-01T11:52:5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70-01-01T11:40:1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70-01-01T11:40: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70-01-01T11:41:4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70-01-01T11:38:4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70-01-01T11:49:1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70-01-01T11:36: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70-01-01T11:36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70-01-01T11:49:1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70-01-01T11:40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70-01-01T11:40: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70-01-01T11:49:5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70-01-01T11:43: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70-01-01T11:42: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70-01-01T11:46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70-01-01T11:36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70-01-01T11:36:3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70-01-01T11:36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70-01-01T11:43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70-01-01T11:48: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70-01-01T11:39:0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70-01-01T11:38:2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70-01-01T11:43: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70-01-01T11:42:3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70-01-01T11:38: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70-01-01T11:43:3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70-01-01T11:43:0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70-01-01T11:42: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70-01-01T11:43:2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70-01-01T11:47: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70-01-01T11:35:5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70-01-01T11:40: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70-01-01T11:40:5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70-01-01T11:51:3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70-01-01T11:41:4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70-01-01T11:49:2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70-01-01T11:43:0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70-01-01T11:40:2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70-01-01T11:44: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70-01-01T11:42: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70-01-01T11:46:4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70-01-01T11:37:5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70-01-01T11:41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70-01-01T11:41:0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70-01-01T11:42: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70-01-01T11:45: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70-01-01T11:42:5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70-01-01T11:48:1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70-01-01T11:44: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70-01-01T11:48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70-01-01T11:35: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70-01-01T11:42:5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70-01-01T11:38:5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70-01-01T11:44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70-01-01T11:40:2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70-01-01T11:45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70-01-01T11:52: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70-01-01T11:45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70-01-01T11:37: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70-01-01T11:37: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70-01-01T11:41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70-01-01T11:44:5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70-01-01T11:36: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70-01-01T11:48: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70-01-01T11:51:5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70-01-01T11:41:4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70-01-01T11:41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70-01-01T11:47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70-01-01T11:42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70-01-01T11:4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70-01-01T11:37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70-01-01T11:46: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70-01-01T11:36: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70-01-01T11:37: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70-01-01T11:41: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70-01-01T11:46: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70-01-01T11:42:4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70-01-01T11:52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70-01-01T11:39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70-01-01T11:43:5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70-01-01T11:48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70-01-01T11:44:1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70-01-01T11:36:2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70-01-01T11:37: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70-01-01T11:42:5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70-01-01T11:39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70-01-01T11:50:2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70-01-01T11:48:5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70-01-01T11:50: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70-01-01T11:49:0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70-01-01T11:35:4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70-01-01T11:39:3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70-01-01T11:41:5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70-01-01T11:40:0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70-01-01T11:52:0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70-01-01T11:47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70-01-01T11:42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70-01-01T11:51: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70-01-01T11:42:0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70-01-01T11:46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70-01-01T11:43: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70-01-01T11:38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70-01-01T11:47:4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70-01-01T11:46: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70-01-01T11:39:0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70-01-01T11:40: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70-01-01T11:44:2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70-01-01T11:39:4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70-01-01T11:38: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70-01-01T11:37:3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70-01-01T11:37:1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70-01-01T11:46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70-01-01T11:37:5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70-01-01T11:39: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70-01-01T11:40: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70-01-01T11:36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70-01-01T11:51:4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70-01-01T11:44:1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70-01-01T11:44:3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70-01-01T11:48:3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70-01-01T11:37: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70-01-01T11:39:4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70-01-01T11:43: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70-01-01T11:43: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70-01-01T11:39: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70-01-01T11:50:0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70-01-01T11:43: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70-01-01T11:47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70-01-01T11:48: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70-01-01T11:38:4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70-01-01T11:41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70-01-01T11:42:2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70-01-01T11:45:5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70-01-01T11:37: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70-01-01T11:40:1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70-01-01T11:46:5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70-01-01T11:35:5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70-01-01T11:44:0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70-01-01T11:44:3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70-01-01T11:37:0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70-01-01T11:40: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70-01-01T11:37: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70-01-01T11:41:3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70-01-01T11:40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70-01-01T11:41: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70-01-01T11:3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70-01-01T11:40:4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70-01-01T11:36:4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70-01-01T11:4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70-01-01T11:35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70-01-01T11:41: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70-01-01T11:37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70-01-01T11:40: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70-01-01T11:48: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70-01-01T11:36:1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70-01-01T11:49: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70-01-01T11:3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70-01-01T11:36:4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70-01-01T11:40:0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70-01-01T11:3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70-01-01T11:39:4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70-01-01T11:40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70-01-01T11:45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70-01-01T11:41:1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70-01-01T11:42:1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70-01-01T11:41:5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70-01-01T11:49: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70-01-01T11:50:5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70-01-01T11:41: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70-01-01T11:44:5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70-01-01T11:46: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70-01-01T11:37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70-01-01T11:50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70-01-01T11:44: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70-01-01T11:53:1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70-01-01T11:42: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70-01-01T11:47:4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70-01-01T11:40:3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70-01-01T11:47:1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70-01-01T11:48:1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70-01-01T11:37: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70-01-01T11:41: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70-01-01T11:40: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70-01-01T11:42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70-01-01T11:37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70-01-01T11:42:4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70-01-01T11:43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70-01-01T11:40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70-01-01T11:49:4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70-01-01T11:41: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70-01-01T11:36:4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70-01-01T11:37:3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70-01-01T11:51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70-01-01T11:45: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70-01-01T11:38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70-01-01T11:39:0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70-01-01T11:47: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70-01-01T11:40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70-01-01T11:38:4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70-01-01T11:39:5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70-01-01T11:43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70-01-01T11:43:4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70-01-01T11:46:2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70-01-01T11:38: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70-01-01T11:49: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70-01-01T11:50:5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70-01-01T11:47: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70-01-01T11:50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70-01-01T11:48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70-01-01T11:45:3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70-01-01T11:45:4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70-01-01T11:52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70-01-01T11:50:2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70-01-01T11:46:3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70-01-01T11:38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70-01-01T11:52:0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70-01-01T11:4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70-01-01T11:52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70-01-01T11:36:1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70-01-01T11:53:0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70-01-01T11:52: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70-01-01T11:48: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70-01-01T11:27:2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70-01-01T11:46:3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70-01-01T11:38:4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70-01-01T11:38: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70-01-01T11:39:1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70-01-01T11:41: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70-01-01T11:46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70-01-01T11:3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70-01-01T11:39:5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70-01-01T11:45:3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70-01-01T11:40: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70-01-01T11:42: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70-01-01T11:38:4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70-01-01T11:36: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70-01-01T11:36: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70-01-01T11:37: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70-01-01T11:42: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70-01-01T11:35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70-01-01T11:42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70-01-01T11:51: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70-01-01T11:49: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70-01-01T11:42: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70-01-01T11:25:5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70-01-01T11:36: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70-01-01T11:53:0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70-01-01T11:40:5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70-01-01T11:49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70-01-01T11:38: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70-01-01T11:43: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70-01-01T11:49:5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70-01-01T11:43:4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70-01-01T11:49: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70-01-01T11:50:4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70-01-01T11:29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70-01-01T11:31:0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70-01-01T11:12:5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70-01-01T11:46: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70-01-01T11:33:3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70-01-01T11:42: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70-01-01T11:46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70-01-01T11:44: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70-01-01T11:41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70-01-01T11:46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70-01-01T11:37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70-01-01T11:37:4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70-01-01T11:47:2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70-01-01T11:39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70-01-01T11:42:1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70-01-01T11:47: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70-01-01T11:52:2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70-01-01T11:42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70-01-01T11:37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70-01-01T11:40:2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70-01-01T11:39: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70-01-01T11:37:3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70-01-01T11:47: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70-01-01T11:47: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70-01-01T11:37: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70-01-01T11:44:0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70-01-01T11:37: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70-01-01T11:44:0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70-01-01T11:50:3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70-01-01T11:44: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70-01-01T11:37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70-01-01T11:48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70-01-01T11:43:4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70-01-01T11:44: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70-01-01T11:39:1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70-01-01T11:51:3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70-01-01T11:41: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70-01-01T11:50:5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70-01-01T11:41:5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70-01-01T11:46:5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70-01-01T11:49: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70-01-01T11:43: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70-01-01T11:52:4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70-01-01T11:40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70-01-01T11:40:5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70-01-01T11:3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70-01-01T11:43:5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70-01-01T11:44:5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70-01-01T11:37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70-01-01T11:41: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70-01-01T11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70-01-01T11:42:5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70-01-01T11:51: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70-01-01T11:39: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70-01-01T11:48:4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70-01-01T11:41:0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70-01-01T11:49:2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70-01-01T11:44: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70-01-01T11:36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70-01-01T11:43:2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70-01-01T11:48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70-01-01T11:41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70-01-01T11:50:3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70-01-01T11:4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70-01-01T11:46: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70-01-01T11:38:2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70-01-01T11:42:5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70-01-01T11:49: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70-01-01T11:41:4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70-01-01T11:40:0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70-01-01T11:37: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70-01-01T11:44:0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70-01-01T11:42:0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70-01-01T11:41:0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70-01-01T11:37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70-01-01T11:52:2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70-01-01T11:38:0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70-01-01T11:50: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70-01-01T11:41: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70-01-01T11:37:2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70-01-01T11:48: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70-01-01T11:41: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70-01-01T11:48:2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70-01-01T11:4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70-01-01T11:41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70-01-01T11:47: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70-01-01T11:37: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70-01-01T11:51: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70-01-01T11:48:5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70-01-01T11:39: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70-01-01T11:45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70-01-01T11:47:0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70-01-01T11:40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70-01-01T11:53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70-01-01T11:53:2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70-01-01T11:53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70-01-01T11:53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70-01-01T11:5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70-01-01T11:53:0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70-01-01T11:53: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70-01-01T11:53:2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70-01-01T11:53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70-01-01T11:53: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70-01-01T11:53: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70-01-01T11:53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70-01-01T11:53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70-01-01T11:53: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70-01-01T11:53:0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70-01-01T11:53:2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70-01-01T11:53: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70-01-01T11:52: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70-01-01T11:53: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70-01-01T11:38:3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70-01-01T11:38:1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70-01-01T11:27:0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70-01-01T11:14:3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70-01-01T11:37:4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70-01-01T11:32:3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70-01-01T11:17: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70-01-01T11:22:5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70-01-01T11:27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70-01-01T11:23: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70-01-01T11:37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70-01-01T11:30:4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70-01-01T11:21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70-01-01T11:37:2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70-01-01T11:38:1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70-01-01T11:36: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70-01-01T11:36: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70-01-01T11:36:0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70-01-01T11:17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70-01-01T11:39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70-01-01T11:37: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70-01-01T11:36:1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70-01-01T11:33:1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70-01-01T11:36: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70-01-01T11:47:4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70-01-01T11:22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70-01-01T11:37:5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70-01-01T11:37:4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70-01-01T11:15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70-01-01T11:31: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70-01-01T11:36:2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70-01-01T11:36:4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70-01-01T11:29: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70-01-01T11:36:2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70-01-01T11:36:1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70-01-01T11:21:2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70-01-01T11:31:3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70-01-01T11:36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70-01-01T11:37: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70-01-01T11:37:4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70-01-01T11:37: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70-01-01T11:42:2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70-01-01T11:41:5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70-01-01T11:51:2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70-01-01T11:48:5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70-01-01T11:40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70-01-01T11:40: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70-01-01T11:43:0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70-01-01T11:40:1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70-01-01T11:42:3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70-01-01T11:40:0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70-01-01T11:40: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70-01-01T11:37:3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70-01-01T11:47: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70-01-01T11:37: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70-01-01T11:44: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70-01-01T11:44: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70-01-01T11:42: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70-01-01T11:41: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70-01-01T11:43:5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70-01-01T11:40:5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70-01-01T11:37: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70-01-01T11:36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70-01-01T11:23: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70-01-01T11:37:1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70-01-01T11:37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70-01-01T11:42: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70-01-01T11:45: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70-01-01T11:43:4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70-01-01T11:42:4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70-01-01T11:50: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70-01-01T11:39:3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70-01-01T11:40: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70-01-01T11:52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70-01-01T11:42:3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70-01-01T11:44: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70-01-01T11:43:2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70-01-01T11:51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70-01-01T11:48: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70-01-01T11:44: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70-01-01T11:52:0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70-01-01T11:45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70-01-01T11:38:5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70-01-01T11:38: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70-01-01T11:47:2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70-01-01T11:47:4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70-01-01T11:52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70-01-01T11:52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70-01-01T11:48:4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70-01-01T11:51:4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70-01-01T11:44: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70-01-01T11:42: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70-01-01T11:44: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70-01-01T11:52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70-01-01T11:38:1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70-01-01T11:37:5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70-01-01T11:44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70-01-01T11:51: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70-01-01T11:42:1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70-01-01T11:43: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70-01-01T11:42: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70-01-01T11:41: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70-01-01T11:42: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70-01-01T11:38:3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70-01-01T11:42:2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70-01-01T11:49:5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70-01-01T11:50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70-01-01T11:40: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70-01-01T11:38: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70-01-01T11:42: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70-01-01T11:52:3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70-01-01T11:39: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70-01-01T11:50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70-01-01T11:45:0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70-01-01T11:42:5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70-01-01T11:39:2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70-01-01T11:44:4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70-01-01T11:40: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70-01-01T11:45: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70-01-01T11:42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70-01-01T11:42: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70-01-01T11:49: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70-01-01T11:42: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70-01-01T11:42: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70-01-01T11:38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70-01-01T11:44:4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70-01-01T11:50: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70-01-01T11:46:4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70-01-01T11:40:1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70-01-01T11:47: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70-01-01T11:38:5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70-01-01T11:42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70-01-01T11:47: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70-01-01T11:42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70-01-01T11:43: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70-01-01T11:47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70-01-01T11:46:2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70-01-01T11:46:2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70-01-01T11:52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70-01-01T11:49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70-01-01T11:45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70-01-01T11:48: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70-01-01T11:52: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70-01-01T11:52:5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70-01-01T11:43: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70-01-01T11:44:4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70-01-01T11:5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70-01-01T11:42:2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70-01-01T11:50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70-01-01T11:45: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70-01-01T11:43: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70-01-01T11:44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70-01-01T11:44: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70-01-01T11:41:4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70-01-01T11:48:5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70-01-01T11:51:2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70-01-01T11:40:5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70-01-01T11:51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70-01-01T11:43: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70-01-01T11:48: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70-01-01T11:47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70-01-01T11:47:3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70-01-01T11:50:2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70-01-01T11:44: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70-01-01T11:44:2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70-01-01T11:51:0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70-01-01T11:46: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70-01-01T11:41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70-01-01T11:47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70-01-01T11:37:0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70-01-01T11:48:1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70-01-01T11:47: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70-01-01T11:39:5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70-01-01T11:48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70-01-01T11:38: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70-01-01T11:48:4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70-01-01T11:50:0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70-01-01T11:48:3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70-01-01T11:41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70-01-01T11:40: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70-01-01T11:47: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70-01-01T11:37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70-01-01T11:37: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70-01-01T11:41: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70-01-01T11:44:0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70-01-01T11:36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70-01-01T11:42:2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70-01-01T11:43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70-01-01T11:37:0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70-01-01T11:47: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70-01-01T11:38: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70-01-01T11:52:5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70-01-01T11:49: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70-01-01T11:51:2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70-01-01T11:48:3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70-01-01T11:41: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70-01-01T11:47:3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70-01-01T11:37: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70-01-01T11:40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70-01-01T11:40: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70-01-01T11:48:0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70-01-01T11:47: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70-01-01T11:48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70-01-01T11:45:0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70-01-01T11:36: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70-01-01T11:48: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70-01-01T11:47:5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70-01-01T11:44:3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70-01-01T11:48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70-01-01T11:48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70-01-01T11:37:0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70-01-01T11:38: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70-01-01T11:52:2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70-01-01T11:51:3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70-01-01T11:37: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70-01-01T11:40: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70-01-01T11:37: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70-01-01T11:47: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70-01-01T11:45:2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70-01-01T11:41:4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70-01-01T11:43: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70-01-01T11:39:2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70-01-01T11:51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70-01-01T11:51: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70-01-01T11:45: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70-01-01T11:37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70-01-01T11:43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70-01-01T11:44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70-01-01T11:36:0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70-01-01T11:41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70-01-01T11:40:5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70-01-01T11:37:3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70-01-01T11:43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70-01-01T11:38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70-01-01T11:40: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70-01-01T11:49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70-01-01T11:48:4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70-01-01T11:44:5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70-01-01T11:39: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70-01-01T11:39:0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70-01-01T11:39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70-01-01T11:42:2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70-01-01T11:4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70-01-01T11:36:5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70-01-01T11:37: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70-01-01T11:47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70-01-01T11:38: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70-01-01T11:36:5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70-01-01T11:42: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70-01-01T11:36:0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70-01-01T11:46: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70-01-01T11:39: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70-01-01T11:4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70-01-01T11:37: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70-01-01T11:4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70-01-01T11:44:5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70-01-01T11:42: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70-01-01T11:42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70-01-01T11:46:5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70-01-01T11:36: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70-01-01T11:36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70-01-01T11:36:4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70-01-01T11:49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70-01-01T11:48: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70-01-01T11:44:2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70-01-01T11:3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70-01-01T11:40:5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70-01-01T11:51: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70-01-01T11:47: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70-01-01T11:41: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70-01-01T11:38: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70-01-01T11:35:5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70-01-01T11:47:2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70-01-01T11:46: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70-01-01T11:40: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70-01-01T11:45: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70-01-01T11:41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70-01-01T11:40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70-01-01T11:38: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70-01-01T11:38:0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70-01-01T11:36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70-01-01T11:40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70-01-01T11:5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70-01-01T11:37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70-01-01T11:37: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70-01-01T11:46: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70-01-01T11:36:1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70-01-01T11:36: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70-01-01T11:49:3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70-01-01T11:37:3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70-01-01T11:43:2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70-01-01T11:41:4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70-01-01T11:46:1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70-01-01T11:36:4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70-01-01T11:44:5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70-01-01T11:42: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70-01-01T11:37: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70-01-01T11:48:4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70-01-01T11:44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70-01-01T11:40: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70-01-01T11:46:4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70-01-01T11:39: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70-01-01T11:48:5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70-01-01T11:40: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70-01-01T11:41: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70-01-01T11:37:0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70-01-01T11:48: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70-01-01T11:37: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70-01-01T11:5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70-01-01T11:37:0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70-01-01T11:40:1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70-01-01T11:40: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70-01-01T11:48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70-01-01T11:37: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70-01-01T11:50:4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70-01-01T11:43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70-01-01T11:50: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70-01-01T11:49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70-01-01T11:43: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70-01-01T11:47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70-01-01T11:40:5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70-01-01T11:50: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70-01-01T11:47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70-01-01T11:48: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70-01-01T11:37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70-01-01T11:38:4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70-01-01T11:41:0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70-01-01T11:49: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70-01-01T11:38: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70-01-01T11:38: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70-01-01T11:42:0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70-01-01T11:40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70-01-01T11:36: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70-01-01T11:42:5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70-01-01T11:39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70-01-01T11:36:3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70-01-01T11:36:3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70-01-01T11:48: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70-01-01T11:46: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70-01-01T11:42:0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70-01-01T11:42: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70-01-01T11:41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70-01-01T11:35:5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70-01-01T11:4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70-01-01T11:42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70-01-01T11:44: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70-01-01T11:37:2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70-01-01T11:51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70-01-01T11:38: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70-01-01T11:49:4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70-01-01T11:48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70-01-01T11:47:3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70-01-01T11:42: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70-01-01T11:47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70-01-01T11:43:5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70-01-01T11:47:1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70-01-01T11:49: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70-01-01T11:44: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70-01-01T11:36: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70-01-01T11:37: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70-01-01T11:48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70-01-01T11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70-01-01T11:39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70-01-01T11:36:4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70-01-01T11:38:4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70-01-01T11:40: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70-01-01T11:36: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70-01-01T11:40:2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70-01-01T11:42:0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70-01-01T11:37:3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70-01-01T11:36:3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70-01-01T11:38: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70-01-01T11:40:3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70-01-01T11:43: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70-01-01T11:38: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70-01-01T11:43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70-01-01T11:49: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70-01-01T11:38:0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70-01-01T11:43:3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70-01-01T11:47: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70-01-01T11:42:4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70-01-01T11:52: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70-01-01T11:42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70-01-01T11:47:2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70-01-01T11:48: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70-01-01T11:38: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70-01-01T11:44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70-01-01T11:44:0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70-01-01T11:44:0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70-01-01T11:45: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70-01-01T11:38:4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70-01-01T11:49: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70-01-01T11:50:0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70-01-01T11:48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70-01-01T11:43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70-01-01T11:37: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70-01-01T11:42:3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70-01-01T11:40: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70-01-01T11:41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70-01-01T11:41: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70-01-01T11:48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70-01-01T11:46:5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70-01-01T11:43: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70-01-01T11:47:4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70-01-01T11:35:5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70-01-01T11:36: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70-01-01T11:43:1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70-01-01T11:40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70-01-01T11:51:0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70-01-01T11:36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70-01-01T11:35: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70-01-01T11:42:2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70-01-01T11:43: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70-01-01T11:41:5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70-01-01T11:43: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70-01-01T11:47: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70-01-01T11:49: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70-01-01T11:43:5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70-01-01T11:39:3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70-01-01T11:39:5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70-01-01T11:42: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70-01-01T11:37: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70-01-01T11:39:4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70-01-01T11:39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70-01-01T11:38:3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70-01-01T11:42:2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70-01-01T11:3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70-01-01T11:3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70-01-01T11:49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70-01-01T11:50:5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70-01-01T11:41:3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70-01-01T11:47: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70-01-01T11:47:1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70-01-01T11:40: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70-01-01T11:37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70-01-01T11:47: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70-01-01T11:46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70-01-01T11:42:4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70-01-01T11:39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70-01-01T11:49:3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70-01-01T11:48:2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70-01-01T11:41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70-01-01T11:42:0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70-01-01T11:38:2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70-01-01T11:40:0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70-01-01T11:39: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70-01-01T11:39: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70-01-01T11:49:5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70-01-01T11:40: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70-01-01T11:37:3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70-01-01T11:46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70-01-01T11:37:4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70-01-01T11:43:4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70-01-01T11:50: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70-01-01T11:39:5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70-01-01T11:47:2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70-01-01T11:44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70-01-01T11:48: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70-01-01T11:46: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70-01-01T11:49:2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70-01-01T11:45:3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70-01-01T11:48: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70-01-01T11:47: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70-01-01T11:43: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70-01-01T11:41: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70-01-01T11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70-01-01T11:36:2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70-01-01T11:42: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70-01-01T11:45: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70-01-01T11:4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70-01-01T11:53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70-01-01T11:42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70-01-01T11:5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70-01-01T11:40:3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70-01-01T11:50:2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70-01-01T11:37: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70-01-01T11:37: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70-01-01T11:49:0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70-01-01T11:42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70-01-01T11:37:2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70-01-01T11:47: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70-01-01T11:44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70-01-01T11:47:1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70-01-01T11:39:0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70-01-01T11:38: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70-01-01T11:39:0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70-01-01T11:50:5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70-01-01T11:51:4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70-01-01T11:47:3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70-01-01T11:43:4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70-01-01T11:39:3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70-01-01T11:40:5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70-01-01T11:49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70-01-01T11:41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70-01-01T11:38:2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70-01-01T11:44:5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70-01-01T11:44: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70-01-01T11:46:4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70-01-01T11:51:0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70-01-01T11:42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70-01-01T11:49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70-01-01T11:38:0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70-01-01T11:36: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70-01-01T11:46: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70-01-01T11:37:0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70-01-01T11:49:5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70-01-01T11:43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70-01-01T11:47:2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70-01-01T11:42: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70-01-01T11:52: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70-01-01T11:48: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70-01-01T11:36:1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70-01-01T11:40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70-01-01T11:39: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70-01-01T11:47: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70-01-01T11:41: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70-01-01T11:51:0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70-01-01T11:48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70-01-01T11:44:5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70-01-01T11:37:0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70-01-01T11:42:5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70-01-01T11:43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70-01-01T11:4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70-01-01T11:42: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70-01-01T11:37: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70-01-01T11:37:5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70-01-01T11:38: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70-01-01T11:49:1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70-01-01T11:48: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70-01-01T11:37:5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70-01-01T11:36:4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70-01-01T11:42:0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70-01-01T11:36:2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70-01-01T11:50: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70-01-01T11:46: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70-01-01T11:36:1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70-01-01T11:50:3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70-01-01T11:43: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70-01-01T11:35:5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70-01-01T11:43: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70-01-01T11:36:2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70-01-01T11:37: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70-01-01T11:42: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70-01-01T11:39:0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70-01-01T11:40: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70-01-01T11:38: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70-01-01T11:45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70-01-01T11:48: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70-01-01T11:39:5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70-01-01T11:39:4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70-01-01T11:47:5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70-01-01T11:46: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70-01-01T11:38:1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70-01-01T11:38:0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70-01-01T11:42: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70-01-01T11:48:4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70-01-01T11:49: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70-01-01T11:47:4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70-01-01T11:36:3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70-01-01T11:3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70-01-01T11:49:1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70-01-01T11:36:5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70-01-01T11:36:2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70-01-01T11:41:1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70-01-01T11:36: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70-01-01T11:42: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70-01-01T11:48:2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70-01-01T11:41:5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70-01-01T11:40:3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70-01-01T11:46: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70-01-01T11:41:4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70-01-01T11:40: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70-01-01T11:42: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70-01-01T11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70-01-01T11:38:4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70-01-01T11:46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70-01-01T11:39: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70-01-01T11:47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70-01-01T11:46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70-01-01T11:47:4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70-01-01T11:50:3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70-01-01T11:43: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70-01-01T11:40: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70-01-01T11:43:2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70-01-01T11:39:4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70-01-01T11:39:2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70-01-01T11:41:4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70-01-01T11:41:3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70-01-01T11:42:0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70-01-01T11:40:4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70-01-01T11:44: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70-01-01T11:36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70-01-01T11:49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70-01-01T11:37:1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70-01-01T11:45: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70-01-01T11:37:3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70-01-01T11:36:3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70-01-01T11:36:3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70-01-01T11:37:1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70-01-01T11:50:2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70-01-01T11:42: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70-01-01T11:46:3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70-01-01T11:47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70-01-01T11:40:1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70-01-01T11:46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70-01-01T11:50:2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70-01-01T11:42:0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70-01-01T11:36: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70-01-01T11:47: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70-01-01T11:36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70-01-01T11:39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70-01-01T11:35:4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70-01-01T11:43: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70-01-01T11:35: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70-01-01T11:42: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70-01-01T11:43:1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70-01-01T11:41:0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70-01-01T11:48: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70-01-01T11:37: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70-01-01T11:36: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70-01-01T11:40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70-01-01T11:36: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70-01-01T11:47:2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70-01-01T11:42:1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70-01-01T11:48: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70-01-01T11:51: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70-01-01T11:50:5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70-01-01T11:41:2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70-01-01T11:41: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70-01-01T11:36: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70-01-01T11:38:0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70-01-01T11:39:5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70-01-01T11:47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70-01-01T11:42: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70-01-01T11:37: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70-01-01T11:49:0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70-01-01T11:47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70-01-01T11:48: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70-01-01T11:49:0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70-01-01T11:48: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70-01-01T11:42:4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70-01-01T11:45:3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70-01-01T11:42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70-01-01T11:51:0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70-01-01T11:36:0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70-01-01T11:42: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70-01-01T11:39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70-01-01T11:42:1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70-01-01T11:43:2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70-01-01T11:51: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70-01-01T11:4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70-01-01T11:37:1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70-01-01T11:46:5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70-01-01T11:39:4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70-01-01T11:39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70-01-01T11:44:2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70-01-01T11:46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70-01-01T11:48:4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70-01-01T11:37:3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70-01-01T11:36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70-01-01T11:41:3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70-01-01T11:40: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70-01-01T11:36:4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70-01-01T11:40:5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70-01-01T11:48: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70-01-01T11:41:5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70-01-01T11:48: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70-01-01T11:40: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70-01-01T11:43: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70-01-01T11:36: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70-01-01T11:44:4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70-01-01T11:40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70-01-01T11:43:0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70-01-01T11:42:4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70-01-01T11:45:4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70-01-01T11:45: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70-01-01T11:42:5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70-01-01T11:49:3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70-01-01T11:42:3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70-01-01T11:41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70-01-01T11:40: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70-01-01T11:39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70-01-01T11:49:5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70-01-01T11:48: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70-01-01T11:38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70-01-01T11:46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70-01-01T11:39: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70-01-01T11:42: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70-01-01T11:47:4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70-01-01T11:49: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70-01-01T11:42: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70-01-01T11:41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70-01-01T11:42:3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70-01-01T11:47: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70-01-01T11:36: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70-01-01T11:35:4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70-01-01T11:36: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70-01-01T11:36:0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70-01-01T11:44:0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70-01-01T11:38: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70-01-01T11:42: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70-01-01T11:44:2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70-01-01T11:42:1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70-01-01T11:39:3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70-01-01T11:42:5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70-01-01T11:41:0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70-01-01T11:37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70-01-01T11:41:4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70-01-01T11:4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70-01-01T11:40:4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70-01-01T11:37: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70-01-01T11:42:0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70-01-01T11:36: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70-01-01T11:37: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70-01-01T11:38:3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70-01-01T11:50:1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70-01-01T11:4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70-01-01T11:44:5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70-01-01T11:37:2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70-01-01T11:46:4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70-01-01T11:48: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70-01-01T11:37:4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70-01-01T11:40:4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70-01-01T11:36: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70-01-01T11:52: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70-01-01T11:4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70-01-01T11:44: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70-01-01T11:40:0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70-01-01T11:50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70-01-01T11:46: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70-01-01T11:51: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70-01-01T11:42:3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70-01-01T11:4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70-01-01T11:36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70-01-01T11:52: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70-01-01T11:46: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70-01-01T11:37: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70-01-01T11:41:0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70-01-01T11:47:5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70-01-01T11:39: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70-01-01T11:41: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70-01-01T11:52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70-01-01T11:39:3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70-01-01T11:42:5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70-01-01T11:40:5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70-01-01T11:37:4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70-01-01T11:36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70-01-01T11:51:2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70-01-01T11:40:3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70-01-01T11:36:3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70-01-01T11:39: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70-01-01T11:43: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70-01-01T11:37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70-01-01T11:42: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70-01-01T11:45: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70-01-01T11:51:0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70-01-01T11:43:0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70-01-01T11:41: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70-01-01T11:42: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70-01-01T11:42: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70-01-01T11:38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70-01-01T11:37: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70-01-01T11:37:4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70-01-01T11:43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70-01-01T11:3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70-01-01T11:40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70-01-01T11:4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70-01-01T11:41:5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70-01-01T11:48:1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70-01-01T11:48:1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70-01-01T11:37:4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70-01-01T11:37:2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70-01-01T11:45:5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70-01-01T11:50: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70-01-01T11:38: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70-01-01T11:40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70-01-01T11:41: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70-01-01T11:36:2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70-01-01T11:37:0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70-01-01T11:39: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70-01-01T11:37: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70-01-01T11:44: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70-01-01T11:50:0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70-01-01T11:47:1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70-01-01T11:43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70-01-01T11:46:5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70-01-01T11:48:5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70-01-01T11:43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70-01-01T11:43:4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70-01-01T11:51:1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70-01-01T11:48:5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70-01-01T11:42:3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70-01-01T11:38:3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70-01-01T11:39: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70-01-01T11:39:0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70-01-01T11:41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70-01-01T11:44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70-01-01T11:43: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70-01-01T11:41:5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70-01-01T11:40: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70-01-01T11:50: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70-01-01T11:37:0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70-01-01T11:40: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70-01-01T11:47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70-01-01T11:47: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70-01-01T11:44:0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70-01-01T11:49: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70-01-01T11:36: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70-01-01T11:45:0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70-01-01T11:47:3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70-01-01T11:48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70-01-01T11:36: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70-01-01T11:38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70-01-01T11:45:4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70-01-01T11:35:4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70-01-01T11:45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70-01-01T11:44:5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70-01-01T11:40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70-01-01T11:46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70-01-01T11:36: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70-01-01T11:52:5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70-01-01T11:47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70-01-01T11:50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70-01-01T11:47:2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70-01-01T11:36: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70-01-01T11:39: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70-01-01T11:47:5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70-01-01T11:48:1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70-01-01T11:48: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70-01-01T11:37: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70-01-01T11:49:0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70-01-01T11:39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70-01-01T11:41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70-01-01T11:36:3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70-01-01T11:48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70-01-01T11:42: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70-01-01T11:35:4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70-01-01T11:38:4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70-01-01T11:46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70-01-01T11:47:4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70-01-01T11:36:0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70-01-01T11:43:5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70-01-01T11:44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70-01-01T11:46: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70-01-01T11:42:0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70-01-01T11:44:5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70-01-01T11:41:4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70-01-01T11:36:4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70-01-01T11:40:2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70-01-01T11:39: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70-01-01T11:41: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70-01-01T11:41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70-01-01T11:37:2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70-01-01T11:47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70-01-01T11:52:5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70-01-01T11:37:5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70-01-01T11:40:2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70-01-01T11:38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70-01-01T11:37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70-01-01T11:46:3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70-01-01T11:37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70-01-01T11:42:5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70-01-01T11:37:3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70-01-01T11:38: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70-01-01T11:40:0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70-01-01T11:41:3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70-01-01T11:40:2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70-01-01T11:46:5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70-01-01T11:42:5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70-01-01T11:37: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70-01-01T11:37: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70-01-01T11:50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70-01-01T11:46: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70-01-01T11:40:5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70-01-01T11:3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70-01-01T11:39:5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70-01-01T11:46:4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70-01-01T11:43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70-01-01T11:42:3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70-01-01T11:44:4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70-01-01T11:52:4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70-01-01T11:36:0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70-01-01T11:45:2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70-01-01T11:46: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70-01-01T11:39:0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70-01-01T11:44:5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70-01-01T11:50: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70-01-01T11:41:0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70-01-01T11:38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70-01-01T11:36:4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70-01-01T11:48: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70-01-01T11:37:5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70-01-01T11:45:0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70-01-01T11:42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70-01-01T11:49:1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70-01-01T11:39:5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70-01-01T11:39:0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70-01-01T11:41:1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70-01-01T11:37: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70-01-01T11:38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70-01-01T11:39:5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70-01-01T11:47: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70-01-01T11:42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70-01-01T11:38:2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70-01-01T11:36: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70-01-01T11:37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70-01-01T11:38:4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70-01-01T11:50: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70-01-01T11:36:2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70-01-01T11:48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70-01-01T11:45: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70-01-01T11:47:2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70-01-01T11:37:4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70-01-01T11:36:2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70-01-01T11:47: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70-01-01T11:48:4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70-01-01T11:36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70-01-01T11:41:3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70-01-01T11:37: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70-01-01T11:47:5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70-01-01T11:43:5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70-01-01T11:51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70-01-01T11:40:2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70-01-01T11:40: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70-01-01T11:51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70-01-01T11:36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70-01-01T11:41: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70-01-01T11:44:4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70-01-01T11:36:1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70-01-01T11:38: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70-01-01T11:51:3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70-01-01T11:52: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70-01-01T11:48:3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70-01-01T11:48: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70-01-01T11:40: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70-01-01T11:45:0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70-01-01T11:45:5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70-01-01T11:50:2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70-01-01T11:40:5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70-01-01T11:45:0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70-01-01T11:48:5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70-01-01T11:39: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70-01-01T11:42:0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70-01-01T11:43: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70-01-01T11:39: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70-01-01T11:40: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70-01-01T11:42:5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70-01-01T11:38: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70-01-01T11:51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70-01-01T11:52:3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70-01-01T11:45:4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70-01-01T11:48: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70-01-01T11:49:3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70-01-01T11:38:4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70-01-01T11:52: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70-01-01T11:47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70-01-01T11:43: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70-01-01T11:50: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70-01-01T11:51:3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70-01-01T11:40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70-01-01T11:38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70-01-01T11:52:4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70-01-01T11:45:0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70-01-01T11:48: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70-01-01T11:40:2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70-01-01T11:46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70-01-01T11:45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36FB7-A5F3-4106-8938-3EF14B7C67A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07053-0E8B-488F-A052-FAF4179B2B6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4A6C7-6C3A-4049-8B80-C091138E427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4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5" zoomScaleNormal="75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17" bestFit="1" customWidth="1"/>
    <col min="17" max="17" width="12.5703125" customWidth="1"/>
    <col min="18" max="18" width="16.28515625" bestFit="1" customWidth="1"/>
    <col min="19" max="19" width="23.855468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(((J3/60)/60)/24)+DATE(1970,1,1)+(-6/24)</f>
        <v>42766.350497685184</v>
      </c>
      <c r="T3" s="10">
        <f t="shared" ref="T3:T66" si="4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7" si="5">E4/L4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42405.452349537038</v>
      </c>
      <c r="T4" s="10">
        <f t="shared" si="4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41828.265127314815</v>
      </c>
      <c r="T5" s="10">
        <f t="shared" si="4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42327.584247685183</v>
      </c>
      <c r="T6" s="10">
        <f t="shared" si="4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42563.682951388888</v>
      </c>
      <c r="T7" s="10">
        <f t="shared" si="4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41793.822337962964</v>
      </c>
      <c r="T8" s="10">
        <f t="shared" si="4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42515.797071759262</v>
      </c>
      <c r="T9" s="10">
        <f t="shared" si="4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42468.69458333333</v>
      </c>
      <c r="T10" s="10">
        <f t="shared" si="4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42446.853518518517</v>
      </c>
      <c r="T11" s="10">
        <f t="shared" si="4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41779.818043981482</v>
      </c>
      <c r="T12" s="10">
        <f t="shared" si="4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42572.528495370367</v>
      </c>
      <c r="T13" s="10">
        <f t="shared" si="4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41791.463252314818</v>
      </c>
      <c r="T14" s="10">
        <f t="shared" si="4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42508.427187499998</v>
      </c>
      <c r="T15" s="10">
        <f t="shared" si="4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41807.77648148148</v>
      </c>
      <c r="T16" s="10">
        <f t="shared" si="4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42256.141875000001</v>
      </c>
      <c r="T17" s="10">
        <f t="shared" si="4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41760.546423611115</v>
      </c>
      <c r="T18" s="10">
        <f t="shared" si="4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41917.481736111113</v>
      </c>
      <c r="T19" s="10">
        <f t="shared" si="4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41869.292314814818</v>
      </c>
      <c r="T20" s="10">
        <f t="shared" si="4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42175.566365740742</v>
      </c>
      <c r="T21" s="10">
        <f t="shared" si="4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42200.508240740746</v>
      </c>
      <c r="T22" s="10">
        <f t="shared" si="4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41878.377187500002</v>
      </c>
      <c r="T23" s="10">
        <f t="shared" si="4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41989.66134259259</v>
      </c>
      <c r="T24" s="10">
        <f t="shared" si="4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42097.528946759259</v>
      </c>
      <c r="T25" s="10">
        <f t="shared" si="4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42229.570173611108</v>
      </c>
      <c r="T26" s="10">
        <f t="shared" si="4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42317.775011574078</v>
      </c>
      <c r="T27" s="10">
        <f t="shared" si="4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41828.265555555554</v>
      </c>
      <c r="T28" s="10">
        <f t="shared" si="4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41928.914733796293</v>
      </c>
      <c r="T29" s="10">
        <f t="shared" si="4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42324.71393518518</v>
      </c>
      <c r="T30" s="10">
        <f t="shared" si="4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41812.42324074074</v>
      </c>
      <c r="T31" s="10">
        <f t="shared" si="4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41842.042997685188</v>
      </c>
      <c r="T32" s="10">
        <f t="shared" si="4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5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42376.54206018518</v>
      </c>
      <c r="T33" s="10">
        <f t="shared" si="4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42461.377511574072</v>
      </c>
      <c r="T34" s="10">
        <f t="shared" si="4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42286.410891203705</v>
      </c>
      <c r="T35" s="10">
        <f t="shared" si="4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41841.071770833332</v>
      </c>
      <c r="T36" s="10">
        <f t="shared" si="4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42098.041828703703</v>
      </c>
      <c r="T37" s="10">
        <f t="shared" si="4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42068.057002314818</v>
      </c>
      <c r="T38" s="10">
        <f t="shared" si="4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42032.443043981482</v>
      </c>
      <c r="T39" s="10">
        <f t="shared" si="4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41374.807222222218</v>
      </c>
      <c r="T40" s="10">
        <f t="shared" si="4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41753.797083333331</v>
      </c>
      <c r="T41" s="10">
        <f t="shared" si="4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41788.96398148148</v>
      </c>
      <c r="T42" s="10">
        <f t="shared" si="4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41887.318912037037</v>
      </c>
      <c r="T43" s="10">
        <f t="shared" si="4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41971.389189814814</v>
      </c>
      <c r="T44" s="10">
        <f t="shared" si="4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41802.540347222224</v>
      </c>
      <c r="T45" s="10">
        <f t="shared" si="4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41873.848807870374</v>
      </c>
      <c r="T46" s="10">
        <f t="shared" si="4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42457.373923611114</v>
      </c>
      <c r="T47" s="10">
        <f t="shared" si="4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42323.714976851858</v>
      </c>
      <c r="T48" s="10">
        <f t="shared" si="4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41932.569525462961</v>
      </c>
      <c r="T49" s="10">
        <f t="shared" si="4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42033.266898148147</v>
      </c>
      <c r="T50" s="10">
        <f t="shared" si="4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42270.926446759258</v>
      </c>
      <c r="T51" s="10">
        <f t="shared" si="4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41995.502986111111</v>
      </c>
      <c r="T52" s="10">
        <f t="shared" si="4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42196.678668981483</v>
      </c>
      <c r="T53" s="10">
        <f t="shared" si="4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41807.451921296299</v>
      </c>
      <c r="T54" s="10">
        <f t="shared" si="4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41719.299131944441</v>
      </c>
      <c r="T55" s="10">
        <f t="shared" si="4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42333.463206018518</v>
      </c>
      <c r="T56" s="10">
        <f t="shared" si="4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42496.718935185185</v>
      </c>
      <c r="T57" s="10">
        <f t="shared" si="4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42149.298888888887</v>
      </c>
      <c r="T58" s="10">
        <f t="shared" si="4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42089.58289351852</v>
      </c>
      <c r="T59" s="10">
        <f t="shared" si="4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41932.495046296295</v>
      </c>
      <c r="T60" s="10">
        <f t="shared" si="4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42229.98583333334</v>
      </c>
      <c r="T61" s="10">
        <f t="shared" si="4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41701.651817129627</v>
      </c>
      <c r="T62" s="10">
        <f t="shared" si="4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41409.564317129632</v>
      </c>
      <c r="T63" s="10">
        <f t="shared" si="4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41311.549513888887</v>
      </c>
      <c r="T64" s="10">
        <f t="shared" si="4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41612.662187499998</v>
      </c>
      <c r="T65" s="10">
        <f t="shared" si="4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41432.76829861111</v>
      </c>
      <c r="T66" s="10">
        <f t="shared" si="4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0">
        <f t="shared" ref="S67:S130" si="9">(((J67/60)/60)/24)+DATE(1970,1,1)+(-6/24)</f>
        <v>41835.571226851855</v>
      </c>
      <c r="T67" s="10">
        <f t="shared" ref="T67:T130" si="10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ref="P68:P131" si="11">E68/L68</f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42539.599768518514</v>
      </c>
      <c r="T68" s="10">
        <f t="shared" si="10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11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41075.333379629628</v>
      </c>
      <c r="T69" s="10">
        <f t="shared" si="10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41663.319340277776</v>
      </c>
      <c r="T70" s="10">
        <f t="shared" si="10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40785.937789351854</v>
      </c>
      <c r="T71" s="10">
        <f t="shared" si="10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40730.646354166667</v>
      </c>
      <c r="T72" s="10">
        <f t="shared" si="10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40997.021493055552</v>
      </c>
      <c r="T73" s="10">
        <f t="shared" si="10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41207.760196759256</v>
      </c>
      <c r="T74" s="10">
        <f t="shared" si="10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11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40587.50675925926</v>
      </c>
      <c r="T75" s="10">
        <f t="shared" si="10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42360.237210648149</v>
      </c>
      <c r="T76" s="10">
        <f t="shared" si="10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41356.959166666667</v>
      </c>
      <c r="T77" s="10">
        <f t="shared" si="10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40844.441643518519</v>
      </c>
      <c r="T78" s="10">
        <f t="shared" si="10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40996.894872685189</v>
      </c>
      <c r="T79" s="10">
        <f t="shared" si="10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11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42604.480567129634</v>
      </c>
      <c r="T80" s="10">
        <f t="shared" si="10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41724.526539351849</v>
      </c>
      <c r="T81" s="10">
        <f t="shared" si="10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41582.833981481483</v>
      </c>
      <c r="T82" s="10">
        <f t="shared" si="10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41099.908877314818</v>
      </c>
      <c r="T83" s="10">
        <f t="shared" si="10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40795.570150462961</v>
      </c>
      <c r="T84" s="10">
        <f t="shared" si="10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42042.365613425922</v>
      </c>
      <c r="T85" s="10">
        <f t="shared" si="10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40648.507939814815</v>
      </c>
      <c r="T86" s="10">
        <f t="shared" si="10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40778.875428240739</v>
      </c>
      <c r="T87" s="10">
        <f t="shared" si="10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42291.306076388893</v>
      </c>
      <c r="T88" s="10">
        <f t="shared" si="10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11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40322.28938657407</v>
      </c>
      <c r="T89" s="10">
        <f t="shared" si="10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11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41786.40892361111</v>
      </c>
      <c r="T90" s="10">
        <f t="shared" si="10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41402.502222222225</v>
      </c>
      <c r="T91" s="10">
        <f t="shared" si="10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11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40706.047442129631</v>
      </c>
      <c r="T92" s="10">
        <f t="shared" si="10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40619.152361111112</v>
      </c>
      <c r="T93" s="10">
        <f t="shared" si="10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42720.948877314819</v>
      </c>
      <c r="T94" s="10">
        <f t="shared" si="10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41065.608067129629</v>
      </c>
      <c r="T95" s="10">
        <f t="shared" si="10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41716.467847222222</v>
      </c>
      <c r="T96" s="10">
        <f t="shared" si="10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40934.755104166667</v>
      </c>
      <c r="T97" s="10">
        <f t="shared" si="10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40324.412511574075</v>
      </c>
      <c r="T98" s="10">
        <f t="shared" si="10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11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40705.885208333333</v>
      </c>
      <c r="T99" s="10">
        <f t="shared" si="10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41214.54483796296</v>
      </c>
      <c r="T100" s="10">
        <f t="shared" si="10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41631.652766203704</v>
      </c>
      <c r="T101" s="10">
        <f t="shared" si="10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41197.503310185188</v>
      </c>
      <c r="T102" s="10">
        <f t="shared" si="10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11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41274.526736111111</v>
      </c>
      <c r="T103" s="10">
        <f t="shared" si="10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40504.881168981483</v>
      </c>
      <c r="T104" s="10">
        <f t="shared" si="10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41682.555902777778</v>
      </c>
      <c r="T105" s="10">
        <f t="shared" si="10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11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40612.445208333331</v>
      </c>
      <c r="T106" s="10">
        <f t="shared" si="10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42485.474768518514</v>
      </c>
      <c r="T107" s="10">
        <f t="shared" si="10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40987.526631944449</v>
      </c>
      <c r="T108" s="10">
        <f t="shared" si="10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40635.732488425929</v>
      </c>
      <c r="T109" s="10">
        <f t="shared" si="10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41365.363078703704</v>
      </c>
      <c r="T110" s="10">
        <f t="shared" si="10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40569.775810185187</v>
      </c>
      <c r="T111" s="10">
        <f t="shared" si="10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41557.699687500004</v>
      </c>
      <c r="T112" s="10">
        <f t="shared" si="10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42125.083182870367</v>
      </c>
      <c r="T113" s="10">
        <f t="shared" si="10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41717.793032407404</v>
      </c>
      <c r="T114" s="10">
        <f t="shared" si="10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40753.508425925924</v>
      </c>
      <c r="T115" s="10">
        <f t="shared" si="10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40861.02416666667</v>
      </c>
      <c r="T116" s="10">
        <f t="shared" si="10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40918.488935185182</v>
      </c>
      <c r="T117" s="10">
        <f t="shared" si="10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40595.247164351851</v>
      </c>
      <c r="T118" s="10">
        <f t="shared" si="10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40248.584999999999</v>
      </c>
      <c r="T119" s="10">
        <f t="shared" si="10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40722.803657407407</v>
      </c>
      <c r="T120" s="10">
        <f t="shared" si="10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40738.819282407407</v>
      </c>
      <c r="T121" s="10">
        <f t="shared" si="10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42615.799849537041</v>
      </c>
      <c r="T122" s="10">
        <f t="shared" si="10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42096.454976851848</v>
      </c>
      <c r="T123" s="10">
        <f t="shared" si="10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42593.181793981479</v>
      </c>
      <c r="T124" s="10">
        <f t="shared" si="10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41904.531990740739</v>
      </c>
      <c r="T125" s="10">
        <f t="shared" si="10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42114.678726851853</v>
      </c>
      <c r="T126" s="10">
        <f t="shared" si="10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42709.743981481486</v>
      </c>
      <c r="T127" s="10">
        <f t="shared" si="10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42135.339548611111</v>
      </c>
      <c r="T128" s="10">
        <f t="shared" si="10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42067.37431712963</v>
      </c>
      <c r="T129" s="10">
        <f t="shared" si="10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42627.97792824074</v>
      </c>
      <c r="T130" s="10">
        <f t="shared" si="10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si="11"/>
        <v>#DIV/0!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(((J131/60)/60)/24)+DATE(1970,1,1)+(-6/24)</f>
        <v>41882.687303240738</v>
      </c>
      <c r="T131" s="10">
        <f t="shared" ref="T131:T194" si="16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ref="P132:P195" si="17">E132/L132</f>
        <v>#DIV/0!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41778.665416666663</v>
      </c>
      <c r="T132" s="10">
        <f t="shared" si="16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7"/>
        <v>#DIV/0!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42541.587511574078</v>
      </c>
      <c r="T133" s="10">
        <f t="shared" si="16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41905.562581018516</v>
      </c>
      <c r="T134" s="10">
        <f t="shared" si="16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42491.55768518518</v>
      </c>
      <c r="T135" s="10">
        <f t="shared" si="16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42221.659930555557</v>
      </c>
      <c r="T136" s="10">
        <f t="shared" si="16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41788.131909722222</v>
      </c>
      <c r="T137" s="10">
        <f t="shared" si="16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42096.160115740742</v>
      </c>
      <c r="T138" s="10">
        <f t="shared" si="16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42239.323993055557</v>
      </c>
      <c r="T139" s="10">
        <f t="shared" si="16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42186.007418981477</v>
      </c>
      <c r="T140" s="10">
        <f t="shared" si="16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42187.670972222222</v>
      </c>
      <c r="T141" s="10">
        <f t="shared" si="16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42052.948287037041</v>
      </c>
      <c r="T142" s="10">
        <f t="shared" si="16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42109.903043981481</v>
      </c>
      <c r="T143" s="10">
        <f t="shared" si="16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41938.643263888887</v>
      </c>
      <c r="T144" s="10">
        <f t="shared" si="16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42558.814143518524</v>
      </c>
      <c r="T145" s="10">
        <f t="shared" si="16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42047.512407407412</v>
      </c>
      <c r="T146" s="10">
        <f t="shared" si="16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42200.292268518519</v>
      </c>
      <c r="T147" s="10">
        <f t="shared" si="16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42692.766180555554</v>
      </c>
      <c r="T148" s="10">
        <f t="shared" si="16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41969.517824074079</v>
      </c>
      <c r="T149" s="10">
        <f t="shared" si="16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42397.031666666662</v>
      </c>
      <c r="T150" s="10">
        <f t="shared" si="16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41967.922106481477</v>
      </c>
      <c r="T151" s="10">
        <f t="shared" si="16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42089.911828703705</v>
      </c>
      <c r="T152" s="10">
        <f t="shared" si="16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42113.300821759258</v>
      </c>
      <c r="T153" s="10">
        <f t="shared" si="16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41874.827546296299</v>
      </c>
      <c r="T154" s="10">
        <f t="shared" si="16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41933.336157407408</v>
      </c>
      <c r="T155" s="10">
        <f t="shared" si="16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42115.297395833331</v>
      </c>
      <c r="T156" s="10">
        <f t="shared" si="16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42168.309432870374</v>
      </c>
      <c r="T157" s="10">
        <f t="shared" si="16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41793.874953703707</v>
      </c>
      <c r="T158" s="10">
        <f t="shared" si="16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42396.661712962959</v>
      </c>
      <c r="T159" s="10">
        <f t="shared" si="16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41903.82671296296</v>
      </c>
      <c r="T160" s="10">
        <f t="shared" si="16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42514.184548611112</v>
      </c>
      <c r="T161" s="10">
        <f t="shared" si="16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42171.663090277783</v>
      </c>
      <c r="T162" s="10">
        <f t="shared" si="16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41792.437442129631</v>
      </c>
      <c r="T163" s="10">
        <f t="shared" si="16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41834.876805555556</v>
      </c>
      <c r="T164" s="10">
        <f t="shared" si="16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42243.711273148147</v>
      </c>
      <c r="T165" s="10">
        <f t="shared" si="16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41841.512743055559</v>
      </c>
      <c r="T166" s="10">
        <f t="shared" si="16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42351.408842592587</v>
      </c>
      <c r="T167" s="10">
        <f t="shared" si="16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42720.825949074075</v>
      </c>
      <c r="T168" s="10">
        <f t="shared" si="16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42160.677488425921</v>
      </c>
      <c r="T169" s="10">
        <f t="shared" si="16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42052.58530092593</v>
      </c>
      <c r="T170" s="10">
        <f t="shared" si="16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41900.255312499998</v>
      </c>
      <c r="T171" s="10">
        <f t="shared" si="16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42216.727812500001</v>
      </c>
      <c r="T172" s="10">
        <f t="shared" si="16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42533.930717592593</v>
      </c>
      <c r="T173" s="10">
        <f t="shared" si="16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42047.144942129627</v>
      </c>
      <c r="T174" s="10">
        <f t="shared" si="16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42033.323009259257</v>
      </c>
      <c r="T175" s="10">
        <f t="shared" si="16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42072.508981481486</v>
      </c>
      <c r="T176" s="10">
        <f t="shared" si="16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41855.527905092589</v>
      </c>
      <c r="T177" s="10">
        <f t="shared" si="16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42191.574062500003</v>
      </c>
      <c r="T178" s="10">
        <f t="shared" si="16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42069.797754629632</v>
      </c>
      <c r="T179" s="10">
        <f t="shared" si="16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42304.705381944441</v>
      </c>
      <c r="T180" s="10">
        <f t="shared" si="16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42402.830497685187</v>
      </c>
      <c r="T181" s="10">
        <f t="shared" si="16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42067.741238425922</v>
      </c>
      <c r="T182" s="10">
        <f t="shared" si="16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42147.491840277777</v>
      </c>
      <c r="T183" s="10">
        <f t="shared" si="16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42711.761944444443</v>
      </c>
      <c r="T184" s="10">
        <f t="shared" si="16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41939.560300925928</v>
      </c>
      <c r="T185" s="10">
        <f t="shared" si="16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41825.541226851856</v>
      </c>
      <c r="T186" s="10">
        <f t="shared" si="16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42570.66133101852</v>
      </c>
      <c r="T187" s="10">
        <f t="shared" si="16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42767.562893518523</v>
      </c>
      <c r="T188" s="10">
        <f t="shared" si="16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42181.984456018516</v>
      </c>
      <c r="T189" s="10">
        <f t="shared" si="16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41856.93304398148</v>
      </c>
      <c r="T190" s="10">
        <f t="shared" si="16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42556.440706018519</v>
      </c>
      <c r="T191" s="10">
        <f t="shared" si="16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42527.400995370372</v>
      </c>
      <c r="T192" s="10">
        <f t="shared" si="16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42239.191412037035</v>
      </c>
      <c r="T193" s="10">
        <f t="shared" si="16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41899.542037037041</v>
      </c>
      <c r="T194" s="10">
        <f t="shared" si="16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si="17"/>
        <v>#DIV/0!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(((J195/60)/60)/24)+DATE(1970,1,1)+(-6/24)</f>
        <v>41911.684791666667</v>
      </c>
      <c r="T195" s="10">
        <f t="shared" ref="T195:T258" si="22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ref="P196:P259" si="23">E196/L196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42375.746886574074</v>
      </c>
      <c r="T196" s="10">
        <f t="shared" si="22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42135.42050925926</v>
      </c>
      <c r="T197" s="10">
        <f t="shared" si="22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42259.292800925927</v>
      </c>
      <c r="T198" s="10">
        <f t="shared" si="22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42741.598379629635</v>
      </c>
      <c r="T199" s="10">
        <f t="shared" si="22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41887.133356481485</v>
      </c>
      <c r="T200" s="10">
        <f t="shared" si="22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42583.873865740738</v>
      </c>
      <c r="T201" s="10">
        <f t="shared" si="22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41866.833368055559</v>
      </c>
      <c r="T202" s="10">
        <f t="shared" si="22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42023.568622685183</v>
      </c>
      <c r="T203" s="10">
        <f t="shared" si="22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42255.677824074075</v>
      </c>
      <c r="T204" s="10">
        <f t="shared" si="22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41973.597962962958</v>
      </c>
      <c r="T205" s="10">
        <f t="shared" si="22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42556.333368055552</v>
      </c>
      <c r="T206" s="10">
        <f t="shared" si="22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42248.382199074069</v>
      </c>
      <c r="T207" s="10">
        <f t="shared" si="22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42566.754432870366</v>
      </c>
      <c r="T208" s="10">
        <f t="shared" si="22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41977.947199074071</v>
      </c>
      <c r="T209" s="10">
        <f t="shared" si="22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41959.119988425926</v>
      </c>
      <c r="T210" s="10">
        <f t="shared" si="22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42165.672858796301</v>
      </c>
      <c r="T211" s="10">
        <f t="shared" si="22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42248.814722222218</v>
      </c>
      <c r="T212" s="10">
        <f t="shared" si="22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42235.909918981488</v>
      </c>
      <c r="T213" s="10">
        <f t="shared" si="22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42416.631018518514</v>
      </c>
      <c r="T214" s="10">
        <f t="shared" si="22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42202.344293981485</v>
      </c>
      <c r="T215" s="10">
        <f t="shared" si="22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42009.39061342593</v>
      </c>
      <c r="T216" s="10">
        <f t="shared" si="22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42374.980115740742</v>
      </c>
      <c r="T217" s="10">
        <f t="shared" si="22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42066.708761574075</v>
      </c>
      <c r="T218" s="10">
        <f t="shared" si="22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41970.39061342593</v>
      </c>
      <c r="T219" s="10">
        <f t="shared" si="22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42079.378344907411</v>
      </c>
      <c r="T220" s="10">
        <f t="shared" si="22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42429.076678240745</v>
      </c>
      <c r="T221" s="10">
        <f t="shared" si="22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42195.393865740742</v>
      </c>
      <c r="T222" s="10">
        <f t="shared" si="22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42031.587546296301</v>
      </c>
      <c r="T223" s="10">
        <f t="shared" si="22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42031.519884259258</v>
      </c>
      <c r="T224" s="10">
        <f t="shared" si="22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42481.798032407409</v>
      </c>
      <c r="T225" s="10">
        <f t="shared" si="22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42134.985254629632</v>
      </c>
      <c r="T226" s="10">
        <f t="shared" si="22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42438.711273148147</v>
      </c>
      <c r="T227" s="10">
        <f t="shared" si="22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42106.416018518517</v>
      </c>
      <c r="T228" s="10">
        <f t="shared" si="22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42164.643993055557</v>
      </c>
      <c r="T229" s="10">
        <f t="shared" si="22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42096.436400462961</v>
      </c>
      <c r="T230" s="10">
        <f t="shared" si="22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42383.683993055558</v>
      </c>
      <c r="T231" s="10">
        <f t="shared" si="22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42129.527210648142</v>
      </c>
      <c r="T232" s="10">
        <f t="shared" si="22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42341.708923611113</v>
      </c>
      <c r="T233" s="10">
        <f t="shared" si="22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42032.57576388889</v>
      </c>
      <c r="T234" s="10">
        <f t="shared" si="22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42612.661712962959</v>
      </c>
      <c r="T235" s="10">
        <f t="shared" si="22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42135.785405092596</v>
      </c>
      <c r="T236" s="10">
        <f t="shared" si="22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42164.658530092594</v>
      </c>
      <c r="T237" s="10">
        <f t="shared" si="22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42320.83447916666</v>
      </c>
      <c r="T238" s="10">
        <f t="shared" si="22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42377.327187499999</v>
      </c>
      <c r="T239" s="10">
        <f t="shared" si="22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42713.712499999994</v>
      </c>
      <c r="T240" s="10">
        <f t="shared" si="22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42296.860300925924</v>
      </c>
      <c r="T241" s="10">
        <f t="shared" si="22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41354.458460648151</v>
      </c>
      <c r="T242" s="10">
        <f t="shared" si="22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41949.447962962964</v>
      </c>
      <c r="T243" s="10">
        <f t="shared" si="22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40862.242939814816</v>
      </c>
      <c r="T244" s="10">
        <f t="shared" si="22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41661.797500000001</v>
      </c>
      <c r="T245" s="10">
        <f t="shared" si="22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40213.073599537034</v>
      </c>
      <c r="T246" s="10">
        <f t="shared" si="22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41106.803067129629</v>
      </c>
      <c r="T247" s="10">
        <f t="shared" si="22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40480.113483796296</v>
      </c>
      <c r="T248" s="10">
        <f t="shared" si="22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40430.354328703703</v>
      </c>
      <c r="T249" s="10">
        <f t="shared" si="22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40870.524409722224</v>
      </c>
      <c r="T250" s="10">
        <f t="shared" si="22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40332.673842592594</v>
      </c>
      <c r="T251" s="10">
        <f t="shared" si="22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41401.315868055557</v>
      </c>
      <c r="T252" s="10">
        <f t="shared" si="22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41013.537569444445</v>
      </c>
      <c r="T253" s="10">
        <f t="shared" si="22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40266.412708333337</v>
      </c>
      <c r="T254" s="10">
        <f t="shared" si="22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40924.400868055556</v>
      </c>
      <c r="T255" s="10">
        <f t="shared" si="22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42263.702662037031</v>
      </c>
      <c r="T256" s="10">
        <f t="shared" si="22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40588.276412037041</v>
      </c>
      <c r="T257" s="10">
        <f t="shared" si="22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41319.519293981481</v>
      </c>
      <c r="T258" s="10">
        <f t="shared" si="22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RIGHT(N259,LEN(N259)-FIND("/",N259))</f>
        <v>documentary</v>
      </c>
      <c r="S259" s="10">
        <f t="shared" ref="S259:S322" si="27">(((J259/60)/60)/24)+DATE(1970,1,1)+(-6/24)</f>
        <v>42479.376875000002</v>
      </c>
      <c r="T259" s="10">
        <f t="shared" ref="T259:T322" si="28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ref="P260:P323" si="29">E260/L260</f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40681.801689814813</v>
      </c>
      <c r="T260" s="10">
        <f t="shared" si="28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42072.488067129627</v>
      </c>
      <c r="T261" s="10">
        <f t="shared" si="28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40330.505543981482</v>
      </c>
      <c r="T262" s="10">
        <f t="shared" si="28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41017.635462962964</v>
      </c>
      <c r="T263" s="10">
        <f t="shared" si="28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40554.99800925926</v>
      </c>
      <c r="T264" s="10">
        <f t="shared" si="28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41149.704791666663</v>
      </c>
      <c r="T265" s="10">
        <f t="shared" si="28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41010.370312500003</v>
      </c>
      <c r="T266" s="10">
        <f t="shared" si="28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40266.995717592588</v>
      </c>
      <c r="T267" s="10">
        <f t="shared" si="28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40204.924849537041</v>
      </c>
      <c r="T268" s="10">
        <f t="shared" si="28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41785.202534722222</v>
      </c>
      <c r="T269" s="10">
        <f t="shared" si="28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40808.90252314815</v>
      </c>
      <c r="T270" s="10">
        <f t="shared" si="28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42757.947013888886</v>
      </c>
      <c r="T271" s="10">
        <f t="shared" si="28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40637.616550925923</v>
      </c>
      <c r="T272" s="10">
        <f t="shared" si="28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41611.85024305556</v>
      </c>
      <c r="T273" s="10">
        <f t="shared" si="28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40235.650358796294</v>
      </c>
      <c r="T274" s="10">
        <f t="shared" si="28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40697.248449074075</v>
      </c>
      <c r="T275" s="10">
        <f t="shared" si="28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40969.662372685183</v>
      </c>
      <c r="T276" s="10">
        <f t="shared" si="28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41192.782013888893</v>
      </c>
      <c r="T277" s="10">
        <f t="shared" si="28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40966.831874999996</v>
      </c>
      <c r="T278" s="10">
        <f t="shared" si="28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42117.641423611116</v>
      </c>
      <c r="T279" s="10">
        <f t="shared" si="28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41163.790960648148</v>
      </c>
      <c r="T280" s="10">
        <f t="shared" si="28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42758.994166666671</v>
      </c>
      <c r="T281" s="10">
        <f t="shared" si="28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41744.340682870366</v>
      </c>
      <c r="T282" s="10">
        <f t="shared" si="28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39949.913344907407</v>
      </c>
      <c r="T283" s="10">
        <f t="shared" si="28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40194.670046296298</v>
      </c>
      <c r="T284" s="10">
        <f t="shared" si="28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40675.46</v>
      </c>
      <c r="T285" s="10">
        <f t="shared" si="28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40904.488194444442</v>
      </c>
      <c r="T286" s="10">
        <f t="shared" si="28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41506.506111111114</v>
      </c>
      <c r="T287" s="10">
        <f t="shared" si="28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41313.566249999996</v>
      </c>
      <c r="T288" s="10">
        <f t="shared" si="28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41184.027986111112</v>
      </c>
      <c r="T289" s="10">
        <f t="shared" si="28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41050.918900462959</v>
      </c>
      <c r="T290" s="10">
        <f t="shared" si="28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41550.206412037034</v>
      </c>
      <c r="T291" s="10">
        <f t="shared" si="28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40526.11917824074</v>
      </c>
      <c r="T292" s="10">
        <f t="shared" si="28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41376.519050925926</v>
      </c>
      <c r="T293" s="10">
        <f t="shared" si="28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40812.553229166668</v>
      </c>
      <c r="T294" s="10">
        <f t="shared" si="28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41719.417986111112</v>
      </c>
      <c r="T295" s="10">
        <f t="shared" si="28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40342.834421296298</v>
      </c>
      <c r="T296" s="10">
        <f t="shared" si="28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41518.754733796297</v>
      </c>
      <c r="T297" s="10">
        <f t="shared" si="28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41134.225497685184</v>
      </c>
      <c r="T298" s="10">
        <f t="shared" si="28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42089.47802083334</v>
      </c>
      <c r="T299" s="10">
        <f t="shared" si="28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41709.213518518518</v>
      </c>
      <c r="T300" s="10">
        <f t="shared" si="28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40468.975231481483</v>
      </c>
      <c r="T301" s="10">
        <f t="shared" si="28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40626.709930555553</v>
      </c>
      <c r="T302" s="10">
        <f t="shared" si="28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41312.487673611111</v>
      </c>
      <c r="T303" s="10">
        <f t="shared" si="28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40933.606921296298</v>
      </c>
      <c r="T304" s="10">
        <f t="shared" si="28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41031.821134259262</v>
      </c>
      <c r="T305" s="10">
        <f t="shared" si="28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41113.844872685186</v>
      </c>
      <c r="T306" s="10">
        <f t="shared" si="28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40948.380196759259</v>
      </c>
      <c r="T307" s="10">
        <f t="shared" si="28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41333.587187500001</v>
      </c>
      <c r="T308" s="10">
        <f t="shared" si="28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41282.694456018515</v>
      </c>
      <c r="T309" s="10">
        <f t="shared" si="28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40567.444560185184</v>
      </c>
      <c r="T310" s="10">
        <f t="shared" si="28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41134.501550925925</v>
      </c>
      <c r="T311" s="10">
        <f t="shared" si="28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40820.933136574073</v>
      </c>
      <c r="T312" s="10">
        <f t="shared" si="28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40867.969814814816</v>
      </c>
      <c r="T313" s="10">
        <f t="shared" si="28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41348.627685185187</v>
      </c>
      <c r="T314" s="10">
        <f t="shared" si="28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40356.977939814817</v>
      </c>
      <c r="T315" s="10">
        <f t="shared" si="28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41304.583194444444</v>
      </c>
      <c r="T316" s="10">
        <f t="shared" si="28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41113.52238425926</v>
      </c>
      <c r="T317" s="10">
        <f t="shared" si="28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41950.673576388886</v>
      </c>
      <c r="T318" s="10">
        <f t="shared" si="28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41589.426886574074</v>
      </c>
      <c r="T319" s="10">
        <f t="shared" si="28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41329.788784722223</v>
      </c>
      <c r="T320" s="10">
        <f t="shared" si="28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40123.58829861111</v>
      </c>
      <c r="T321" s="10">
        <f t="shared" si="28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0">
        <f t="shared" si="27"/>
        <v>42331.301307870366</v>
      </c>
      <c r="T322" s="10">
        <f t="shared" si="28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RIGHT(N323,LEN(N323)-FIND("/",N323))</f>
        <v>documentary</v>
      </c>
      <c r="S323" s="10">
        <f t="shared" ref="S323:S386" si="33">(((J323/60)/60)/24)+DATE(1970,1,1)+(-6/24)</f>
        <v>42647.196597222224</v>
      </c>
      <c r="T323" s="10">
        <f t="shared" ref="T323:T386" si="34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ref="P324:P387" si="35">E324/L324</f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42473.32</v>
      </c>
      <c r="T324" s="10">
        <f t="shared" si="34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42697.07136574074</v>
      </c>
      <c r="T325" s="10">
        <f t="shared" si="34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42184.376250000001</v>
      </c>
      <c r="T326" s="10">
        <f t="shared" si="34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42688.937881944439</v>
      </c>
      <c r="T327" s="10">
        <f t="shared" si="34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42775.064884259264</v>
      </c>
      <c r="T328" s="10">
        <f t="shared" si="34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42057.985289351855</v>
      </c>
      <c r="T329" s="10">
        <f t="shared" si="34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42278.696620370371</v>
      </c>
      <c r="T330" s="10">
        <f t="shared" si="34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42291.21674768519</v>
      </c>
      <c r="T331" s="10">
        <f t="shared" si="34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41379.265775462962</v>
      </c>
      <c r="T332" s="10">
        <f t="shared" si="34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42507.331412037034</v>
      </c>
      <c r="T333" s="10">
        <f t="shared" si="34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42263.430289351847</v>
      </c>
      <c r="T334" s="10">
        <f t="shared" si="34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42437.386469907404</v>
      </c>
      <c r="T335" s="10">
        <f t="shared" si="34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42101.432372685187</v>
      </c>
      <c r="T336" s="10">
        <f t="shared" si="34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42101.487442129626</v>
      </c>
      <c r="T337" s="10">
        <f t="shared" si="34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42291.346273148149</v>
      </c>
      <c r="T338" s="10">
        <f t="shared" si="34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42046.878564814819</v>
      </c>
      <c r="T339" s="10">
        <f t="shared" si="34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42559.505671296298</v>
      </c>
      <c r="T340" s="10">
        <f t="shared" si="34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42093.510046296295</v>
      </c>
      <c r="T341" s="10">
        <f t="shared" si="34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42772.419062500005</v>
      </c>
      <c r="T342" s="10">
        <f t="shared" si="34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41894.629606481481</v>
      </c>
      <c r="T343" s="10">
        <f t="shared" si="34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42459.530844907407</v>
      </c>
      <c r="T344" s="10">
        <f t="shared" si="34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41926.48778935185</v>
      </c>
      <c r="T345" s="10">
        <f t="shared" si="34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42111.720995370371</v>
      </c>
      <c r="T346" s="10">
        <f t="shared" si="34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42114.694328703699</v>
      </c>
      <c r="T347" s="10">
        <f t="shared" si="34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42261.250243055561</v>
      </c>
      <c r="T348" s="10">
        <f t="shared" si="34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42292.245474537034</v>
      </c>
      <c r="T349" s="10">
        <f t="shared" si="34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42207.33699074074</v>
      </c>
      <c r="T350" s="10">
        <f t="shared" si="34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42760.248935185184</v>
      </c>
      <c r="T351" s="10">
        <f t="shared" si="34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42585.816076388888</v>
      </c>
      <c r="T352" s="10">
        <f t="shared" si="34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42427.714745370366</v>
      </c>
      <c r="T353" s="10">
        <f t="shared" si="34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41889.917453703703</v>
      </c>
      <c r="T354" s="10">
        <f t="shared" si="34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42297.541886574079</v>
      </c>
      <c r="T355" s="10">
        <f t="shared" si="34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42438.577789351853</v>
      </c>
      <c r="T356" s="10">
        <f t="shared" si="34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41943.043912037036</v>
      </c>
      <c r="T357" s="10">
        <f t="shared" si="34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42415.553159722222</v>
      </c>
      <c r="T358" s="10">
        <f t="shared" si="34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42077.972187499996</v>
      </c>
      <c r="T359" s="10">
        <f t="shared" si="34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42507.610196759255</v>
      </c>
      <c r="T360" s="10">
        <f t="shared" si="34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41934.820486111108</v>
      </c>
      <c r="T361" s="10">
        <f t="shared" si="34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42163.647916666669</v>
      </c>
      <c r="T362" s="10">
        <f t="shared" si="34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41935.751226851848</v>
      </c>
      <c r="T363" s="10">
        <f t="shared" si="34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41836.960543981484</v>
      </c>
      <c r="T364" s="10">
        <f t="shared" si="34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40255.494629629626</v>
      </c>
      <c r="T365" s="10">
        <f t="shared" si="34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41780.609629629631</v>
      </c>
      <c r="T366" s="10">
        <f t="shared" si="34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41668.356469907405</v>
      </c>
      <c r="T367" s="10">
        <f t="shared" si="34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41019.543032407404</v>
      </c>
      <c r="T368" s="10">
        <f t="shared" si="34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41355.327291666668</v>
      </c>
      <c r="T369" s="10">
        <f t="shared" si="34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42043.355578703704</v>
      </c>
      <c r="T370" s="10">
        <f t="shared" si="34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40893.301724537036</v>
      </c>
      <c r="T371" s="10">
        <f t="shared" si="34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42711.545138888891</v>
      </c>
      <c r="T372" s="10">
        <f t="shared" si="34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41261.517812500002</v>
      </c>
      <c r="T373" s="10">
        <f t="shared" si="34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42425.326898148152</v>
      </c>
      <c r="T374" s="10">
        <f t="shared" si="34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41078.66201388889</v>
      </c>
      <c r="T375" s="10">
        <f t="shared" si="34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40757.639247685183</v>
      </c>
      <c r="T376" s="10">
        <f t="shared" si="34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41657.735081018516</v>
      </c>
      <c r="T377" s="10">
        <f t="shared" si="34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42576.202731481477</v>
      </c>
      <c r="T378" s="10">
        <f t="shared" si="34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42292.000787037032</v>
      </c>
      <c r="T379" s="10">
        <f t="shared" si="34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42370.321851851855</v>
      </c>
      <c r="T380" s="10">
        <f t="shared" si="34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40987.438333333332</v>
      </c>
      <c r="T381" s="10">
        <f t="shared" si="34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42367.469814814816</v>
      </c>
      <c r="T382" s="10">
        <f t="shared" si="34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41085.448113425926</v>
      </c>
      <c r="T383" s="10">
        <f t="shared" si="34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41144.459490740745</v>
      </c>
      <c r="T384" s="10">
        <f t="shared" si="34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41754.867581018516</v>
      </c>
      <c r="T385" s="10">
        <f t="shared" si="34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33"/>
        <v>41980.531793981485</v>
      </c>
      <c r="T386" s="10">
        <f t="shared" si="34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RIGHT(N387,LEN(N387)-FIND("/",N387))</f>
        <v>documentary</v>
      </c>
      <c r="S387" s="10">
        <f t="shared" ref="S387:S450" si="39">(((J387/60)/60)/24)+DATE(1970,1,1)+(-6/24)</f>
        <v>41934.334502314814</v>
      </c>
      <c r="T387" s="10">
        <f t="shared" ref="T387:T450" si="40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ref="P388:P451" si="41">E388/L388</f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42211.701284722221</v>
      </c>
      <c r="T388" s="10">
        <f t="shared" si="40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42200.42659722222</v>
      </c>
      <c r="T389" s="10">
        <f t="shared" si="40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42548.826157407413</v>
      </c>
      <c r="T390" s="10">
        <f t="shared" si="40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41673.813078703701</v>
      </c>
      <c r="T391" s="10">
        <f t="shared" si="40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42111.786712962959</v>
      </c>
      <c r="T392" s="10">
        <f t="shared" si="40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40864.792256944449</v>
      </c>
      <c r="T393" s="10">
        <f t="shared" si="40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40763.467256944445</v>
      </c>
      <c r="T394" s="10">
        <f t="shared" si="40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41526.458935185183</v>
      </c>
      <c r="T395" s="10">
        <f t="shared" si="40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42417.568078703705</v>
      </c>
      <c r="T396" s="10">
        <f t="shared" si="40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40990.659259259257</v>
      </c>
      <c r="T397" s="10">
        <f t="shared" si="40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41082.314884259256</v>
      </c>
      <c r="T398" s="10">
        <f t="shared" si="40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40379.526435185187</v>
      </c>
      <c r="T399" s="10">
        <f t="shared" si="40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42078.543124999997</v>
      </c>
      <c r="T400" s="10">
        <f t="shared" si="40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42687.625775462962</v>
      </c>
      <c r="T401" s="10">
        <f t="shared" si="40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41745.385960648149</v>
      </c>
      <c r="T402" s="10">
        <f t="shared" si="40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40732.592245370368</v>
      </c>
      <c r="T403" s="10">
        <f t="shared" si="40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42292.289548611108</v>
      </c>
      <c r="T404" s="10">
        <f t="shared" si="40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40718.060659722221</v>
      </c>
      <c r="T405" s="10">
        <f t="shared" si="40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41646.378032407411</v>
      </c>
      <c r="T406" s="10">
        <f t="shared" si="40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41673.83494212963</v>
      </c>
      <c r="T407" s="10">
        <f t="shared" si="40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40637.912465277775</v>
      </c>
      <c r="T408" s="10">
        <f t="shared" si="40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40806.620949074073</v>
      </c>
      <c r="T409" s="10">
        <f t="shared" si="40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41543.485995370371</v>
      </c>
      <c r="T410" s="10">
        <f t="shared" si="40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42543.612777777773</v>
      </c>
      <c r="T411" s="10">
        <f t="shared" si="40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42113.731446759266</v>
      </c>
      <c r="T412" s="10">
        <f t="shared" si="40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41597.92597222222</v>
      </c>
      <c r="T413" s="10">
        <f t="shared" si="40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41099.492800925924</v>
      </c>
      <c r="T414" s="10">
        <f t="shared" si="40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41079.627442129626</v>
      </c>
      <c r="T415" s="10">
        <f t="shared" si="40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41528.813252314816</v>
      </c>
      <c r="T416" s="10">
        <f t="shared" si="40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41904.601875</v>
      </c>
      <c r="T417" s="10">
        <f t="shared" si="40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41648.146192129629</v>
      </c>
      <c r="T418" s="10">
        <f t="shared" si="40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41360.720601851855</v>
      </c>
      <c r="T419" s="10">
        <f t="shared" si="40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42178.032372685186</v>
      </c>
      <c r="T420" s="10">
        <f t="shared" si="40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41394.592442129629</v>
      </c>
      <c r="T421" s="10">
        <f t="shared" si="40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41681.98646990741</v>
      </c>
      <c r="T422" s="10">
        <f t="shared" si="40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42177.241388888884</v>
      </c>
      <c r="T423" s="10">
        <f t="shared" si="40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41863.010381944441</v>
      </c>
      <c r="T424" s="10">
        <f t="shared" si="40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41400.67627314815</v>
      </c>
      <c r="T425" s="10">
        <f t="shared" si="40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40934.126145833332</v>
      </c>
      <c r="T426" s="10">
        <f t="shared" si="40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42275.611157407402</v>
      </c>
      <c r="T427" s="10">
        <f t="shared" si="40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42400.461967592593</v>
      </c>
      <c r="T428" s="10">
        <f t="shared" si="40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42285.659027777772</v>
      </c>
      <c r="T429" s="10">
        <f t="shared" si="40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41778.516724537039</v>
      </c>
      <c r="T430" s="10">
        <f t="shared" si="40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40070.651412037041</v>
      </c>
      <c r="T431" s="10">
        <f t="shared" si="40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41512.857256944444</v>
      </c>
      <c r="T432" s="10">
        <f t="shared" si="40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42526.621331018512</v>
      </c>
      <c r="T433" s="10">
        <f t="shared" si="40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42238.476631944446</v>
      </c>
      <c r="T434" s="10">
        <f t="shared" si="40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42228.379884259266</v>
      </c>
      <c r="T435" s="10">
        <f t="shared" si="40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41576.584513888891</v>
      </c>
      <c r="T436" s="10">
        <f t="shared" si="40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41500.497453703705</v>
      </c>
      <c r="T437" s="10">
        <f t="shared" si="40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41456.11241898148</v>
      </c>
      <c r="T438" s="10">
        <f t="shared" si="40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42591.06858796296</v>
      </c>
      <c r="T439" s="10">
        <f t="shared" si="40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42296.011087962965</v>
      </c>
      <c r="T440" s="10">
        <f t="shared" si="40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41919.511782407404</v>
      </c>
      <c r="T441" s="10">
        <f t="shared" si="40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42423.735567129625</v>
      </c>
      <c r="T442" s="10">
        <f t="shared" si="40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41550.543935185182</v>
      </c>
      <c r="T443" s="10">
        <f t="shared" si="40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42024.638692129629</v>
      </c>
      <c r="T444" s="10">
        <f t="shared" si="40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41649.765057870369</v>
      </c>
      <c r="T445" s="10">
        <f t="shared" si="40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40894.656956018516</v>
      </c>
      <c r="T446" s="10">
        <f t="shared" si="40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42130.085358796292</v>
      </c>
      <c r="T447" s="10">
        <f t="shared" si="40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42036.833564814813</v>
      </c>
      <c r="T448" s="10">
        <f t="shared" si="40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41331.305127314816</v>
      </c>
      <c r="T449" s="10">
        <f t="shared" si="40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0">
        <f t="shared" si="39"/>
        <v>41753.508043981477</v>
      </c>
      <c r="T450" s="10">
        <f t="shared" si="40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RIGHT(N451,LEN(N451)-FIND("/",N451))</f>
        <v>animation</v>
      </c>
      <c r="S451" s="10">
        <f t="shared" ref="S451:S514" si="45">(((J451/60)/60)/24)+DATE(1970,1,1)+(-6/24)</f>
        <v>41534.318113425928</v>
      </c>
      <c r="T451" s="10">
        <f t="shared" ref="T451:T514" si="46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ref="P452:P515" si="47">E452/L452</f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41654.696759259255</v>
      </c>
      <c r="T452" s="10">
        <f t="shared" si="46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7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41634.465173611112</v>
      </c>
      <c r="T453" s="10">
        <f t="shared" si="46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42107.453877314809</v>
      </c>
      <c r="T454" s="10">
        <f t="shared" si="46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42038.574988425928</v>
      </c>
      <c r="T455" s="10">
        <f t="shared" si="46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41938.467256944445</v>
      </c>
      <c r="T456" s="10">
        <f t="shared" si="46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40970.752569444441</v>
      </c>
      <c r="T457" s="10">
        <f t="shared" si="46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41547.444456018515</v>
      </c>
      <c r="T458" s="10">
        <f t="shared" si="46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41837.517500000002</v>
      </c>
      <c r="T459" s="10">
        <f t="shared" si="46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41378.44976851852</v>
      </c>
      <c r="T460" s="10">
        <f t="shared" si="46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40800.3903587963</v>
      </c>
      <c r="T461" s="10">
        <f t="shared" si="46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41759.292534722219</v>
      </c>
      <c r="T462" s="10">
        <f t="shared" si="46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41407.59684027778</v>
      </c>
      <c r="T463" s="10">
        <f t="shared" si="46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40704.876631944448</v>
      </c>
      <c r="T464" s="10">
        <f t="shared" si="46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40750.460104166668</v>
      </c>
      <c r="T465" s="10">
        <f t="shared" si="46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42488.598784722228</v>
      </c>
      <c r="T466" s="10">
        <f t="shared" si="46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41800.870069444441</v>
      </c>
      <c r="T467" s="10">
        <f t="shared" si="46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41129.692870370374</v>
      </c>
      <c r="T468" s="10">
        <f t="shared" si="46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41135.429791666669</v>
      </c>
      <c r="T469" s="10">
        <f t="shared" si="46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41040.917627314811</v>
      </c>
      <c r="T470" s="10">
        <f t="shared" si="46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41827.739861111113</v>
      </c>
      <c r="T471" s="10">
        <f t="shared" si="46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41604.917696759258</v>
      </c>
      <c r="T472" s="10">
        <f t="shared" si="46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41703.471979166665</v>
      </c>
      <c r="T473" s="10">
        <f t="shared" si="46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41844.672662037039</v>
      </c>
      <c r="T474" s="10">
        <f t="shared" si="46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41869.448136574072</v>
      </c>
      <c r="T475" s="10">
        <f t="shared" si="46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42753.079039351855</v>
      </c>
      <c r="T476" s="10">
        <f t="shared" si="46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42099.836145833338</v>
      </c>
      <c r="T477" s="10">
        <f t="shared" si="46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41757.725011574075</v>
      </c>
      <c r="T478" s="10">
        <f t="shared" si="46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40987.58488425926</v>
      </c>
      <c r="T479" s="10">
        <f t="shared" si="46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42065.660983796297</v>
      </c>
      <c r="T480" s="10">
        <f t="shared" si="46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41904.157812500001</v>
      </c>
      <c r="T481" s="10">
        <f t="shared" si="46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41465.250173611108</v>
      </c>
      <c r="T482" s="10">
        <f t="shared" si="46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41162.422326388885</v>
      </c>
      <c r="T483" s="10">
        <f t="shared" si="46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42447.646875000006</v>
      </c>
      <c r="T484" s="10">
        <f t="shared" si="46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41242.947592592594</v>
      </c>
      <c r="T485" s="10">
        <f t="shared" si="46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42272.68949074074</v>
      </c>
      <c r="T486" s="10">
        <f t="shared" si="46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41381.25577546296</v>
      </c>
      <c r="T487" s="10">
        <f t="shared" si="46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41761.69258101852</v>
      </c>
      <c r="T488" s="10">
        <f t="shared" si="46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42669.344837962963</v>
      </c>
      <c r="T489" s="10">
        <f t="shared" si="46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42713.804398148146</v>
      </c>
      <c r="T490" s="10">
        <f t="shared" si="46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40882.231666666667</v>
      </c>
      <c r="T491" s="10">
        <f t="shared" si="46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41113.718576388892</v>
      </c>
      <c r="T492" s="10">
        <f t="shared" si="46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42366.732627314821</v>
      </c>
      <c r="T493" s="10">
        <f t="shared" si="46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42595.78506944445</v>
      </c>
      <c r="T494" s="10">
        <f t="shared" si="46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42114.476134259254</v>
      </c>
      <c r="T495" s="10">
        <f t="shared" si="46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41799.580613425926</v>
      </c>
      <c r="T496" s="10">
        <f t="shared" si="46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42171.577604166669</v>
      </c>
      <c r="T497" s="10">
        <f t="shared" si="46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41620.68141203704</v>
      </c>
      <c r="T498" s="10">
        <f t="shared" si="46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41944.787789351853</v>
      </c>
      <c r="T499" s="10">
        <f t="shared" si="46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40858.512141203704</v>
      </c>
      <c r="T500" s="10">
        <f t="shared" si="46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40043.645462962959</v>
      </c>
      <c r="T501" s="10">
        <f t="shared" si="46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40247.636006944449</v>
      </c>
      <c r="T502" s="10">
        <f t="shared" si="46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40702.984386574077</v>
      </c>
      <c r="T503" s="10">
        <f t="shared" si="46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40956.303530092591</v>
      </c>
      <c r="T504" s="10">
        <f t="shared" si="46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41991.276655092588</v>
      </c>
      <c r="T505" s="10">
        <f t="shared" si="46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40949.73364583333</v>
      </c>
      <c r="T506" s="10">
        <f t="shared" si="46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42317.848217592589</v>
      </c>
      <c r="T507" s="10">
        <f t="shared" si="46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41466.302314814813</v>
      </c>
      <c r="T508" s="10">
        <f t="shared" si="46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41156.708993055552</v>
      </c>
      <c r="T509" s="10">
        <f t="shared" si="46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40994.774317129632</v>
      </c>
      <c r="T510" s="10">
        <f t="shared" si="46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42153.381597222222</v>
      </c>
      <c r="T511" s="10">
        <f t="shared" si="46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42399.926377314812</v>
      </c>
      <c r="T512" s="10">
        <f t="shared" si="46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41340.053032407406</v>
      </c>
      <c r="T513" s="10">
        <f t="shared" si="46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5"/>
        <v>42649.492210648154</v>
      </c>
      <c r="T514" s="10">
        <f t="shared" si="46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RIGHT(N515,LEN(N515)-FIND("/",N515))</f>
        <v>animation</v>
      </c>
      <c r="S515" s="10">
        <f t="shared" ref="S515:S578" si="51">(((J515/60)/60)/24)+DATE(1970,1,1)+(-6/24)</f>
        <v>42552.403993055559</v>
      </c>
      <c r="T515" s="10">
        <f t="shared" ref="T515:T578" si="52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ref="P516:P579" si="53">E516/L516</f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41830.363969907405</v>
      </c>
      <c r="T516" s="10">
        <f t="shared" si="52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42327.240752314814</v>
      </c>
      <c r="T517" s="10">
        <f t="shared" si="52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53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42091.528703703705</v>
      </c>
      <c r="T518" s="10">
        <f t="shared" si="52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42738.365289351852</v>
      </c>
      <c r="T519" s="10">
        <f t="shared" si="52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42223.366018518514</v>
      </c>
      <c r="T520" s="10">
        <f t="shared" si="52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41218.141446759262</v>
      </c>
      <c r="T521" s="10">
        <f t="shared" si="52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1"/>
        <v>42318.452094907407</v>
      </c>
      <c r="T522" s="10">
        <f t="shared" si="52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1"/>
        <v>42645.842812499999</v>
      </c>
      <c r="T523" s="10">
        <f t="shared" si="52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1"/>
        <v>42429.790798611109</v>
      </c>
      <c r="T524" s="10">
        <f t="shared" si="52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1"/>
        <v>42237.88282407407</v>
      </c>
      <c r="T525" s="10">
        <f t="shared" si="52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1"/>
        <v>42492.467233796298</v>
      </c>
      <c r="T526" s="10">
        <f t="shared" si="52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53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41850.150937500002</v>
      </c>
      <c r="T527" s="10">
        <f t="shared" si="52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1"/>
        <v>42192.341944444444</v>
      </c>
      <c r="T528" s="10">
        <f t="shared" si="52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1"/>
        <v>42752.955625000002</v>
      </c>
      <c r="T529" s="10">
        <f t="shared" si="52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1"/>
        <v>42155.670219907406</v>
      </c>
      <c r="T530" s="10">
        <f t="shared" si="52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1"/>
        <v>42724.781180555554</v>
      </c>
      <c r="T531" s="10">
        <f t="shared" si="52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1"/>
        <v>42157.341064814813</v>
      </c>
      <c r="T532" s="10">
        <f t="shared" si="52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1"/>
        <v>42675.815150462964</v>
      </c>
      <c r="T533" s="10">
        <f t="shared" si="52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1"/>
        <v>42472.757037037038</v>
      </c>
      <c r="T534" s="10">
        <f t="shared" si="52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1"/>
        <v>42482.18478009259</v>
      </c>
      <c r="T535" s="10">
        <f t="shared" si="52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1"/>
        <v>42270.560995370368</v>
      </c>
      <c r="T536" s="10">
        <f t="shared" si="52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1"/>
        <v>42711.295196759253</v>
      </c>
      <c r="T537" s="10">
        <f t="shared" si="52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1"/>
        <v>42179.094988425932</v>
      </c>
      <c r="T538" s="10">
        <f t="shared" si="52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1"/>
        <v>42282.518414351856</v>
      </c>
      <c r="T539" s="10">
        <f t="shared" si="52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1"/>
        <v>42473.544710648144</v>
      </c>
      <c r="T540" s="10">
        <f t="shared" si="52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1"/>
        <v>42534.799849537041</v>
      </c>
      <c r="T541" s="10">
        <f t="shared" si="52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53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42009.567199074074</v>
      </c>
      <c r="T542" s="10">
        <f t="shared" si="52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53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42275.796689814815</v>
      </c>
      <c r="T543" s="10">
        <f t="shared" si="52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53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42433.487453703703</v>
      </c>
      <c r="T544" s="10">
        <f t="shared" si="52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53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41913.842152777775</v>
      </c>
      <c r="T545" s="10">
        <f t="shared" si="52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53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42525.406944444447</v>
      </c>
      <c r="T546" s="10">
        <f t="shared" si="52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1"/>
        <v>42283.342465277776</v>
      </c>
      <c r="T547" s="10">
        <f t="shared" si="52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53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42249.417997685188</v>
      </c>
      <c r="T548" s="10">
        <f t="shared" si="52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10">
        <f t="shared" si="51"/>
        <v>42380.446342592593</v>
      </c>
      <c r="T549" s="10">
        <f t="shared" si="52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53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42276.653333333335</v>
      </c>
      <c r="T550" s="10">
        <f t="shared" si="52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53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42163.386828703704</v>
      </c>
      <c r="T551" s="10">
        <f t="shared" si="52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53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42753.428761574076</v>
      </c>
      <c r="T552" s="10">
        <f t="shared" si="52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1"/>
        <v>42173.025740740741</v>
      </c>
      <c r="T553" s="10">
        <f t="shared" si="52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10">
        <f t="shared" si="51"/>
        <v>42318.366851851853</v>
      </c>
      <c r="T554" s="10">
        <f t="shared" si="52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53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41927.46980324074</v>
      </c>
      <c r="T555" s="10">
        <f t="shared" si="52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1"/>
        <v>41901.434861111113</v>
      </c>
      <c r="T556" s="10">
        <f t="shared" si="52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10">
        <f t="shared" si="51"/>
        <v>42503.103506944448</v>
      </c>
      <c r="T557" s="10">
        <f t="shared" si="52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53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42345.610150462962</v>
      </c>
      <c r="T558" s="10">
        <f t="shared" si="52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53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42676.692164351851</v>
      </c>
      <c r="T559" s="10">
        <f t="shared" si="52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10">
        <f t="shared" si="51"/>
        <v>42057.633159722223</v>
      </c>
      <c r="T560" s="10">
        <f t="shared" si="52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53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42321.033101851848</v>
      </c>
      <c r="T561" s="10">
        <f t="shared" si="52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53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41960.521354166667</v>
      </c>
      <c r="T562" s="10">
        <f t="shared" si="52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53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42268.408715277779</v>
      </c>
      <c r="T563" s="10">
        <f t="shared" si="52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10">
        <f t="shared" si="51"/>
        <v>42692.139062500006</v>
      </c>
      <c r="T564" s="10">
        <f t="shared" si="52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53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42021.819988425923</v>
      </c>
      <c r="T565" s="10">
        <f t="shared" si="52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53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42411.692997685182</v>
      </c>
      <c r="T566" s="10">
        <f t="shared" si="52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10">
        <f t="shared" si="51"/>
        <v>42165.535289351858</v>
      </c>
      <c r="T567" s="10">
        <f t="shared" si="52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53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42535.43440972222</v>
      </c>
      <c r="T568" s="10">
        <f t="shared" si="52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10">
        <f t="shared" si="51"/>
        <v>41975.592523148152</v>
      </c>
      <c r="T569" s="10">
        <f t="shared" si="52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53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42348.6715625</v>
      </c>
      <c r="T570" s="10">
        <f t="shared" si="52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53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42340.597361111111</v>
      </c>
      <c r="T571" s="10">
        <f t="shared" si="52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53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42388.548252314817</v>
      </c>
      <c r="T572" s="10">
        <f t="shared" si="52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53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42192.566238425927</v>
      </c>
      <c r="T573" s="10">
        <f t="shared" si="52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10">
        <f t="shared" si="51"/>
        <v>42282.46629629629</v>
      </c>
      <c r="T574" s="10">
        <f t="shared" si="52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1"/>
        <v>41962.800127314811</v>
      </c>
      <c r="T575" s="10">
        <f t="shared" si="52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53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42632.193368055552</v>
      </c>
      <c r="T576" s="10">
        <f t="shared" si="52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53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42138.442627314813</v>
      </c>
      <c r="T577" s="10">
        <f t="shared" si="52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53"/>
        <v>1</v>
      </c>
      <c r="Q578" t="str">
        <f t="shared" si="49"/>
        <v>technology</v>
      </c>
      <c r="R578" t="str">
        <f t="shared" si="50"/>
        <v>web</v>
      </c>
      <c r="S578" s="10">
        <f t="shared" si="51"/>
        <v>42031.221666666665</v>
      </c>
      <c r="T578" s="10">
        <f t="shared" si="52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RIGHT(N579,LEN(N579)-FIND("/",N579))</f>
        <v>web</v>
      </c>
      <c r="S579" s="10">
        <f t="shared" ref="S579:S642" si="57">(((J579/60)/60)/24)+DATE(1970,1,1)+(-6/24)</f>
        <v>42450.339143518519</v>
      </c>
      <c r="T579" s="10">
        <f t="shared" ref="T579:T642" si="58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ref="P580:P643" si="59">E580/L580</f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42230.328622685185</v>
      </c>
      <c r="T580" s="10">
        <f t="shared" si="58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9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41968.602118055554</v>
      </c>
      <c r="T581" s="10">
        <f t="shared" si="58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9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42605.658182870371</v>
      </c>
      <c r="T582" s="10">
        <f t="shared" si="58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10">
        <f t="shared" si="57"/>
        <v>42187.762777777782</v>
      </c>
      <c r="T583" s="10">
        <f t="shared" si="58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10">
        <f t="shared" si="57"/>
        <v>42055.489803240736</v>
      </c>
      <c r="T584" s="10">
        <f t="shared" si="58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9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42052.68850694444</v>
      </c>
      <c r="T585" s="10">
        <f t="shared" si="58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9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42049.466620370367</v>
      </c>
      <c r="T586" s="10">
        <f t="shared" si="58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10">
        <f t="shared" si="57"/>
        <v>42283.1409375</v>
      </c>
      <c r="T587" s="10">
        <f t="shared" si="58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9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42020.604247685187</v>
      </c>
      <c r="T588" s="10">
        <f t="shared" si="58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7"/>
        <v>42080.507326388892</v>
      </c>
      <c r="T589" s="10">
        <f t="shared" si="58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9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42631.519513888896</v>
      </c>
      <c r="T590" s="10">
        <f t="shared" si="58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9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42178.364571759259</v>
      </c>
      <c r="T591" s="10">
        <f t="shared" si="58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7"/>
        <v>42377.304756944446</v>
      </c>
      <c r="T592" s="10">
        <f t="shared" si="58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9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42177.293171296296</v>
      </c>
      <c r="T593" s="10">
        <f t="shared" si="58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9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41945.982175925928</v>
      </c>
      <c r="T594" s="10">
        <f t="shared" si="58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7"/>
        <v>42070.427604166667</v>
      </c>
      <c r="T595" s="10">
        <f t="shared" si="58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9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42446.530162037037</v>
      </c>
      <c r="T596" s="10">
        <f t="shared" si="58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9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42082.819884259254</v>
      </c>
      <c r="T597" s="10">
        <f t="shared" si="58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9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42646.646898148145</v>
      </c>
      <c r="T598" s="10">
        <f t="shared" si="58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9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42545.455266203702</v>
      </c>
      <c r="T599" s="10">
        <f t="shared" si="58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7"/>
        <v>41947.75209490741</v>
      </c>
      <c r="T600" s="10">
        <f t="shared" si="58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9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42047.562523148154</v>
      </c>
      <c r="T601" s="10">
        <f t="shared" si="58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9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42073.548171296294</v>
      </c>
      <c r="T602" s="10">
        <f t="shared" si="58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7"/>
        <v>41969.608090277776</v>
      </c>
      <c r="T603" s="10">
        <f t="shared" si="58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10">
        <f t="shared" si="57"/>
        <v>42143.54415509259</v>
      </c>
      <c r="T604" s="10">
        <f t="shared" si="58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7"/>
        <v>41835.389155092591</v>
      </c>
      <c r="T605" s="10">
        <f t="shared" si="58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10">
        <f t="shared" si="57"/>
        <v>41848.785370370373</v>
      </c>
      <c r="T606" s="10">
        <f t="shared" si="58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9"/>
        <v>16.375</v>
      </c>
      <c r="Q607" t="str">
        <f t="shared" si="55"/>
        <v>technology</v>
      </c>
      <c r="R607" t="str">
        <f t="shared" si="56"/>
        <v>web</v>
      </c>
      <c r="S607" s="10">
        <f t="shared" si="57"/>
        <v>42194.107731481476</v>
      </c>
      <c r="T607" s="10">
        <f t="shared" si="58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9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42102.400567129633</v>
      </c>
      <c r="T608" s="10">
        <f t="shared" si="58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10">
        <f t="shared" si="57"/>
        <v>42300.575648148151</v>
      </c>
      <c r="T609" s="10">
        <f t="shared" si="58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9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42140.671064814815</v>
      </c>
      <c r="T610" s="10">
        <f t="shared" si="58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9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42306.784074074079</v>
      </c>
      <c r="T611" s="10">
        <f t="shared" si="58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10">
        <f t="shared" si="57"/>
        <v>42086.58085648148</v>
      </c>
      <c r="T612" s="10">
        <f t="shared" si="58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10">
        <f t="shared" si="57"/>
        <v>42328.310613425929</v>
      </c>
      <c r="T613" s="10">
        <f t="shared" si="58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10">
        <f t="shared" si="57"/>
        <v>42584.781782407401</v>
      </c>
      <c r="T614" s="10">
        <f t="shared" si="58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7"/>
        <v>42247.246759259258</v>
      </c>
      <c r="T615" s="10">
        <f t="shared" si="58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10">
        <f t="shared" si="57"/>
        <v>42514.811805555553</v>
      </c>
      <c r="T616" s="10">
        <f t="shared" si="58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10">
        <f t="shared" si="57"/>
        <v>42241.872210648144</v>
      </c>
      <c r="T617" s="10">
        <f t="shared" si="58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10">
        <f t="shared" si="57"/>
        <v>42761.126238425932</v>
      </c>
      <c r="T618" s="10">
        <f t="shared" si="58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9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42087.093090277776</v>
      </c>
      <c r="T619" s="10">
        <f t="shared" si="58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10">
        <f t="shared" si="57"/>
        <v>42317.560219907406</v>
      </c>
      <c r="T620" s="10">
        <f t="shared" si="58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9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41908.400347222225</v>
      </c>
      <c r="T621" s="10">
        <f t="shared" si="58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9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41831.466874999998</v>
      </c>
      <c r="T622" s="10">
        <f t="shared" si="58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9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42528.737696759257</v>
      </c>
      <c r="T623" s="10">
        <f t="shared" si="58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7"/>
        <v>42532.524745370371</v>
      </c>
      <c r="T624" s="10">
        <f t="shared" si="58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10">
        <f t="shared" si="57"/>
        <v>42121.759224537032</v>
      </c>
      <c r="T625" s="10">
        <f t="shared" si="58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10">
        <f t="shared" si="57"/>
        <v>42108.738900462966</v>
      </c>
      <c r="T626" s="10">
        <f t="shared" si="58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10">
        <f t="shared" si="57"/>
        <v>42790.645567129628</v>
      </c>
      <c r="T627" s="10">
        <f t="shared" si="58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7"/>
        <v>42198.309479166666</v>
      </c>
      <c r="T628" s="10">
        <f t="shared" si="58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9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42384.056840277779</v>
      </c>
      <c r="T629" s="10">
        <f t="shared" si="58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10">
        <f t="shared" si="57"/>
        <v>41803.442789351851</v>
      </c>
      <c r="T630" s="10">
        <f t="shared" si="58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7"/>
        <v>42474.387824074074</v>
      </c>
      <c r="T631" s="10">
        <f t="shared" si="58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9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42223.369456018518</v>
      </c>
      <c r="T632" s="10">
        <f t="shared" si="58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7"/>
        <v>42489.522326388891</v>
      </c>
      <c r="T633" s="10">
        <f t="shared" si="58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10">
        <f t="shared" si="57"/>
        <v>42303.409317129626</v>
      </c>
      <c r="T634" s="10">
        <f t="shared" si="58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9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42507.04932870371</v>
      </c>
      <c r="T635" s="10">
        <f t="shared" si="58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9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42031.678576388891</v>
      </c>
      <c r="T636" s="10">
        <f t="shared" si="58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9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42075.842152777783</v>
      </c>
      <c r="T637" s="10">
        <f t="shared" si="58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9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42131.205439814818</v>
      </c>
      <c r="T638" s="10">
        <f t="shared" si="58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10">
        <f t="shared" si="57"/>
        <v>42762.712013888886</v>
      </c>
      <c r="T639" s="10">
        <f t="shared" si="58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9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42759.343310185184</v>
      </c>
      <c r="T640" s="10">
        <f t="shared" si="58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9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41865.333275462966</v>
      </c>
      <c r="T641" s="10">
        <f t="shared" si="58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9"/>
        <v>50.5</v>
      </c>
      <c r="Q642" t="str">
        <f t="shared" si="55"/>
        <v>technology</v>
      </c>
      <c r="R642" t="str">
        <f t="shared" si="56"/>
        <v>wearables</v>
      </c>
      <c r="S642" s="10">
        <f t="shared" si="57"/>
        <v>42683.170312500006</v>
      </c>
      <c r="T642" s="10">
        <f t="shared" si="58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RIGHT(N643,LEN(N643)-FIND("/",N643))</f>
        <v>wearables</v>
      </c>
      <c r="S643" s="10">
        <f t="shared" ref="S643:S706" si="63">(((J643/60)/60)/24)+DATE(1970,1,1)+(-6/24)</f>
        <v>42199.32</v>
      </c>
      <c r="T643" s="10">
        <f t="shared" ref="T643:T706" si="64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ref="P644:P707" si="65">E644/L644</f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3"/>
        <v>42199.401319444441</v>
      </c>
      <c r="T644" s="10">
        <f t="shared" si="64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3"/>
        <v>42100.392071759255</v>
      </c>
      <c r="T645" s="10">
        <f t="shared" si="64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3"/>
        <v>41898.415960648148</v>
      </c>
      <c r="T646" s="10">
        <f t="shared" si="64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3"/>
        <v>42563.776319444441</v>
      </c>
      <c r="T647" s="10">
        <f t="shared" si="64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3"/>
        <v>41832.602627314816</v>
      </c>
      <c r="T648" s="10">
        <f t="shared" si="64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3"/>
        <v>42416.517928240741</v>
      </c>
      <c r="T649" s="10">
        <f t="shared" si="64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5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41891.443379629629</v>
      </c>
      <c r="T650" s="10">
        <f t="shared" si="64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3"/>
        <v>41877.662187499998</v>
      </c>
      <c r="T651" s="10">
        <f t="shared" si="64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3"/>
        <v>41931.786851851852</v>
      </c>
      <c r="T652" s="10">
        <f t="shared" si="64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3"/>
        <v>41955.767488425925</v>
      </c>
      <c r="T653" s="10">
        <f t="shared" si="64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3"/>
        <v>42675.440393518518</v>
      </c>
      <c r="T654" s="10">
        <f t="shared" si="64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3"/>
        <v>42199.368518518517</v>
      </c>
      <c r="T655" s="10">
        <f t="shared" si="64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3"/>
        <v>42163.707326388889</v>
      </c>
      <c r="T656" s="10">
        <f t="shared" si="64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3"/>
        <v>42045.707314814819</v>
      </c>
      <c r="T657" s="10">
        <f t="shared" si="64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3"/>
        <v>42417.554618055554</v>
      </c>
      <c r="T658" s="10">
        <f t="shared" si="64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3"/>
        <v>42331.59574074074</v>
      </c>
      <c r="T659" s="10">
        <f t="shared" si="64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3"/>
        <v>42178.910752314812</v>
      </c>
      <c r="T660" s="10">
        <f t="shared" si="64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3"/>
        <v>42209.343692129631</v>
      </c>
      <c r="T661" s="10">
        <f t="shared" si="64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3"/>
        <v>41922.491655092592</v>
      </c>
      <c r="T662" s="10">
        <f t="shared" si="64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3"/>
        <v>42636.395358796297</v>
      </c>
      <c r="T663" s="10">
        <f t="shared" si="64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5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41990.188043981485</v>
      </c>
      <c r="T664" s="10">
        <f t="shared" si="64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5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42173.593240740738</v>
      </c>
      <c r="T665" s="10">
        <f t="shared" si="64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3"/>
        <v>42077.416377314818</v>
      </c>
      <c r="T666" s="10">
        <f t="shared" si="64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3"/>
        <v>42688.461354166662</v>
      </c>
      <c r="T667" s="10">
        <f t="shared" si="64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5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41838.582152777781</v>
      </c>
      <c r="T668" s="10">
        <f t="shared" si="64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3"/>
        <v>42632.123414351852</v>
      </c>
      <c r="T669" s="10">
        <f t="shared" si="64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42090.581273148149</v>
      </c>
      <c r="T670" s="10">
        <f t="shared" si="64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42527.375671296293</v>
      </c>
      <c r="T671" s="10">
        <f t="shared" si="64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3"/>
        <v>42506.459722222222</v>
      </c>
      <c r="T672" s="10">
        <f t="shared" si="64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3"/>
        <v>41984.442731481482</v>
      </c>
      <c r="T673" s="10">
        <f t="shared" si="64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3"/>
        <v>41973.969490740739</v>
      </c>
      <c r="T674" s="10">
        <f t="shared" si="64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3"/>
        <v>41838.590474537035</v>
      </c>
      <c r="T675" s="10">
        <f t="shared" si="64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5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41802.866053240738</v>
      </c>
      <c r="T676" s="10">
        <f t="shared" si="64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3"/>
        <v>41975.680601851855</v>
      </c>
      <c r="T677" s="10">
        <f t="shared" si="64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3"/>
        <v>42012.518298611118</v>
      </c>
      <c r="T678" s="10">
        <f t="shared" si="64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42504.153877314813</v>
      </c>
      <c r="T679" s="10">
        <f t="shared" si="64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3"/>
        <v>42481.126597222217</v>
      </c>
      <c r="T680" s="10">
        <f t="shared" si="64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3"/>
        <v>42556.445706018523</v>
      </c>
      <c r="T681" s="10">
        <f t="shared" si="64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3"/>
        <v>41864.251516203702</v>
      </c>
      <c r="T682" s="10">
        <f t="shared" si="64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5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42639.555601851855</v>
      </c>
      <c r="T683" s="10">
        <f t="shared" si="64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42778.515300925923</v>
      </c>
      <c r="T684" s="10">
        <f t="shared" si="64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3"/>
        <v>42634.650046296301</v>
      </c>
      <c r="T685" s="10">
        <f t="shared" si="64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41809.223275462966</v>
      </c>
      <c r="T686" s="10">
        <f t="shared" si="64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5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41971.616574074069</v>
      </c>
      <c r="T687" s="10">
        <f t="shared" si="64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10">
        <f t="shared" si="63"/>
        <v>42189.423263888893</v>
      </c>
      <c r="T688" s="10">
        <f t="shared" si="64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3"/>
        <v>42711.500613425931</v>
      </c>
      <c r="T689" s="10">
        <f t="shared" si="64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42261.854780092588</v>
      </c>
      <c r="T690" s="10">
        <f t="shared" si="64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3"/>
        <v>42675.41778935185</v>
      </c>
      <c r="T691" s="10">
        <f t="shared" si="64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3"/>
        <v>42579.384733796294</v>
      </c>
      <c r="T692" s="10">
        <f t="shared" si="64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5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42157.778310185182</v>
      </c>
      <c r="T693" s="10">
        <f t="shared" si="64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3"/>
        <v>42696.12572916667</v>
      </c>
      <c r="T694" s="10">
        <f t="shared" si="64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3"/>
        <v>42094.558182870373</v>
      </c>
      <c r="T695" s="10">
        <f t="shared" si="64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3"/>
        <v>42737.413877314815</v>
      </c>
      <c r="T696" s="10">
        <f t="shared" si="64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3"/>
        <v>41913.271064814813</v>
      </c>
      <c r="T697" s="10">
        <f t="shared" si="64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5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41815.677106481482</v>
      </c>
      <c r="T698" s="10">
        <f t="shared" si="64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3"/>
        <v>42388.273020833338</v>
      </c>
      <c r="T699" s="10">
        <f t="shared" si="64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3"/>
        <v>41866.681076388886</v>
      </c>
      <c r="T700" s="10">
        <f t="shared" si="64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3"/>
        <v>41563.235509259262</v>
      </c>
      <c r="T701" s="10">
        <f t="shared" si="64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5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42715.438437500001</v>
      </c>
      <c r="T702" s="10">
        <f t="shared" si="64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3"/>
        <v>41813.412962962961</v>
      </c>
      <c r="T703" s="10">
        <f t="shared" si="64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42668.476701388892</v>
      </c>
      <c r="T704" s="10">
        <f t="shared" si="64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42711.700798611113</v>
      </c>
      <c r="T705" s="10">
        <f t="shared" si="64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0">
        <f t="shared" si="63"/>
        <v>42725.942916666667</v>
      </c>
      <c r="T706" s="10">
        <f t="shared" si="64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RIGHT(N707,LEN(N707)-FIND("/",N707))</f>
        <v>wearables</v>
      </c>
      <c r="S707" s="10">
        <f t="shared" ref="S707:S770" si="69">(((J707/60)/60)/24)+DATE(1970,1,1)+(-6/24)</f>
        <v>42726.241643518515</v>
      </c>
      <c r="T707" s="10">
        <f t="shared" ref="T707:T770" si="70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ref="P708:P771" si="71">E708/L708</f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42676.745173611111</v>
      </c>
      <c r="T708" s="10">
        <f t="shared" si="70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42696.413506944446</v>
      </c>
      <c r="T709" s="10">
        <f t="shared" si="70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41835.331018518518</v>
      </c>
      <c r="T710" s="10">
        <f t="shared" si="70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71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41947.791192129633</v>
      </c>
      <c r="T711" s="10">
        <f t="shared" si="70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41837.734976851854</v>
      </c>
      <c r="T712" s="10">
        <f t="shared" si="70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42678.209120370375</v>
      </c>
      <c r="T713" s="10">
        <f t="shared" si="70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42384.430925925932</v>
      </c>
      <c r="T714" s="10">
        <f t="shared" si="70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71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42496.279305555552</v>
      </c>
      <c r="T715" s="10">
        <f t="shared" si="70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42734.537986111114</v>
      </c>
      <c r="T716" s="10">
        <f t="shared" si="70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42272.840740740736</v>
      </c>
      <c r="T717" s="10">
        <f t="shared" si="70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41940.408645833333</v>
      </c>
      <c r="T718" s="10">
        <f t="shared" si="70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41857.604189814818</v>
      </c>
      <c r="T719" s="10">
        <f t="shared" si="70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71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42752.595451388886</v>
      </c>
      <c r="T720" s="10">
        <f t="shared" si="70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42408.790231481486</v>
      </c>
      <c r="T721" s="10">
        <f t="shared" si="70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40909.399201388893</v>
      </c>
      <c r="T722" s="10">
        <f t="shared" si="70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41807.321840277778</v>
      </c>
      <c r="T723" s="10">
        <f t="shared" si="70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40977.555300925924</v>
      </c>
      <c r="T724" s="10">
        <f t="shared" si="70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42184.566539351858</v>
      </c>
      <c r="T725" s="10">
        <f t="shared" si="70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40694.388460648144</v>
      </c>
      <c r="T726" s="10">
        <f t="shared" si="70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42321.376296296294</v>
      </c>
      <c r="T727" s="10">
        <f t="shared" si="70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41345.792673611111</v>
      </c>
      <c r="T728" s="10">
        <f t="shared" si="70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41246.770243055551</v>
      </c>
      <c r="T729" s="10">
        <f t="shared" si="70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40731.587465277778</v>
      </c>
      <c r="T730" s="10">
        <f t="shared" si="70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41110.935891203706</v>
      </c>
      <c r="T731" s="10">
        <f t="shared" si="70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40854.495266203703</v>
      </c>
      <c r="T732" s="10">
        <f t="shared" si="70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40879.545682870368</v>
      </c>
      <c r="T733" s="10">
        <f t="shared" si="70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41486.174317129626</v>
      </c>
      <c r="T734" s="10">
        <f t="shared" si="70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41598.170046296298</v>
      </c>
      <c r="T735" s="10">
        <f t="shared" si="70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42101.914583333331</v>
      </c>
      <c r="T736" s="10">
        <f t="shared" si="70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41945.779467592591</v>
      </c>
      <c r="T737" s="10">
        <f t="shared" si="70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41579.484259259261</v>
      </c>
      <c r="T738" s="10">
        <f t="shared" si="70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41667.025312500002</v>
      </c>
      <c r="T739" s="10">
        <f t="shared" si="70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41943.354097222218</v>
      </c>
      <c r="T740" s="10">
        <f t="shared" si="70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41829.252650462964</v>
      </c>
      <c r="T741" s="10">
        <f t="shared" si="70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42161.896782407406</v>
      </c>
      <c r="T742" s="10">
        <f t="shared" si="70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41401.398217592592</v>
      </c>
      <c r="T743" s="10">
        <f t="shared" si="70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41689.667962962965</v>
      </c>
      <c r="T744" s="10">
        <f t="shared" si="70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40990.459317129629</v>
      </c>
      <c r="T745" s="10">
        <f t="shared" si="70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41226.70721064815</v>
      </c>
      <c r="T746" s="10">
        <f t="shared" si="70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41367.322280092594</v>
      </c>
      <c r="T747" s="10">
        <f t="shared" si="70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41156.792928240742</v>
      </c>
      <c r="T748" s="10">
        <f t="shared" si="70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41988.298831018517</v>
      </c>
      <c r="T749" s="10">
        <f t="shared" si="70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41831.596828703703</v>
      </c>
      <c r="T750" s="10">
        <f t="shared" si="70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42733.69131944445</v>
      </c>
      <c r="T751" s="10">
        <f t="shared" si="70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41299.628148148149</v>
      </c>
      <c r="T752" s="10">
        <f t="shared" si="70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40713.380497685182</v>
      </c>
      <c r="T753" s="10">
        <f t="shared" si="70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42639.171493055561</v>
      </c>
      <c r="T754" s="10">
        <f t="shared" si="70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42019.340173611112</v>
      </c>
      <c r="T755" s="10">
        <f t="shared" si="70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41249.499085648145</v>
      </c>
      <c r="T756" s="10">
        <f t="shared" si="70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41383.355057870373</v>
      </c>
      <c r="T757" s="10">
        <f t="shared" si="70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40590.516886574071</v>
      </c>
      <c r="T758" s="10">
        <f t="shared" si="70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41234.804560185185</v>
      </c>
      <c r="T759" s="10">
        <f t="shared" si="70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40429.586435185185</v>
      </c>
      <c r="T760" s="10">
        <f t="shared" si="70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41789.080312500002</v>
      </c>
      <c r="T761" s="10">
        <f t="shared" si="70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42670.514039351852</v>
      </c>
      <c r="T762" s="10">
        <f t="shared" si="70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41642.501458333332</v>
      </c>
      <c r="T763" s="10">
        <f t="shared" si="70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42690.608449074076</v>
      </c>
      <c r="T764" s="10">
        <f t="shared" si="70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71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41471.196851851848</v>
      </c>
      <c r="T765" s="10">
        <f t="shared" si="70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42226.923159722224</v>
      </c>
      <c r="T766" s="10">
        <f t="shared" si="70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41901.292638888888</v>
      </c>
      <c r="T767" s="10">
        <f t="shared" si="70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42021.533368055556</v>
      </c>
      <c r="T768" s="10">
        <f t="shared" si="70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71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42114.893634259264</v>
      </c>
      <c r="T769" s="10">
        <f t="shared" si="70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41593.957060185188</v>
      </c>
      <c r="T770" s="10">
        <f t="shared" si="70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RIGHT(N771,LEN(N771)-FIND("/",N771))</f>
        <v>fiction</v>
      </c>
      <c r="S771" s="10">
        <f t="shared" ref="S771:S834" si="75">(((J771/60)/60)/24)+DATE(1970,1,1)+(-6/24)</f>
        <v>41604.746458333335</v>
      </c>
      <c r="T771" s="10">
        <f t="shared" ref="T771:T834" si="76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ref="P772:P835" si="77">E772/L772</f>
        <v>#DIV/0!</v>
      </c>
      <c r="Q772" t="str">
        <f t="shared" si="73"/>
        <v>publishing</v>
      </c>
      <c r="R772" t="str">
        <f t="shared" si="74"/>
        <v>fiction</v>
      </c>
      <c r="S772" s="10">
        <f t="shared" si="75"/>
        <v>41289.749641203707</v>
      </c>
      <c r="T772" s="10">
        <f t="shared" si="76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7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42349.574097222227</v>
      </c>
      <c r="T773" s="10">
        <f t="shared" si="76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7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40067.806932870371</v>
      </c>
      <c r="T774" s="10">
        <f t="shared" si="76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7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42100.485937499994</v>
      </c>
      <c r="T775" s="10">
        <f t="shared" si="76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7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41663.530300925922</v>
      </c>
      <c r="T776" s="10">
        <f t="shared" si="76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7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40862.810127314813</v>
      </c>
      <c r="T777" s="10">
        <f t="shared" si="76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5"/>
        <v>42250.435706018514</v>
      </c>
      <c r="T778" s="10">
        <f t="shared" si="76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7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41456.731215277774</v>
      </c>
      <c r="T779" s="10">
        <f t="shared" si="76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7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41729.452314814815</v>
      </c>
      <c r="T780" s="10">
        <f t="shared" si="76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5"/>
        <v>40436.43408564815</v>
      </c>
      <c r="T781" s="10">
        <f t="shared" si="76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5"/>
        <v>40636.423900462964</v>
      </c>
      <c r="T782" s="10">
        <f t="shared" si="76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5"/>
        <v>41402.750856481485</v>
      </c>
      <c r="T783" s="10">
        <f t="shared" si="76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7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41116.508125</v>
      </c>
      <c r="T784" s="10">
        <f t="shared" si="76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5"/>
        <v>40987.523715277777</v>
      </c>
      <c r="T785" s="10">
        <f t="shared" si="76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7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41674.899525462963</v>
      </c>
      <c r="T786" s="10">
        <f t="shared" si="76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5"/>
        <v>41303.343923611108</v>
      </c>
      <c r="T787" s="10">
        <f t="shared" si="76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5"/>
        <v>40982.805949074071</v>
      </c>
      <c r="T788" s="10">
        <f t="shared" si="76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5"/>
        <v>41549.377615740741</v>
      </c>
      <c r="T789" s="10">
        <f t="shared" si="76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5"/>
        <v>41058.756805555553</v>
      </c>
      <c r="T790" s="10">
        <f t="shared" si="76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5"/>
        <v>41276.936111111114</v>
      </c>
      <c r="T791" s="10">
        <f t="shared" si="76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5"/>
        <v>41275.797905092593</v>
      </c>
      <c r="T792" s="10">
        <f t="shared" si="76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7"/>
        <v>60.859375</v>
      </c>
      <c r="Q793" t="str">
        <f t="shared" si="73"/>
        <v>music</v>
      </c>
      <c r="R793" t="str">
        <f t="shared" si="74"/>
        <v>rock</v>
      </c>
      <c r="S793" s="10">
        <f t="shared" si="75"/>
        <v>41557.530624999999</v>
      </c>
      <c r="T793" s="10">
        <f t="shared" si="76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5"/>
        <v>41555.623645833337</v>
      </c>
      <c r="T794" s="10">
        <f t="shared" si="76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5"/>
        <v>41442.491249999999</v>
      </c>
      <c r="T795" s="10">
        <f t="shared" si="76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5"/>
        <v>40735.865011574075</v>
      </c>
      <c r="T796" s="10">
        <f t="shared" si="76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5"/>
        <v>40963.363032407404</v>
      </c>
      <c r="T797" s="10">
        <f t="shared" si="76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5"/>
        <v>41502.632928240739</v>
      </c>
      <c r="T798" s="10">
        <f t="shared" si="76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5"/>
        <v>40996.744074074071</v>
      </c>
      <c r="T799" s="10">
        <f t="shared" si="76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5"/>
        <v>41882.340127314819</v>
      </c>
      <c r="T800" s="10">
        <f t="shared" si="76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5"/>
        <v>40996.417199074072</v>
      </c>
      <c r="T801" s="10">
        <f t="shared" si="76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7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41863.183495370373</v>
      </c>
      <c r="T802" s="10">
        <f t="shared" si="76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5"/>
        <v>40695.545370370368</v>
      </c>
      <c r="T803" s="10">
        <f t="shared" si="76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5"/>
        <v>41122.772268518522</v>
      </c>
      <c r="T804" s="10">
        <f t="shared" si="76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5"/>
        <v>40665.699976851851</v>
      </c>
      <c r="T805" s="10">
        <f t="shared" si="76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5"/>
        <v>40729.855625000004</v>
      </c>
      <c r="T806" s="10">
        <f t="shared" si="76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5"/>
        <v>40690.573055555556</v>
      </c>
      <c r="T807" s="10">
        <f t="shared" si="76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5"/>
        <v>40763.441423611112</v>
      </c>
      <c r="T808" s="10">
        <f t="shared" si="76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5"/>
        <v>42759.378599537042</v>
      </c>
      <c r="T809" s="10">
        <f t="shared" si="76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5"/>
        <v>41961.850532407407</v>
      </c>
      <c r="T810" s="10">
        <f t="shared" si="76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5"/>
        <v>41628.583680555559</v>
      </c>
      <c r="T811" s="10">
        <f t="shared" si="76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5"/>
        <v>41122.806273148148</v>
      </c>
      <c r="T812" s="10">
        <f t="shared" si="76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5"/>
        <v>41443.393541666665</v>
      </c>
      <c r="T813" s="10">
        <f t="shared" si="76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5"/>
        <v>41281.767962962964</v>
      </c>
      <c r="T814" s="10">
        <f t="shared" si="76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5"/>
        <v>41080.710243055553</v>
      </c>
      <c r="T815" s="10">
        <f t="shared" si="76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5"/>
        <v>40679.493067129632</v>
      </c>
      <c r="T816" s="10">
        <f t="shared" si="76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5"/>
        <v>41914.667858796296</v>
      </c>
      <c r="T817" s="10">
        <f t="shared" si="76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7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41341.620868055557</v>
      </c>
      <c r="T818" s="10">
        <f t="shared" si="76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5"/>
        <v>40925.349664351852</v>
      </c>
      <c r="T819" s="10">
        <f t="shared" si="76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5"/>
        <v>41120.632881944446</v>
      </c>
      <c r="T820" s="10">
        <f t="shared" si="76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5"/>
        <v>41619.748310185183</v>
      </c>
      <c r="T821" s="10">
        <f t="shared" si="76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5"/>
        <v>41768.591921296298</v>
      </c>
      <c r="T822" s="10">
        <f t="shared" si="76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5"/>
        <v>42093.672048611115</v>
      </c>
      <c r="T823" s="10">
        <f t="shared" si="76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5"/>
        <v>41157.697337962964</v>
      </c>
      <c r="T824" s="10">
        <f t="shared" si="76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5"/>
        <v>42055.722824074073</v>
      </c>
      <c r="T825" s="10">
        <f t="shared" si="76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5"/>
        <v>40249.992106481484</v>
      </c>
      <c r="T826" s="10">
        <f t="shared" si="76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5"/>
        <v>41186.056527777779</v>
      </c>
      <c r="T827" s="10">
        <f t="shared" si="76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5"/>
        <v>40972.788541666669</v>
      </c>
      <c r="T828" s="10">
        <f t="shared" si="76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5"/>
        <v>40927.223460648151</v>
      </c>
      <c r="T829" s="10">
        <f t="shared" si="76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5"/>
        <v>41072.800717592596</v>
      </c>
      <c r="T830" s="10">
        <f t="shared" si="76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7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42504.551388888889</v>
      </c>
      <c r="T831" s="10">
        <f t="shared" si="76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7"/>
        <v>60.65625</v>
      </c>
      <c r="Q832" t="str">
        <f t="shared" si="73"/>
        <v>music</v>
      </c>
      <c r="R832" t="str">
        <f t="shared" si="74"/>
        <v>rock</v>
      </c>
      <c r="S832" s="10">
        <f t="shared" si="75"/>
        <v>41325.275752314818</v>
      </c>
      <c r="T832" s="10">
        <f t="shared" si="76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7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40996.396921296298</v>
      </c>
      <c r="T833" s="10">
        <f t="shared" si="76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0">
        <f t="shared" si="75"/>
        <v>40869.425173611111</v>
      </c>
      <c r="T834" s="10">
        <f t="shared" si="76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RIGHT(N835,LEN(N835)-FIND("/",N835))</f>
        <v>rock</v>
      </c>
      <c r="S835" s="10">
        <f t="shared" ref="S835:S898" si="81">(((J835/60)/60)/24)+DATE(1970,1,1)+(-6/24)</f>
        <v>41718.628182870372</v>
      </c>
      <c r="T835" s="10">
        <f t="shared" ref="T835:T898" si="82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ref="P836:P899" si="83">E836/L836</f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41422.572824074072</v>
      </c>
      <c r="T836" s="10">
        <f t="shared" si="82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83"/>
        <v>58.625</v>
      </c>
      <c r="Q837" t="str">
        <f t="shared" si="79"/>
        <v>music</v>
      </c>
      <c r="R837" t="str">
        <f t="shared" si="80"/>
        <v>rock</v>
      </c>
      <c r="S837" s="10">
        <f t="shared" si="81"/>
        <v>41005.20784722222</v>
      </c>
      <c r="T837" s="10">
        <f t="shared" si="82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1"/>
        <v>41523.806921296295</v>
      </c>
      <c r="T838" s="10">
        <f t="shared" si="82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1"/>
        <v>41730.748402777775</v>
      </c>
      <c r="T839" s="10">
        <f t="shared" si="82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1"/>
        <v>40895.647974537038</v>
      </c>
      <c r="T840" s="10">
        <f t="shared" si="82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1"/>
        <v>41144.513379629629</v>
      </c>
      <c r="T841" s="10">
        <f t="shared" si="82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1"/>
        <v>42606.976701388892</v>
      </c>
      <c r="T842" s="10">
        <f t="shared" si="82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1"/>
        <v>41923.588692129626</v>
      </c>
      <c r="T843" s="10">
        <f t="shared" si="82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1"/>
        <v>41526.342395833337</v>
      </c>
      <c r="T844" s="10">
        <f t="shared" si="82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1"/>
        <v>42695.007870370369</v>
      </c>
      <c r="T845" s="10">
        <f t="shared" si="82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1"/>
        <v>41905.434629629628</v>
      </c>
      <c r="T846" s="10">
        <f t="shared" si="82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1"/>
        <v>42577.955972222218</v>
      </c>
      <c r="T847" s="10">
        <f t="shared" si="82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1"/>
        <v>41694.141840277778</v>
      </c>
      <c r="T848" s="10">
        <f t="shared" si="82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83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42165.54833333334</v>
      </c>
      <c r="T849" s="10">
        <f t="shared" si="82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83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42078.542048611111</v>
      </c>
      <c r="T850" s="10">
        <f t="shared" si="82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1"/>
        <v>42050.898888888885</v>
      </c>
      <c r="T851" s="10">
        <f t="shared" si="82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1"/>
        <v>42452.577743055561</v>
      </c>
      <c r="T852" s="10">
        <f t="shared" si="82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1"/>
        <v>42522.630243055552</v>
      </c>
      <c r="T853" s="10">
        <f t="shared" si="82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1"/>
        <v>42656.555497685185</v>
      </c>
      <c r="T854" s="10">
        <f t="shared" si="82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83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42021.582280092596</v>
      </c>
      <c r="T855" s="10">
        <f t="shared" si="82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1"/>
        <v>42701.962337962963</v>
      </c>
      <c r="T856" s="10">
        <f t="shared" si="82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1"/>
        <v>42544.875196759262</v>
      </c>
      <c r="T857" s="10">
        <f t="shared" si="82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1"/>
        <v>42609.061990740738</v>
      </c>
      <c r="T858" s="10">
        <f t="shared" si="82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83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42291.331377314811</v>
      </c>
      <c r="T859" s="10">
        <f t="shared" si="82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1"/>
        <v>42079.495578703703</v>
      </c>
      <c r="T860" s="10">
        <f t="shared" si="82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1"/>
        <v>42128.570231481484</v>
      </c>
      <c r="T861" s="10">
        <f t="shared" si="82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1"/>
        <v>41570.232789351852</v>
      </c>
      <c r="T862" s="10">
        <f t="shared" si="82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83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42599.715324074074</v>
      </c>
      <c r="T863" s="10">
        <f t="shared" si="82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83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41559.3049537037</v>
      </c>
      <c r="T864" s="10">
        <f t="shared" si="82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83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40920.867662037039</v>
      </c>
      <c r="T865" s="10">
        <f t="shared" si="82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1"/>
        <v>41540.856921296298</v>
      </c>
      <c r="T866" s="10">
        <f t="shared" si="82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83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41230.52311342593</v>
      </c>
      <c r="T867" s="10">
        <f t="shared" si="82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1"/>
        <v>42025.387939814813</v>
      </c>
      <c r="T868" s="10">
        <f t="shared" si="82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1"/>
        <v>40087.855393518519</v>
      </c>
      <c r="T869" s="10">
        <f t="shared" si="82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83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41615.777754629627</v>
      </c>
      <c r="T870" s="10">
        <f t="shared" si="82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1"/>
        <v>41342.595567129632</v>
      </c>
      <c r="T871" s="10">
        <f t="shared" si="82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83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41487.772256944445</v>
      </c>
      <c r="T872" s="10">
        <f t="shared" si="82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1"/>
        <v>41577.311284722222</v>
      </c>
      <c r="T873" s="10">
        <f t="shared" si="82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83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40567.575543981482</v>
      </c>
      <c r="T874" s="10">
        <f t="shared" si="82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83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41183.917129629634</v>
      </c>
      <c r="T875" s="10">
        <f t="shared" si="82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1"/>
        <v>41368.333726851852</v>
      </c>
      <c r="T876" s="10">
        <f t="shared" si="82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83"/>
        <v>#DIV/0!</v>
      </c>
      <c r="Q877" t="str">
        <f t="shared" si="79"/>
        <v>music</v>
      </c>
      <c r="R877" t="str">
        <f t="shared" si="80"/>
        <v>jazz</v>
      </c>
      <c r="S877" s="10">
        <f t="shared" si="81"/>
        <v>42248.473738425921</v>
      </c>
      <c r="T877" s="10">
        <f t="shared" si="82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1"/>
        <v>41276.246840277774</v>
      </c>
      <c r="T878" s="10">
        <f t="shared" si="82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1"/>
        <v>41597.538888888892</v>
      </c>
      <c r="T879" s="10">
        <f t="shared" si="82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83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40504.982916666668</v>
      </c>
      <c r="T880" s="10">
        <f t="shared" si="82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1"/>
        <v>41037.579918981479</v>
      </c>
      <c r="T881" s="10">
        <f t="shared" si="82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83"/>
        <v>14.125</v>
      </c>
      <c r="Q882" t="str">
        <f t="shared" si="79"/>
        <v>music</v>
      </c>
      <c r="R882" t="str">
        <f t="shared" si="80"/>
        <v>indie rock</v>
      </c>
      <c r="S882" s="10">
        <f t="shared" si="81"/>
        <v>41179.07104166667</v>
      </c>
      <c r="T882" s="10">
        <f t="shared" si="82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83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40877.00099537037</v>
      </c>
      <c r="T883" s="10">
        <f t="shared" si="82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1"/>
        <v>40759.610532407409</v>
      </c>
      <c r="T884" s="10">
        <f t="shared" si="82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83"/>
        <v>83.375</v>
      </c>
      <c r="Q885" t="str">
        <f t="shared" si="79"/>
        <v>music</v>
      </c>
      <c r="R885" t="str">
        <f t="shared" si="80"/>
        <v>indie rock</v>
      </c>
      <c r="S885" s="10">
        <f t="shared" si="81"/>
        <v>42371.685590277775</v>
      </c>
      <c r="T885" s="10">
        <f t="shared" si="82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83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40981.552615740737</v>
      </c>
      <c r="T886" s="10">
        <f t="shared" si="82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1"/>
        <v>42713.691099537042</v>
      </c>
      <c r="T887" s="10">
        <f t="shared" si="82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1"/>
        <v>42603.620520833334</v>
      </c>
      <c r="T888" s="10">
        <f t="shared" si="82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10">
        <f t="shared" si="81"/>
        <v>41026.708969907406</v>
      </c>
      <c r="T889" s="10">
        <f t="shared" si="82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83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40751.503298611111</v>
      </c>
      <c r="T890" s="10">
        <f t="shared" si="82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41887.534062500003</v>
      </c>
      <c r="T891" s="10">
        <f t="shared" si="82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83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41569.448831018519</v>
      </c>
      <c r="T892" s="10">
        <f t="shared" si="82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1"/>
        <v>41841.781597222223</v>
      </c>
      <c r="T893" s="10">
        <f t="shared" si="82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1"/>
        <v>40303.95003472222</v>
      </c>
      <c r="T894" s="10">
        <f t="shared" si="82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83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42065.647719907407</v>
      </c>
      <c r="T895" s="10">
        <f t="shared" si="82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1"/>
        <v>42496.731597222228</v>
      </c>
      <c r="T896" s="10">
        <f t="shared" si="82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1"/>
        <v>40430.877650462964</v>
      </c>
      <c r="T897" s="10">
        <f t="shared" si="82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0">
        <f t="shared" si="81"/>
        <v>42218.622986111113</v>
      </c>
      <c r="T898" s="10">
        <f t="shared" si="82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si="83"/>
        <v>#DIV/0!</v>
      </c>
      <c r="Q899" t="str">
        <f t="shared" ref="Q899:Q962" si="85">LEFT(N899,FIND("/",N899)-1)</f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(((J899/60)/60)/24)+DATE(1970,1,1)+(-6/24)</f>
        <v>41211.438750000001</v>
      </c>
      <c r="T899" s="10">
        <f t="shared" ref="T899:T962" si="88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ref="P900:P963" si="89">E900/L900</f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40878.508217592593</v>
      </c>
      <c r="T900" s="10">
        <f t="shared" si="88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40645.849097222221</v>
      </c>
      <c r="T901" s="10">
        <f t="shared" si="88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42429.59956018519</v>
      </c>
      <c r="T902" s="10">
        <f t="shared" si="88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9"/>
        <v>#DIV/0!</v>
      </c>
      <c r="Q903" t="str">
        <f t="shared" si="85"/>
        <v>music</v>
      </c>
      <c r="R903" t="str">
        <f t="shared" si="86"/>
        <v>jazz</v>
      </c>
      <c r="S903" s="10">
        <f t="shared" si="87"/>
        <v>40291.56150462963</v>
      </c>
      <c r="T903" s="10">
        <f t="shared" si="88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41829.715532407405</v>
      </c>
      <c r="T904" s="10">
        <f t="shared" si="88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41149.546064814815</v>
      </c>
      <c r="T905" s="10">
        <f t="shared" si="88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42341.830289351856</v>
      </c>
      <c r="T906" s="10">
        <f t="shared" si="88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40506.989884259259</v>
      </c>
      <c r="T907" s="10">
        <f t="shared" si="88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9"/>
        <v>#DIV/0!</v>
      </c>
      <c r="Q908" t="str">
        <f t="shared" si="85"/>
        <v>music</v>
      </c>
      <c r="R908" t="str">
        <f t="shared" si="86"/>
        <v>jazz</v>
      </c>
      <c r="S908" s="10">
        <f t="shared" si="87"/>
        <v>41680.939699074072</v>
      </c>
      <c r="T908" s="10">
        <f t="shared" si="88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9"/>
        <v>#DIV/0!</v>
      </c>
      <c r="Q909" t="str">
        <f t="shared" si="85"/>
        <v>music</v>
      </c>
      <c r="R909" t="str">
        <f t="shared" si="86"/>
        <v>jazz</v>
      </c>
      <c r="S909" s="10">
        <f t="shared" si="87"/>
        <v>40766.942395833335</v>
      </c>
      <c r="T909" s="10">
        <f t="shared" si="88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9"/>
        <v>#DIV/0!</v>
      </c>
      <c r="Q910" t="str">
        <f t="shared" si="85"/>
        <v>music</v>
      </c>
      <c r="R910" t="str">
        <f t="shared" si="86"/>
        <v>jazz</v>
      </c>
      <c r="S910" s="10">
        <f t="shared" si="87"/>
        <v>40340.551562499997</v>
      </c>
      <c r="T910" s="10">
        <f t="shared" si="88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41081.44027777778</v>
      </c>
      <c r="T911" s="10">
        <f t="shared" si="88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42737.295358796298</v>
      </c>
      <c r="T912" s="10">
        <f t="shared" si="88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9"/>
        <v>#DIV/0!</v>
      </c>
      <c r="Q913" t="str">
        <f t="shared" si="85"/>
        <v>music</v>
      </c>
      <c r="R913" t="str">
        <f t="shared" si="86"/>
        <v>jazz</v>
      </c>
      <c r="S913" s="10">
        <f t="shared" si="87"/>
        <v>41641.755150462966</v>
      </c>
      <c r="T913" s="10">
        <f t="shared" si="88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41193.859340277777</v>
      </c>
      <c r="T914" s="10">
        <f t="shared" si="88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41003.889108796298</v>
      </c>
      <c r="T915" s="10">
        <f t="shared" si="88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9"/>
        <v>#DIV/0!</v>
      </c>
      <c r="Q916" t="str">
        <f t="shared" si="85"/>
        <v>music</v>
      </c>
      <c r="R916" t="str">
        <f t="shared" si="86"/>
        <v>jazz</v>
      </c>
      <c r="S916" s="10">
        <f t="shared" si="87"/>
        <v>41116.513275462967</v>
      </c>
      <c r="T916" s="10">
        <f t="shared" si="88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40937.429560185185</v>
      </c>
      <c r="T917" s="10">
        <f t="shared" si="88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9"/>
        <v>#DIV/0!</v>
      </c>
      <c r="Q918" t="str">
        <f t="shared" si="85"/>
        <v>music</v>
      </c>
      <c r="R918" t="str">
        <f t="shared" si="86"/>
        <v>jazz</v>
      </c>
      <c r="S918" s="10">
        <f t="shared" si="87"/>
        <v>40434.603402777779</v>
      </c>
      <c r="T918" s="10">
        <f t="shared" si="88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41802.69363425926</v>
      </c>
      <c r="T919" s="10">
        <f t="shared" si="88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41944.666215277779</v>
      </c>
      <c r="T920" s="10">
        <f t="shared" si="88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41227.391724537039</v>
      </c>
      <c r="T921" s="10">
        <f t="shared" si="88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9"/>
        <v>#DIV/0!</v>
      </c>
      <c r="Q922" t="str">
        <f t="shared" si="85"/>
        <v>music</v>
      </c>
      <c r="R922" t="str">
        <f t="shared" si="86"/>
        <v>jazz</v>
      </c>
      <c r="S922" s="10">
        <f t="shared" si="87"/>
        <v>41562.42155092593</v>
      </c>
      <c r="T922" s="10">
        <f t="shared" si="88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40846.921018518515</v>
      </c>
      <c r="T923" s="10">
        <f t="shared" si="88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41878.280011574076</v>
      </c>
      <c r="T924" s="10">
        <f t="shared" si="88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41934.709756944445</v>
      </c>
      <c r="T925" s="10">
        <f t="shared" si="88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41288.692928240744</v>
      </c>
      <c r="T926" s="10">
        <f t="shared" si="88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41575.630914351852</v>
      </c>
      <c r="T927" s="10">
        <f t="shared" si="88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9"/>
        <v>#DIV/0!</v>
      </c>
      <c r="Q928" t="str">
        <f t="shared" si="85"/>
        <v>music</v>
      </c>
      <c r="R928" t="str">
        <f t="shared" si="86"/>
        <v>jazz</v>
      </c>
      <c r="S928" s="10">
        <f t="shared" si="87"/>
        <v>40337.77002314815</v>
      </c>
      <c r="T928" s="10">
        <f t="shared" si="88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9"/>
        <v>#DIV/0!</v>
      </c>
      <c r="Q929" t="str">
        <f t="shared" si="85"/>
        <v>music</v>
      </c>
      <c r="R929" t="str">
        <f t="shared" si="86"/>
        <v>jazz</v>
      </c>
      <c r="S929" s="10">
        <f t="shared" si="87"/>
        <v>41013.572858796295</v>
      </c>
      <c r="T929" s="10">
        <f t="shared" si="88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41180.61241898148</v>
      </c>
      <c r="T930" s="10">
        <f t="shared" si="88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9"/>
        <v>#DIV/0!</v>
      </c>
      <c r="Q931" t="str">
        <f t="shared" si="85"/>
        <v>music</v>
      </c>
      <c r="R931" t="str">
        <f t="shared" si="86"/>
        <v>jazz</v>
      </c>
      <c r="S931" s="10">
        <f t="shared" si="87"/>
        <v>40977.988067129627</v>
      </c>
      <c r="T931" s="10">
        <f t="shared" si="88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40312.665578703702</v>
      </c>
      <c r="T932" s="10">
        <f t="shared" si="88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41680.109976851854</v>
      </c>
      <c r="T933" s="10">
        <f t="shared" si="88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41310.719270833331</v>
      </c>
      <c r="T934" s="10">
        <f t="shared" si="88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41710.919085648151</v>
      </c>
      <c r="T935" s="10">
        <f t="shared" si="88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41733.487083333333</v>
      </c>
      <c r="T936" s="10">
        <f t="shared" si="88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42368.083668981482</v>
      </c>
      <c r="T937" s="10">
        <f t="shared" si="88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9"/>
        <v>#DIV/0!</v>
      </c>
      <c r="Q938" t="str">
        <f t="shared" si="85"/>
        <v>music</v>
      </c>
      <c r="R938" t="str">
        <f t="shared" si="86"/>
        <v>jazz</v>
      </c>
      <c r="S938" s="10">
        <f t="shared" si="87"/>
        <v>40882.774178240739</v>
      </c>
      <c r="T938" s="10">
        <f t="shared" si="88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41551.548113425924</v>
      </c>
      <c r="T939" s="10">
        <f t="shared" si="88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41124.229722222226</v>
      </c>
      <c r="T940" s="10">
        <f t="shared" si="88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41416.513171296298</v>
      </c>
      <c r="T941" s="10">
        <f t="shared" si="88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42181.758402777778</v>
      </c>
      <c r="T942" s="10">
        <f t="shared" si="88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42745.846585648149</v>
      </c>
      <c r="T943" s="10">
        <f t="shared" si="88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42382.593287037031</v>
      </c>
      <c r="T944" s="10">
        <f t="shared" si="88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42673.41788194445</v>
      </c>
      <c r="T945" s="10">
        <f t="shared" si="88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42444.333912037036</v>
      </c>
      <c r="T946" s="10">
        <f t="shared" si="88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42732.622986111113</v>
      </c>
      <c r="T947" s="10">
        <f t="shared" si="88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42592.500555555554</v>
      </c>
      <c r="T948" s="10">
        <f t="shared" si="88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42491.531319444446</v>
      </c>
      <c r="T949" s="10">
        <f t="shared" si="88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42411.578287037039</v>
      </c>
      <c r="T950" s="10">
        <f t="shared" si="88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42360.793703703705</v>
      </c>
      <c r="T951" s="10">
        <f t="shared" si="88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42356.500706018516</v>
      </c>
      <c r="T952" s="10">
        <f t="shared" si="88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42480.403611111105</v>
      </c>
      <c r="T953" s="10">
        <f t="shared" si="88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42662.363564814819</v>
      </c>
      <c r="T954" s="10">
        <f t="shared" si="88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41998.914340277777</v>
      </c>
      <c r="T955" s="10">
        <f t="shared" si="88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42194.583784722221</v>
      </c>
      <c r="T956" s="10">
        <f t="shared" si="88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42586.045138888891</v>
      </c>
      <c r="T957" s="10">
        <f t="shared" si="88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42060.663877314815</v>
      </c>
      <c r="T958" s="10">
        <f t="shared" si="88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42660.302465277782</v>
      </c>
      <c r="T959" s="10">
        <f t="shared" si="88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42082.552812499998</v>
      </c>
      <c r="T960" s="10">
        <f t="shared" si="88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41992.924363425926</v>
      </c>
      <c r="T961" s="10">
        <f t="shared" si="88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42766.376793981486</v>
      </c>
      <c r="T962" s="10">
        <f t="shared" si="88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RIGHT(N963,LEN(N963)-FIND("/",N963))</f>
        <v>wearables</v>
      </c>
      <c r="S963" s="10">
        <f t="shared" ref="S963:S1026" si="93">(((J963/60)/60)/24)+DATE(1970,1,1)+(-6/24)</f>
        <v>42740.443692129629</v>
      </c>
      <c r="T963" s="10">
        <f t="shared" ref="T963:T1026" si="94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ref="P964:P1027" si="95">E964/L964</f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3"/>
        <v>42373.462418981479</v>
      </c>
      <c r="T964" s="10">
        <f t="shared" si="94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3"/>
        <v>42625.385636574079</v>
      </c>
      <c r="T965" s="10">
        <f t="shared" si="94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3"/>
        <v>42208.378692129627</v>
      </c>
      <c r="T966" s="10">
        <f t="shared" si="94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3"/>
        <v>42636.766736111109</v>
      </c>
      <c r="T967" s="10">
        <f t="shared" si="94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5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42619.385787037041</v>
      </c>
      <c r="T968" s="10">
        <f t="shared" si="94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3"/>
        <v>42422.004328703704</v>
      </c>
      <c r="T969" s="10">
        <f t="shared" si="94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5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41836.597615740742</v>
      </c>
      <c r="T970" s="10">
        <f t="shared" si="94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3"/>
        <v>42742.05332175926</v>
      </c>
      <c r="T971" s="10">
        <f t="shared" si="94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5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42720.970520833333</v>
      </c>
      <c r="T972" s="10">
        <f t="shared" si="94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5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42111.459027777775</v>
      </c>
      <c r="T973" s="10">
        <f t="shared" si="94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41856.615717592591</v>
      </c>
      <c r="T974" s="10">
        <f t="shared" si="94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3"/>
        <v>42256.764965277776</v>
      </c>
      <c r="T975" s="10">
        <f t="shared" si="94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3"/>
        <v>42424.499490740738</v>
      </c>
      <c r="T976" s="10">
        <f t="shared" si="94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3"/>
        <v>42489.446585648147</v>
      </c>
      <c r="T977" s="10">
        <f t="shared" si="94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42184.808993055558</v>
      </c>
      <c r="T978" s="10">
        <f t="shared" si="94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42391.692094907412</v>
      </c>
      <c r="T979" s="10">
        <f t="shared" si="94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3"/>
        <v>42395.059039351851</v>
      </c>
      <c r="T980" s="10">
        <f t="shared" si="94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3"/>
        <v>42506.166990740734</v>
      </c>
      <c r="T981" s="10">
        <f t="shared" si="94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41928.654189814813</v>
      </c>
      <c r="T982" s="10">
        <f t="shared" si="94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5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41830.697013888886</v>
      </c>
      <c r="T983" s="10">
        <f t="shared" si="94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5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42615.503310185188</v>
      </c>
      <c r="T984" s="10">
        <f t="shared" si="94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3"/>
        <v>42574.417650462965</v>
      </c>
      <c r="T985" s="10">
        <f t="shared" si="94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3"/>
        <v>42060.86583333333</v>
      </c>
      <c r="T986" s="10">
        <f t="shared" si="94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3"/>
        <v>42339.717708333337</v>
      </c>
      <c r="T987" s="10">
        <f t="shared" si="94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3"/>
        <v>42324.517361111109</v>
      </c>
      <c r="T988" s="10">
        <f t="shared" si="94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3"/>
        <v>41773.044560185182</v>
      </c>
      <c r="T989" s="10">
        <f t="shared" si="94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10">
        <f t="shared" si="93"/>
        <v>42614.106770833328</v>
      </c>
      <c r="T990" s="10">
        <f t="shared" si="94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3"/>
        <v>42611.683969907404</v>
      </c>
      <c r="T991" s="10">
        <f t="shared" si="94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5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41855.534305555557</v>
      </c>
      <c r="T992" s="10">
        <f t="shared" si="94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3"/>
        <v>42538.50680555556</v>
      </c>
      <c r="T993" s="10">
        <f t="shared" si="94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42437.674988425926</v>
      </c>
      <c r="T994" s="10">
        <f t="shared" si="94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3"/>
        <v>42652.714907407411</v>
      </c>
      <c r="T995" s="10">
        <f t="shared" si="94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3"/>
        <v>41921.013078703705</v>
      </c>
      <c r="T996" s="10">
        <f t="shared" si="94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3"/>
        <v>41947.690740740742</v>
      </c>
      <c r="T997" s="10">
        <f t="shared" si="94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5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41817.616435185184</v>
      </c>
      <c r="T998" s="10">
        <f t="shared" si="94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3"/>
        <v>41940.85297453704</v>
      </c>
      <c r="T999" s="10">
        <f t="shared" si="94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42281.918993055559</v>
      </c>
      <c r="T1000" s="10">
        <f t="shared" si="94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41926.04965277778</v>
      </c>
      <c r="T1001" s="10">
        <f t="shared" si="94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42748.809722222228</v>
      </c>
      <c r="T1002" s="10">
        <f t="shared" si="94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42720.470057870371</v>
      </c>
      <c r="T1003" s="10">
        <f t="shared" si="94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42325.434189814812</v>
      </c>
      <c r="T1004" s="10">
        <f t="shared" si="94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42780.459039351852</v>
      </c>
      <c r="T1005" s="10">
        <f t="shared" si="94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42388.458645833336</v>
      </c>
      <c r="T1006" s="10">
        <f t="shared" si="94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42276.374803240738</v>
      </c>
      <c r="T1007" s="10">
        <f t="shared" si="94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41976.790185185186</v>
      </c>
      <c r="T1008" s="10">
        <f t="shared" si="94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42676.333599537036</v>
      </c>
      <c r="T1009" s="10">
        <f t="shared" si="94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42702.559201388889</v>
      </c>
      <c r="T1010" s="10">
        <f t="shared" si="94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42510.354699074072</v>
      </c>
      <c r="T1011" s="10">
        <f t="shared" si="94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42561.579421296294</v>
      </c>
      <c r="T1012" s="10">
        <f t="shared" si="94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41946.648090277777</v>
      </c>
      <c r="T1013" s="10">
        <f t="shared" si="94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42714.190416666665</v>
      </c>
      <c r="T1014" s="10">
        <f t="shared" si="94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42339.583981481483</v>
      </c>
      <c r="T1015" s="10">
        <f t="shared" si="94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41954.752488425926</v>
      </c>
      <c r="T1016" s="10">
        <f t="shared" si="94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42303.628414351857</v>
      </c>
      <c r="T1017" s="10">
        <f t="shared" si="94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42421.857129629629</v>
      </c>
      <c r="T1018" s="10">
        <f t="shared" si="94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42289.425173611111</v>
      </c>
      <c r="T1019" s="10">
        <f t="shared" si="94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42535.242280092592</v>
      </c>
      <c r="T1020" s="10">
        <f t="shared" si="94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42009.723946759259</v>
      </c>
      <c r="T1021" s="10">
        <f t="shared" si="94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42126.819548611107</v>
      </c>
      <c r="T1022" s="10">
        <f t="shared" si="94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42271.001979166671</v>
      </c>
      <c r="T1023" s="10">
        <f t="shared" si="94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42111.396724537044</v>
      </c>
      <c r="T1024" s="10">
        <f t="shared" si="94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42145.669687500005</v>
      </c>
      <c r="T1025" s="10">
        <f t="shared" si="94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0">
        <f t="shared" si="93"/>
        <v>42370.330590277779</v>
      </c>
      <c r="T1026" s="10">
        <f t="shared" si="94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RIGHT(N1027,LEN(N1027)-FIND("/",N1027))</f>
        <v>electronic music</v>
      </c>
      <c r="S1027" s="10">
        <f t="shared" ref="S1027:S1090" si="99">(((J1027/60)/60)/24)+DATE(1970,1,1)+(-6/24)</f>
        <v>42049.583761574075</v>
      </c>
      <c r="T1027" s="10">
        <f t="shared" ref="T1027:T1090" si="100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ref="P1028:P1091" si="101">E1028/L1028</f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42426.157592592594</v>
      </c>
      <c r="T1028" s="10">
        <f t="shared" si="100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41904.784108796295</v>
      </c>
      <c r="T1029" s="10">
        <f t="shared" si="100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42755.377372685187</v>
      </c>
      <c r="T1030" s="10">
        <f t="shared" si="100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42044.461886574078</v>
      </c>
      <c r="T1031" s="10">
        <f t="shared" si="100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42611.233206018514</v>
      </c>
      <c r="T1032" s="10">
        <f t="shared" si="100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42324.514004629629</v>
      </c>
      <c r="T1033" s="10">
        <f t="shared" si="100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42514.416956018518</v>
      </c>
      <c r="T1034" s="10">
        <f t="shared" si="100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42688.482407407413</v>
      </c>
      <c r="T1035" s="10">
        <f t="shared" si="100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42554.916712962964</v>
      </c>
      <c r="T1036" s="10">
        <f t="shared" si="100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42016.391435185185</v>
      </c>
      <c r="T1037" s="10">
        <f t="shared" si="100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41249.198958333334</v>
      </c>
      <c r="T1038" s="10">
        <f t="shared" si="100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42119.572476851856</v>
      </c>
      <c r="T1039" s="10">
        <f t="shared" si="100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42417.981747685189</v>
      </c>
      <c r="T1040" s="10">
        <f t="shared" si="100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42691.859328703707</v>
      </c>
      <c r="T1041" s="10">
        <f t="shared" si="100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101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42579.458437499998</v>
      </c>
      <c r="T1042" s="10">
        <f t="shared" si="100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10">
        <f t="shared" si="99"/>
        <v>41830.810092592597</v>
      </c>
      <c r="T1043" s="10">
        <f t="shared" si="100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101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41851.446157407408</v>
      </c>
      <c r="T1044" s="10">
        <f t="shared" si="100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99"/>
        <v>42114.002951388888</v>
      </c>
      <c r="T1045" s="10">
        <f t="shared" si="100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101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42011.675937499997</v>
      </c>
      <c r="T1046" s="10">
        <f t="shared" si="100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41844.624421296299</v>
      </c>
      <c r="T1047" s="10">
        <f t="shared" si="100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10">
        <f t="shared" si="99"/>
        <v>42319.601388888885</v>
      </c>
      <c r="T1048" s="10">
        <f t="shared" si="100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101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41918.568460648145</v>
      </c>
      <c r="T1049" s="10">
        <f t="shared" si="100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101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42597.803113425922</v>
      </c>
      <c r="T1050" s="10">
        <f t="shared" si="100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10">
        <f t="shared" si="99"/>
        <v>42382.181076388893</v>
      </c>
      <c r="T1051" s="10">
        <f t="shared" si="100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10">
        <f t="shared" si="99"/>
        <v>42231.5471875</v>
      </c>
      <c r="T1052" s="10">
        <f t="shared" si="100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10">
        <f t="shared" si="99"/>
        <v>41849.764178240745</v>
      </c>
      <c r="T1053" s="10">
        <f t="shared" si="100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10">
        <f t="shared" si="99"/>
        <v>42483.547395833331</v>
      </c>
      <c r="T1054" s="10">
        <f t="shared" si="100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101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42774.922824074078</v>
      </c>
      <c r="T1055" s="10">
        <f t="shared" si="100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10">
        <f t="shared" si="99"/>
        <v>41831.601840277777</v>
      </c>
      <c r="T1056" s="10">
        <f t="shared" si="100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10">
        <f t="shared" si="99"/>
        <v>42406.742418981477</v>
      </c>
      <c r="T1057" s="10">
        <f t="shared" si="100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10">
        <f t="shared" si="99"/>
        <v>42058.469641203701</v>
      </c>
      <c r="T1058" s="10">
        <f t="shared" si="100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10">
        <f t="shared" si="99"/>
        <v>42678.621331018512</v>
      </c>
      <c r="T1059" s="10">
        <f t="shared" si="100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10">
        <f t="shared" si="99"/>
        <v>42047.650960648149</v>
      </c>
      <c r="T1060" s="10">
        <f t="shared" si="100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10">
        <f t="shared" si="99"/>
        <v>42046.54</v>
      </c>
      <c r="T1061" s="10">
        <f t="shared" si="100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101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42079.663113425922</v>
      </c>
      <c r="T1062" s="10">
        <f t="shared" si="100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10">
        <f t="shared" si="99"/>
        <v>42432.026712962965</v>
      </c>
      <c r="T1063" s="10">
        <f t="shared" si="100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101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42556.557187500002</v>
      </c>
      <c r="T1064" s="10">
        <f t="shared" si="100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10">
        <f t="shared" si="99"/>
        <v>42582.780810185184</v>
      </c>
      <c r="T1065" s="10">
        <f t="shared" si="100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99"/>
        <v>41416.978043981479</v>
      </c>
      <c r="T1066" s="10">
        <f t="shared" si="100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41661.131041666667</v>
      </c>
      <c r="T1067" s="10">
        <f t="shared" si="100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99"/>
        <v>41445.712754629632</v>
      </c>
      <c r="T1068" s="10">
        <f t="shared" si="100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101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41599.605682870373</v>
      </c>
      <c r="T1069" s="10">
        <f t="shared" si="100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42440.121111111104</v>
      </c>
      <c r="T1070" s="10">
        <f t="shared" si="100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99"/>
        <v>41571.979849537034</v>
      </c>
      <c r="T1071" s="10">
        <f t="shared" si="100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101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41162.761828703704</v>
      </c>
      <c r="T1072" s="10">
        <f t="shared" si="100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10">
        <f t="shared" si="99"/>
        <v>42295.503391203703</v>
      </c>
      <c r="T1073" s="10">
        <f t="shared" si="100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41645.582141203704</v>
      </c>
      <c r="T1074" s="10">
        <f t="shared" si="100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101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40802.714594907404</v>
      </c>
      <c r="T1075" s="10">
        <f t="shared" si="100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99"/>
        <v>41612.922974537039</v>
      </c>
      <c r="T1076" s="10">
        <f t="shared" si="100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101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41005.654120370367</v>
      </c>
      <c r="T1077" s="10">
        <f t="shared" si="100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99"/>
        <v>41838.127893518518</v>
      </c>
      <c r="T1078" s="10">
        <f t="shared" si="100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99"/>
        <v>42352.91679398148</v>
      </c>
      <c r="T1079" s="10">
        <f t="shared" si="100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101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40700.945844907408</v>
      </c>
      <c r="T1080" s="10">
        <f t="shared" si="100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99"/>
        <v>42479.316388888896</v>
      </c>
      <c r="T1081" s="10">
        <f t="shared" si="100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99"/>
        <v>41739.888113425928</v>
      </c>
      <c r="T1082" s="10">
        <f t="shared" si="100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101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42002.676990740743</v>
      </c>
      <c r="T1083" s="10">
        <f t="shared" si="100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99"/>
        <v>41101.656111111115</v>
      </c>
      <c r="T1084" s="10">
        <f t="shared" si="100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101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41793.409525462965</v>
      </c>
      <c r="T1085" s="10">
        <f t="shared" si="100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10">
        <f t="shared" si="99"/>
        <v>41829.662083333329</v>
      </c>
      <c r="T1086" s="10">
        <f t="shared" si="100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101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42413.421006944445</v>
      </c>
      <c r="T1087" s="10">
        <f t="shared" si="100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101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41845.616793981484</v>
      </c>
      <c r="T1088" s="10">
        <f t="shared" si="100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10">
        <f t="shared" si="99"/>
        <v>41775.463969907411</v>
      </c>
      <c r="T1089" s="10">
        <f t="shared" si="100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0">
        <f t="shared" si="99"/>
        <v>41723.549386574072</v>
      </c>
      <c r="T1090" s="10">
        <f t="shared" si="100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RIGHT(N1091,LEN(N1091)-FIND("/",N1091))</f>
        <v>video games</v>
      </c>
      <c r="S1091" s="10">
        <f t="shared" ref="S1091:S1154" si="105">(((J1091/60)/60)/24)+DATE(1970,1,1)+(-6/24)</f>
        <v>42150.939525462964</v>
      </c>
      <c r="T1091" s="10">
        <f t="shared" ref="T1091:T1154" si="106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ref="P1092:P1155" si="107">E1092/L1092</f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42122.935798611114</v>
      </c>
      <c r="T1092" s="10">
        <f t="shared" si="106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42440.570277777777</v>
      </c>
      <c r="T1093" s="10">
        <f t="shared" si="106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7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41249.775902777779</v>
      </c>
      <c r="T1094" s="10">
        <f t="shared" si="106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42396.723807870367</v>
      </c>
      <c r="T1095" s="10">
        <f t="shared" si="106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40795.463344907403</v>
      </c>
      <c r="T1096" s="10">
        <f t="shared" si="106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41486.287268518521</v>
      </c>
      <c r="T1097" s="10">
        <f t="shared" si="106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41885.26798611111</v>
      </c>
      <c r="T1098" s="10">
        <f t="shared" si="106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41660.542557870373</v>
      </c>
      <c r="T1099" s="10">
        <f t="shared" si="106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41712.512673611112</v>
      </c>
      <c r="T1100" s="10">
        <f t="shared" si="106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42107.586435185185</v>
      </c>
      <c r="T1101" s="10">
        <f t="shared" si="106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42383.860775462963</v>
      </c>
      <c r="T1102" s="10">
        <f t="shared" si="106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42538.52243055556</v>
      </c>
      <c r="T1103" s="10">
        <f t="shared" si="106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41576.795428240745</v>
      </c>
      <c r="T1104" s="10">
        <f t="shared" si="106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42478.97210648148</v>
      </c>
      <c r="T1105" s="10">
        <f t="shared" si="106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41771.15996527778</v>
      </c>
      <c r="T1106" s="10">
        <f t="shared" si="106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41691.885729166665</v>
      </c>
      <c r="T1107" s="10">
        <f t="shared" si="106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40973.490451388891</v>
      </c>
      <c r="T1108" s="10">
        <f t="shared" si="106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41813.611388888887</v>
      </c>
      <c r="T1109" s="10">
        <f t="shared" si="106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40952.386979166666</v>
      </c>
      <c r="T1110" s="10">
        <f t="shared" si="106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42662.502199074079</v>
      </c>
      <c r="T1111" s="10">
        <f t="shared" si="106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41220.683124999996</v>
      </c>
      <c r="T1112" s="10">
        <f t="shared" si="106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7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42346.953587962969</v>
      </c>
      <c r="T1113" s="10">
        <f t="shared" si="106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41963.509386574078</v>
      </c>
      <c r="T1114" s="10">
        <f t="shared" si="106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7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41835.727083333331</v>
      </c>
      <c r="T1115" s="10">
        <f t="shared" si="106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41526.095914351856</v>
      </c>
      <c r="T1116" s="10">
        <f t="shared" si="106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42429.445543981477</v>
      </c>
      <c r="T1117" s="10">
        <f t="shared" si="106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41009.597314814811</v>
      </c>
      <c r="T1118" s="10">
        <f t="shared" si="106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42333.348530092597</v>
      </c>
      <c r="T1119" s="10">
        <f t="shared" si="106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41703.91642361111</v>
      </c>
      <c r="T1120" s="10">
        <f t="shared" si="106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7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41722.542407407411</v>
      </c>
      <c r="T1121" s="10">
        <f t="shared" si="106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40799.622685185182</v>
      </c>
      <c r="T1122" s="10">
        <f t="shared" si="106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42412.684212962966</v>
      </c>
      <c r="T1123" s="10">
        <f t="shared" si="106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41410.453993055555</v>
      </c>
      <c r="T1124" s="10">
        <f t="shared" si="106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41718.2737037037</v>
      </c>
      <c r="T1125" s="10">
        <f t="shared" si="106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42094.417256944449</v>
      </c>
      <c r="T1126" s="10">
        <f t="shared" si="106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42212.374189814815</v>
      </c>
      <c r="T1127" s="10">
        <f t="shared" si="106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42535.077476851846</v>
      </c>
      <c r="T1128" s="10">
        <f t="shared" si="106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41926.604166666664</v>
      </c>
      <c r="T1129" s="10">
        <f t="shared" si="106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41828.399502314816</v>
      </c>
      <c r="T1130" s="10">
        <f t="shared" si="106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42496.014965277776</v>
      </c>
      <c r="T1131" s="10">
        <f t="shared" si="106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41908.746527777781</v>
      </c>
      <c r="T1132" s="10">
        <f t="shared" si="106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42332.658194444448</v>
      </c>
      <c r="T1133" s="10">
        <f t="shared" si="106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42705.865405092598</v>
      </c>
      <c r="T1134" s="10">
        <f t="shared" si="106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41821.157187500001</v>
      </c>
      <c r="T1135" s="10">
        <f t="shared" si="106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41958.035046296296</v>
      </c>
      <c r="T1136" s="10">
        <f t="shared" si="106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42558.739513888882</v>
      </c>
      <c r="T1137" s="10">
        <f t="shared" si="106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42327.421631944439</v>
      </c>
      <c r="T1138" s="10">
        <f t="shared" si="106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42453.569687499999</v>
      </c>
      <c r="T1139" s="10">
        <f t="shared" si="106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42736.6566087963</v>
      </c>
      <c r="T1140" s="10">
        <f t="shared" si="106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41975.097523148142</v>
      </c>
      <c r="T1141" s="10">
        <f t="shared" si="106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42192.212048611109</v>
      </c>
      <c r="T1142" s="10">
        <f t="shared" si="106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42164.449652777781</v>
      </c>
      <c r="T1143" s="10">
        <f t="shared" si="106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42021.756099537044</v>
      </c>
      <c r="T1144" s="10">
        <f t="shared" si="106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42324.94358796296</v>
      </c>
      <c r="T1145" s="10">
        <f t="shared" si="106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42092.931944444441</v>
      </c>
      <c r="T1146" s="10">
        <f t="shared" si="106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41854.497592592597</v>
      </c>
      <c r="T1147" s="10">
        <f t="shared" si="106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41723.7033912037</v>
      </c>
      <c r="T1148" s="10">
        <f t="shared" si="106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41871.722025462965</v>
      </c>
      <c r="T1149" s="10">
        <f t="shared" si="106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42674.921076388884</v>
      </c>
      <c r="T1150" s="10">
        <f t="shared" si="106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42507.46025462963</v>
      </c>
      <c r="T1151" s="10">
        <f t="shared" si="106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7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42317.704571759255</v>
      </c>
      <c r="T1152" s="10">
        <f t="shared" si="106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42223.852581018517</v>
      </c>
      <c r="T1153" s="10">
        <f t="shared" si="106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0">
        <f t="shared" si="105"/>
        <v>42109.459629629629</v>
      </c>
      <c r="T1154" s="10">
        <f t="shared" si="106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RIGHT(N1155,LEN(N1155)-FIND("/",N1155))</f>
        <v>food trucks</v>
      </c>
      <c r="S1155" s="10">
        <f t="shared" ref="S1155:S1218" si="111">(((J1155/60)/60)/24)+DATE(1970,1,1)+(-6/24)</f>
        <v>42143.464178240742</v>
      </c>
      <c r="T1155" s="10">
        <f t="shared" ref="T1155:T1218" si="112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ref="P1156:P1219" si="113">E1156/L1156</f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42222.858865740738</v>
      </c>
      <c r="T1156" s="10">
        <f t="shared" si="112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41835.513981481483</v>
      </c>
      <c r="T1157" s="10">
        <f t="shared" si="112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13"/>
        <v>#DIV/0!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42028.82131944444</v>
      </c>
      <c r="T1158" s="10">
        <f t="shared" si="112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41918.378240740742</v>
      </c>
      <c r="T1159" s="10">
        <f t="shared" si="112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41951.84175925926</v>
      </c>
      <c r="T1160" s="10">
        <f t="shared" si="112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42154.476446759261</v>
      </c>
      <c r="T1161" s="10">
        <f t="shared" si="112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42060.904930555553</v>
      </c>
      <c r="T1162" s="10">
        <f t="shared" si="112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42122.379502314812</v>
      </c>
      <c r="T1163" s="10">
        <f t="shared" si="112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41876.433611111112</v>
      </c>
      <c r="T1164" s="10">
        <f t="shared" si="112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41830.473611111112</v>
      </c>
      <c r="T1165" s="10">
        <f t="shared" si="112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42509.474328703705</v>
      </c>
      <c r="T1166" s="10">
        <f t="shared" si="112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41791.964467592588</v>
      </c>
      <c r="T1167" s="10">
        <f t="shared" si="112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42150.235439814816</v>
      </c>
      <c r="T1168" s="10">
        <f t="shared" si="112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41863.484895833331</v>
      </c>
      <c r="T1169" s="10">
        <f t="shared" si="112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42604.803993055553</v>
      </c>
      <c r="T1170" s="10">
        <f t="shared" si="112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42027.103738425925</v>
      </c>
      <c r="T1171" s="10">
        <f t="shared" si="112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13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42124.643182870372</v>
      </c>
      <c r="T1172" s="10">
        <f t="shared" si="112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13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41938.554710648146</v>
      </c>
      <c r="T1173" s="10">
        <f t="shared" si="112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41841.432314814818</v>
      </c>
      <c r="T1174" s="10">
        <f t="shared" si="112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13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42183.935844907406</v>
      </c>
      <c r="T1175" s="10">
        <f t="shared" si="112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42468.59174768519</v>
      </c>
      <c r="T1176" s="10">
        <f t="shared" si="112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13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42170.478460648148</v>
      </c>
      <c r="T1177" s="10">
        <f t="shared" si="112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13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42745.769652777773</v>
      </c>
      <c r="T1178" s="10">
        <f t="shared" si="112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41897.410833333335</v>
      </c>
      <c r="T1179" s="10">
        <f t="shared" si="112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13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41837.655694444446</v>
      </c>
      <c r="T1180" s="10">
        <f t="shared" si="112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42275.470219907409</v>
      </c>
      <c r="T1181" s="10">
        <f t="shared" si="112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41781.556875000002</v>
      </c>
      <c r="T1182" s="10">
        <f t="shared" si="112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42034.089363425926</v>
      </c>
      <c r="T1183" s="10">
        <f t="shared" si="112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42728.577407407407</v>
      </c>
      <c r="T1184" s="10">
        <f t="shared" si="112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42656.61137731481</v>
      </c>
      <c r="T1185" s="10">
        <f t="shared" si="112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42741.349664351852</v>
      </c>
      <c r="T1186" s="10">
        <f t="shared" si="112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42130.615150462967</v>
      </c>
      <c r="T1187" s="10">
        <f t="shared" si="112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42123.61336805555</v>
      </c>
      <c r="T1188" s="10">
        <f t="shared" si="112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42109.644942129627</v>
      </c>
      <c r="T1189" s="10">
        <f t="shared" si="112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42711.450694444444</v>
      </c>
      <c r="T1190" s="10">
        <f t="shared" si="112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42529.729108796295</v>
      </c>
      <c r="T1191" s="10">
        <f t="shared" si="112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41852.415798611109</v>
      </c>
      <c r="T1192" s="10">
        <f t="shared" si="112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42419.353703703702</v>
      </c>
      <c r="T1193" s="10">
        <f t="shared" si="112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42747.256689814814</v>
      </c>
      <c r="T1194" s="10">
        <f t="shared" si="112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42409.526076388895</v>
      </c>
      <c r="T1195" s="10">
        <f t="shared" si="112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42072.238182870366</v>
      </c>
      <c r="T1196" s="10">
        <f t="shared" si="112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42298.09783564815</v>
      </c>
      <c r="T1197" s="10">
        <f t="shared" si="112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42326.568738425922</v>
      </c>
      <c r="T1198" s="10">
        <f t="shared" si="112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42503.41474537037</v>
      </c>
      <c r="T1199" s="10">
        <f t="shared" si="112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42333.369050925925</v>
      </c>
      <c r="T1200" s="10">
        <f t="shared" si="112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42161.520833333328</v>
      </c>
      <c r="T1201" s="10">
        <f t="shared" si="112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42089.227500000001</v>
      </c>
      <c r="T1202" s="10">
        <f t="shared" si="112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42536.35701388889</v>
      </c>
      <c r="T1203" s="10">
        <f t="shared" si="112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42152.038819444439</v>
      </c>
      <c r="T1204" s="10">
        <f t="shared" si="112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42125.364895833336</v>
      </c>
      <c r="T1205" s="10">
        <f t="shared" si="112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42297.498067129629</v>
      </c>
      <c r="T1206" s="10">
        <f t="shared" si="112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42138.256377314814</v>
      </c>
      <c r="T1207" s="10">
        <f t="shared" si="112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42772.526076388895</v>
      </c>
      <c r="T1208" s="10">
        <f t="shared" si="112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42430.180243055554</v>
      </c>
      <c r="T1209" s="10">
        <f t="shared" si="112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42423.459074074075</v>
      </c>
      <c r="T1210" s="10">
        <f t="shared" si="112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42761.596122685187</v>
      </c>
      <c r="T1211" s="10">
        <f t="shared" si="112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42132.691805555558</v>
      </c>
      <c r="T1212" s="10">
        <f t="shared" si="112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42515.616446759261</v>
      </c>
      <c r="T1213" s="10">
        <f t="shared" si="112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42318.700173611112</v>
      </c>
      <c r="T1214" s="10">
        <f t="shared" si="112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42731.505787037036</v>
      </c>
      <c r="T1215" s="10">
        <f t="shared" si="112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42104.590335648143</v>
      </c>
      <c r="T1216" s="10">
        <f t="shared" si="112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41759.673101851848</v>
      </c>
      <c r="T1217" s="10">
        <f t="shared" si="112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0">
        <f t="shared" si="111"/>
        <v>42247.366400462968</v>
      </c>
      <c r="T1218" s="10">
        <f t="shared" si="112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RIGHT(N1219,LEN(N1219)-FIND("/",N1219))</f>
        <v>photobooks</v>
      </c>
      <c r="S1219" s="10">
        <f t="shared" ref="S1219:S1282" si="117">(((J1219/60)/60)/24)+DATE(1970,1,1)+(-6/24)</f>
        <v>42535.559490740736</v>
      </c>
      <c r="T1219" s="10">
        <f t="shared" ref="T1219:T1282" si="118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ref="P1220:P1283" si="119">E1220/L1220</f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42278.412037037036</v>
      </c>
      <c r="T1220" s="10">
        <f t="shared" si="118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42633.211956018517</v>
      </c>
      <c r="T1221" s="10">
        <f t="shared" si="118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42211.378611111111</v>
      </c>
      <c r="T1222" s="10">
        <f t="shared" si="118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42680.22555555556</v>
      </c>
      <c r="T1223" s="10">
        <f t="shared" si="118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42430.470451388886</v>
      </c>
      <c r="T1224" s="10">
        <f t="shared" si="118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42653.927187499998</v>
      </c>
      <c r="T1225" s="10">
        <f t="shared" si="118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41736.299791666665</v>
      </c>
      <c r="T1226" s="10">
        <f t="shared" si="118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41509.655995370369</v>
      </c>
      <c r="T1227" s="10">
        <f t="shared" si="118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41715.624780092592</v>
      </c>
      <c r="T1228" s="10">
        <f t="shared" si="118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41827.669166666667</v>
      </c>
      <c r="T1229" s="10">
        <f t="shared" si="118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40754.479259259257</v>
      </c>
      <c r="T1230" s="10">
        <f t="shared" si="118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40985.209803240738</v>
      </c>
      <c r="T1231" s="10">
        <f t="shared" si="118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40568.722569444442</v>
      </c>
      <c r="T1232" s="10">
        <f t="shared" si="118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42193.691759259258</v>
      </c>
      <c r="T1233" s="10">
        <f t="shared" si="118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41506.598032407412</v>
      </c>
      <c r="T1234" s="10">
        <f t="shared" si="118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40939.698773148149</v>
      </c>
      <c r="T1235" s="10">
        <f t="shared" si="118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42007.538680555561</v>
      </c>
      <c r="T1236" s="10">
        <f t="shared" si="118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41582.885405092595</v>
      </c>
      <c r="T1237" s="10">
        <f t="shared" si="118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41110.430138888885</v>
      </c>
      <c r="T1238" s="10">
        <f t="shared" si="118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41125.033159722225</v>
      </c>
      <c r="T1239" s="10">
        <f t="shared" si="118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40731.36037037037</v>
      </c>
      <c r="T1240" s="10">
        <f t="shared" si="118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40883.712581018517</v>
      </c>
      <c r="T1241" s="10">
        <f t="shared" si="118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41408.790011574078</v>
      </c>
      <c r="T1242" s="10">
        <f t="shared" si="118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41923.587731481479</v>
      </c>
      <c r="T1243" s="10">
        <f t="shared" si="118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9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40781.915532407409</v>
      </c>
      <c r="T1244" s="10">
        <f t="shared" si="118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40671.629293981481</v>
      </c>
      <c r="T1245" s="10">
        <f t="shared" si="118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7"/>
        <v>41355.575497685182</v>
      </c>
      <c r="T1246" s="10">
        <f t="shared" si="118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7"/>
        <v>41774.349930555552</v>
      </c>
      <c r="T1247" s="10">
        <f t="shared" si="118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7"/>
        <v>40837.793391203704</v>
      </c>
      <c r="T1248" s="10">
        <f t="shared" si="118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9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41370.042303240742</v>
      </c>
      <c r="T1249" s="10">
        <f t="shared" si="118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7"/>
        <v>41767.406863425924</v>
      </c>
      <c r="T1250" s="10">
        <f t="shared" si="118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7"/>
        <v>41067.49086805556</v>
      </c>
      <c r="T1251" s="10">
        <f t="shared" si="118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7"/>
        <v>41843.39271990741</v>
      </c>
      <c r="T1252" s="10">
        <f t="shared" si="118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7"/>
        <v>40751.564432870371</v>
      </c>
      <c r="T1253" s="10">
        <f t="shared" si="118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7"/>
        <v>41543.738067129627</v>
      </c>
      <c r="T1254" s="10">
        <f t="shared" si="118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7"/>
        <v>41855.533645833333</v>
      </c>
      <c r="T1255" s="10">
        <f t="shared" si="118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7"/>
        <v>40487.371365740742</v>
      </c>
      <c r="T1256" s="10">
        <f t="shared" si="118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7"/>
        <v>41579.595509259263</v>
      </c>
      <c r="T1257" s="10">
        <f t="shared" si="118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7"/>
        <v>40921.669340277782</v>
      </c>
      <c r="T1258" s="10">
        <f t="shared" si="118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7"/>
        <v>40586.835532407407</v>
      </c>
      <c r="T1259" s="10">
        <f t="shared" si="118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7"/>
        <v>41487.361250000002</v>
      </c>
      <c r="T1260" s="10">
        <f t="shared" si="118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7"/>
        <v>41766.720648148148</v>
      </c>
      <c r="T1261" s="10">
        <f t="shared" si="118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7"/>
        <v>41666.592824074076</v>
      </c>
      <c r="T1262" s="10">
        <f t="shared" si="118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7"/>
        <v>41638.092905092592</v>
      </c>
      <c r="T1263" s="10">
        <f t="shared" si="118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7"/>
        <v>41656.512638888889</v>
      </c>
      <c r="T1264" s="10">
        <f t="shared" si="118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7"/>
        <v>41691.834143518521</v>
      </c>
      <c r="T1265" s="10">
        <f t="shared" si="118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7"/>
        <v>41547.412997685184</v>
      </c>
      <c r="T1266" s="10">
        <f t="shared" si="118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7"/>
        <v>40465.405266203699</v>
      </c>
      <c r="T1267" s="10">
        <f t="shared" si="118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9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41620.62667824074</v>
      </c>
      <c r="T1268" s="10">
        <f t="shared" si="118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7"/>
        <v>41449.335162037038</v>
      </c>
      <c r="T1269" s="10">
        <f t="shared" si="118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7"/>
        <v>41507.595451388886</v>
      </c>
      <c r="T1270" s="10">
        <f t="shared" si="118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7"/>
        <v>42445.573055555549</v>
      </c>
      <c r="T1271" s="10">
        <f t="shared" si="118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7"/>
        <v>40933.606967592597</v>
      </c>
      <c r="T1272" s="10">
        <f t="shared" si="118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7"/>
        <v>41561.433553240742</v>
      </c>
      <c r="T1273" s="10">
        <f t="shared" si="118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7"/>
        <v>40274.495127314818</v>
      </c>
      <c r="T1274" s="10">
        <f t="shared" si="118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7"/>
        <v>41852.480219907404</v>
      </c>
      <c r="T1275" s="10">
        <f t="shared" si="118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7"/>
        <v>41116.440104166664</v>
      </c>
      <c r="T1276" s="10">
        <f t="shared" si="118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7"/>
        <v>41458.617905092593</v>
      </c>
      <c r="T1277" s="10">
        <f t="shared" si="118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7"/>
        <v>40007.454247685186</v>
      </c>
      <c r="T1278" s="10">
        <f t="shared" si="118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7"/>
        <v>41121.311886574076</v>
      </c>
      <c r="T1279" s="10">
        <f t="shared" si="118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7"/>
        <v>41786.305162037039</v>
      </c>
      <c r="T1280" s="10">
        <f t="shared" si="118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7"/>
        <v>41681.849189814813</v>
      </c>
      <c r="T1281" s="10">
        <f t="shared" si="118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0">
        <f t="shared" si="117"/>
        <v>40513.507569444446</v>
      </c>
      <c r="T1282" s="10">
        <f t="shared" si="118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RIGHT(N1283,LEN(N1283)-FIND("/",N1283))</f>
        <v>rock</v>
      </c>
      <c r="S1283" s="10">
        <f t="shared" ref="S1283:S1346" si="123">(((J1283/60)/60)/24)+DATE(1970,1,1)+(-6/24)</f>
        <v>41463.493472222224</v>
      </c>
      <c r="T1283" s="10">
        <f t="shared" ref="T1283:T1346" si="124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ref="P1284:P1347" si="125">E1284/L1284</f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3"/>
        <v>41586.225173611114</v>
      </c>
      <c r="T1284" s="10">
        <f t="shared" si="124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3"/>
        <v>41320.467465277776</v>
      </c>
      <c r="T1285" s="10">
        <f t="shared" si="124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3"/>
        <v>42711.98474537037</v>
      </c>
      <c r="T1286" s="10">
        <f t="shared" si="124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3"/>
        <v>42160.333043981482</v>
      </c>
      <c r="T1287" s="10">
        <f t="shared" si="124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5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42039.134571759263</v>
      </c>
      <c r="T1288" s="10">
        <f t="shared" si="124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5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42107.371018518519</v>
      </c>
      <c r="T1289" s="10">
        <f t="shared" si="124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3"/>
        <v>42560.904664351852</v>
      </c>
      <c r="T1290" s="10">
        <f t="shared" si="124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42708.884780092587</v>
      </c>
      <c r="T1291" s="10">
        <f t="shared" si="124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3"/>
        <v>42086.364942129629</v>
      </c>
      <c r="T1292" s="10">
        <f t="shared" si="124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3"/>
        <v>42064.402673611112</v>
      </c>
      <c r="T1293" s="10">
        <f t="shared" si="124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3"/>
        <v>42256.514212962968</v>
      </c>
      <c r="T1294" s="10">
        <f t="shared" si="124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3"/>
        <v>42292.451053240744</v>
      </c>
      <c r="T1295" s="10">
        <f t="shared" si="124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3"/>
        <v>42278.203668981485</v>
      </c>
      <c r="T1296" s="10">
        <f t="shared" si="124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3"/>
        <v>42184.322881944448</v>
      </c>
      <c r="T1297" s="10">
        <f t="shared" si="124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3"/>
        <v>42422.800613425927</v>
      </c>
      <c r="T1298" s="10">
        <f t="shared" si="124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3"/>
        <v>42461.497199074074</v>
      </c>
      <c r="T1299" s="10">
        <f t="shared" si="124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3"/>
        <v>42458.430925925932</v>
      </c>
      <c r="T1300" s="10">
        <f t="shared" si="124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3"/>
        <v>42169.564340277779</v>
      </c>
      <c r="T1301" s="10">
        <f t="shared" si="124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42483.425208333334</v>
      </c>
      <c r="T1302" s="10">
        <f t="shared" si="124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3"/>
        <v>42195.499745370369</v>
      </c>
      <c r="T1303" s="10">
        <f t="shared" si="124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5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42674.807997685188</v>
      </c>
      <c r="T1304" s="10">
        <f t="shared" si="124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3"/>
        <v>42566.191203703704</v>
      </c>
      <c r="T1305" s="10">
        <f t="shared" si="124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42746.944502314815</v>
      </c>
      <c r="T1306" s="10">
        <f t="shared" si="124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42543.415601851855</v>
      </c>
      <c r="T1307" s="10">
        <f t="shared" si="124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41947.207569444443</v>
      </c>
      <c r="T1308" s="10">
        <f t="shared" si="124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42387.253229166665</v>
      </c>
      <c r="T1309" s="10">
        <f t="shared" si="124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42611.363564814819</v>
      </c>
      <c r="T1310" s="10">
        <f t="shared" si="124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42257.632731481484</v>
      </c>
      <c r="T1311" s="10">
        <f t="shared" si="124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42556.417245370365</v>
      </c>
      <c r="T1312" s="10">
        <f t="shared" si="124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42669.552303240736</v>
      </c>
      <c r="T1313" s="10">
        <f t="shared" si="124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42082.452800925923</v>
      </c>
      <c r="T1314" s="10">
        <f t="shared" si="124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42402.459652777776</v>
      </c>
      <c r="T1315" s="10">
        <f t="shared" si="124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42604.419675925921</v>
      </c>
      <c r="T1316" s="10">
        <f t="shared" si="124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42278.248240740737</v>
      </c>
      <c r="T1317" s="10">
        <f t="shared" si="124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42393.711909722217</v>
      </c>
      <c r="T1318" s="10">
        <f t="shared" si="124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42519.985486111109</v>
      </c>
      <c r="T1319" s="10">
        <f t="shared" si="124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41984.793657407412</v>
      </c>
      <c r="T1320" s="10">
        <f t="shared" si="124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41816.562094907407</v>
      </c>
      <c r="T1321" s="10">
        <f t="shared" si="124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42705.440347222218</v>
      </c>
      <c r="T1322" s="10">
        <f t="shared" si="124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42697.49927083333</v>
      </c>
      <c r="T1323" s="10">
        <f t="shared" si="124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42115.406539351854</v>
      </c>
      <c r="T1324" s="10">
        <f t="shared" si="124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42451.448449074072</v>
      </c>
      <c r="T1325" s="10">
        <f t="shared" si="124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42626.383703703701</v>
      </c>
      <c r="T1326" s="10">
        <f t="shared" si="124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42703.836053240739</v>
      </c>
      <c r="T1327" s="10">
        <f t="shared" si="124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41974.541990740734</v>
      </c>
      <c r="T1328" s="10">
        <f t="shared" si="124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42123.428645833337</v>
      </c>
      <c r="T1329" s="10">
        <f t="shared" si="124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42612.392754629633</v>
      </c>
      <c r="T1330" s="10">
        <f t="shared" si="124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41934.971585648149</v>
      </c>
      <c r="T1331" s="10">
        <f t="shared" si="124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42522.026724537034</v>
      </c>
      <c r="T1332" s="10">
        <f t="shared" si="124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42569.25409722222</v>
      </c>
      <c r="T1333" s="10">
        <f t="shared" si="124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42731.810277777782</v>
      </c>
      <c r="T1334" s="10">
        <f t="shared" si="124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41805.856770833336</v>
      </c>
      <c r="T1335" s="10">
        <f t="shared" si="124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42410.524155092593</v>
      </c>
      <c r="T1336" s="10">
        <f t="shared" si="124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42313.686365740738</v>
      </c>
      <c r="T1337" s="10">
        <f t="shared" si="124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41955.613750000004</v>
      </c>
      <c r="T1338" s="10">
        <f t="shared" si="124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42767.327303240745</v>
      </c>
      <c r="T1339" s="10">
        <f t="shared" si="124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42188.553622685184</v>
      </c>
      <c r="T1340" s="10">
        <f t="shared" si="124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41936.397164351853</v>
      </c>
      <c r="T1341" s="10">
        <f t="shared" si="124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41836.345520833333</v>
      </c>
      <c r="T1342" s="10">
        <f t="shared" si="124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42612.374039351853</v>
      </c>
      <c r="T1343" s="10">
        <f t="shared" si="124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42172.566423611104</v>
      </c>
      <c r="T1344" s="10">
        <f t="shared" si="124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42542.276423611111</v>
      </c>
      <c r="T1345" s="10">
        <f t="shared" si="124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0">
        <f t="shared" si="123"/>
        <v>42522.539803240739</v>
      </c>
      <c r="T1346" s="10">
        <f t="shared" si="124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RIGHT(N1347,LEN(N1347)-FIND("/",N1347))</f>
        <v>nonfiction</v>
      </c>
      <c r="S1347" s="10">
        <f t="shared" ref="S1347:S1410" si="129">(((J1347/60)/60)/24)+DATE(1970,1,1)+(-6/24)</f>
        <v>41799.564340277779</v>
      </c>
      <c r="T1347" s="10">
        <f t="shared" ref="T1347:T1410" si="130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ref="P1348:P1411" si="131">E1348/L1348</f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41421.825821759259</v>
      </c>
      <c r="T1348" s="10">
        <f t="shared" si="130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42040.388020833328</v>
      </c>
      <c r="T1349" s="10">
        <f t="shared" si="130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41963.256168981476</v>
      </c>
      <c r="T1350" s="10">
        <f t="shared" si="130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42317.08258101852</v>
      </c>
      <c r="T1351" s="10">
        <f t="shared" si="130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42333.763124999998</v>
      </c>
      <c r="T1352" s="10">
        <f t="shared" si="130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42382.49009259259</v>
      </c>
      <c r="T1353" s="10">
        <f t="shared" si="130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42200.328310185185</v>
      </c>
      <c r="T1354" s="10">
        <f t="shared" si="130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41308.86791666667</v>
      </c>
      <c r="T1355" s="10">
        <f t="shared" si="130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42502.557627314818</v>
      </c>
      <c r="T1356" s="10">
        <f t="shared" si="130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41213.004687499997</v>
      </c>
      <c r="T1357" s="10">
        <f t="shared" si="130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41429.788888888892</v>
      </c>
      <c r="T1358" s="10">
        <f t="shared" si="130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41304.712233796294</v>
      </c>
      <c r="T1359" s="10">
        <f t="shared" si="130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40689.320868055554</v>
      </c>
      <c r="T1360" s="10">
        <f t="shared" si="130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40668.564699074072</v>
      </c>
      <c r="T1361" s="10">
        <f t="shared" si="130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41095.650694444441</v>
      </c>
      <c r="T1362" s="10">
        <f t="shared" si="130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41781.467268518521</v>
      </c>
      <c r="T1363" s="10">
        <f t="shared" si="130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41464.684386574074</v>
      </c>
      <c r="T1364" s="10">
        <f t="shared" si="130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42396.5940625</v>
      </c>
      <c r="T1365" s="10">
        <f t="shared" si="130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29"/>
        <v>41951.445671296293</v>
      </c>
      <c r="T1366" s="10">
        <f t="shared" si="130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29"/>
        <v>42049.483240740738</v>
      </c>
      <c r="T1367" s="10">
        <f t="shared" si="130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29"/>
        <v>41924.746099537035</v>
      </c>
      <c r="T1368" s="10">
        <f t="shared" si="130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29"/>
        <v>42291.752893518518</v>
      </c>
      <c r="T1369" s="10">
        <f t="shared" si="130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29"/>
        <v>42145.940902777773</v>
      </c>
      <c r="T1370" s="10">
        <f t="shared" si="130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29"/>
        <v>41710.344282407408</v>
      </c>
      <c r="T1371" s="10">
        <f t="shared" si="130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31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41547.75335648148</v>
      </c>
      <c r="T1372" s="10">
        <f t="shared" si="130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29"/>
        <v>42101.508587962962</v>
      </c>
      <c r="T1373" s="10">
        <f t="shared" si="130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31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41072.489953703705</v>
      </c>
      <c r="T1374" s="10">
        <f t="shared" si="130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29"/>
        <v>42704.70177083333</v>
      </c>
      <c r="T1375" s="10">
        <f t="shared" si="130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29"/>
        <v>42423.911898148144</v>
      </c>
      <c r="T1376" s="10">
        <f t="shared" si="130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29"/>
        <v>42719.816192129627</v>
      </c>
      <c r="T1377" s="10">
        <f t="shared" si="130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29"/>
        <v>42677.419050925921</v>
      </c>
      <c r="T1378" s="10">
        <f t="shared" si="130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29"/>
        <v>42746.969560185185</v>
      </c>
      <c r="T1379" s="10">
        <f t="shared" si="130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29"/>
        <v>42568.509374999994</v>
      </c>
      <c r="T1380" s="10">
        <f t="shared" si="130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29"/>
        <v>42130.241620370376</v>
      </c>
      <c r="T1381" s="10">
        <f t="shared" si="130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31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42141.512800925921</v>
      </c>
      <c r="T1382" s="10">
        <f t="shared" si="130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29"/>
        <v>42702.964409722219</v>
      </c>
      <c r="T1383" s="10">
        <f t="shared" si="130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29"/>
        <v>41370.550185185188</v>
      </c>
      <c r="T1384" s="10">
        <f t="shared" si="130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29"/>
        <v>42706.824976851851</v>
      </c>
      <c r="T1385" s="10">
        <f t="shared" si="130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29"/>
        <v>42160.485208333332</v>
      </c>
      <c r="T1386" s="10">
        <f t="shared" si="130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29"/>
        <v>42433.438900462963</v>
      </c>
      <c r="T1387" s="10">
        <f t="shared" si="130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31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42184.396863425922</v>
      </c>
      <c r="T1388" s="10">
        <f t="shared" si="130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29"/>
        <v>42126.67123842593</v>
      </c>
      <c r="T1389" s="10">
        <f t="shared" si="130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29"/>
        <v>42634.364780092597</v>
      </c>
      <c r="T1390" s="10">
        <f t="shared" si="130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29"/>
        <v>42565.230983796297</v>
      </c>
      <c r="T1391" s="10">
        <f t="shared" si="130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29"/>
        <v>42087.553310185183</v>
      </c>
      <c r="T1392" s="10">
        <f t="shared" si="130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29"/>
        <v>42193.400671296295</v>
      </c>
      <c r="T1393" s="10">
        <f t="shared" si="130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29"/>
        <v>42400.904930555553</v>
      </c>
      <c r="T1394" s="10">
        <f t="shared" si="130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29"/>
        <v>42553.431979166664</v>
      </c>
      <c r="T1395" s="10">
        <f t="shared" si="130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29"/>
        <v>42751.894976851851</v>
      </c>
      <c r="T1396" s="10">
        <f t="shared" si="130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29"/>
        <v>42719.65834490741</v>
      </c>
      <c r="T1397" s="10">
        <f t="shared" si="130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29"/>
        <v>42018.74863425926</v>
      </c>
      <c r="T1398" s="10">
        <f t="shared" si="130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29"/>
        <v>42640.667939814812</v>
      </c>
      <c r="T1399" s="10">
        <f t="shared" si="130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29"/>
        <v>42526.624236111107</v>
      </c>
      <c r="T1400" s="10">
        <f t="shared" si="130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29"/>
        <v>41888.754317129627</v>
      </c>
      <c r="T1401" s="10">
        <f t="shared" si="130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29"/>
        <v>42498.091122685189</v>
      </c>
      <c r="T1402" s="10">
        <f t="shared" si="130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29"/>
        <v>41399.74622685185</v>
      </c>
      <c r="T1403" s="10">
        <f t="shared" si="130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29"/>
        <v>42064.803368055553</v>
      </c>
      <c r="T1404" s="10">
        <f t="shared" si="130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29"/>
        <v>41450.812905092593</v>
      </c>
      <c r="T1405" s="10">
        <f t="shared" si="130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42032.260243055556</v>
      </c>
      <c r="T1406" s="10">
        <f t="shared" si="130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41941.430567129632</v>
      </c>
      <c r="T1407" s="10">
        <f t="shared" si="130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42297.182951388888</v>
      </c>
      <c r="T1408" s="10">
        <f t="shared" si="130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41838.286782407406</v>
      </c>
      <c r="T1409" s="10">
        <f t="shared" si="130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29"/>
        <v>42291.622175925921</v>
      </c>
      <c r="T1410" s="10">
        <f t="shared" si="130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si="131"/>
        <v>#DIV/0!</v>
      </c>
      <c r="Q1411" t="str">
        <f t="shared" ref="Q1411:Q1474" si="133">LEFT(N1411,FIND("/",N1411)-1)</f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(((J1411/60)/60)/24)+DATE(1970,1,1)+(-6/24)</f>
        <v>41944.883506944447</v>
      </c>
      <c r="T1411" s="10">
        <f t="shared" ref="T1411:T1474" si="136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ref="P1412:P1475" si="137">E1412/L1412</f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42479.068518518514</v>
      </c>
      <c r="T1412" s="10">
        <f t="shared" si="136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42012.809027777781</v>
      </c>
      <c r="T1413" s="10">
        <f t="shared" si="136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41946.813645833332</v>
      </c>
      <c r="T1414" s="10">
        <f t="shared" si="136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42360.187152777777</v>
      </c>
      <c r="T1415" s="10">
        <f t="shared" si="136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42708.00309027778</v>
      </c>
      <c r="T1416" s="10">
        <f t="shared" si="136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42192.425821759258</v>
      </c>
      <c r="T1417" s="10">
        <f t="shared" si="136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42299.676145833335</v>
      </c>
      <c r="T1418" s="10">
        <f t="shared" si="136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42231.90016203704</v>
      </c>
      <c r="T1419" s="10">
        <f t="shared" si="136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42395.206412037034</v>
      </c>
      <c r="T1420" s="10">
        <f t="shared" si="136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42622.206238425926</v>
      </c>
      <c r="T1421" s="10">
        <f t="shared" si="136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42524.417662037042</v>
      </c>
      <c r="T1422" s="10">
        <f t="shared" si="136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42013.665613425925</v>
      </c>
      <c r="T1423" s="10">
        <f t="shared" si="136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42603.989629629628</v>
      </c>
      <c r="T1424" s="10">
        <f t="shared" si="136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42340.110312500001</v>
      </c>
      <c r="T1425" s="10">
        <f t="shared" si="136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42676.467615740738</v>
      </c>
      <c r="T1426" s="10">
        <f t="shared" si="136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42092.881469907406</v>
      </c>
      <c r="T1427" s="10">
        <f t="shared" si="136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42180.140277777777</v>
      </c>
      <c r="T1428" s="10">
        <f t="shared" si="136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42601.601678240739</v>
      </c>
      <c r="T1429" s="10">
        <f t="shared" si="136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42432.129826388889</v>
      </c>
      <c r="T1430" s="10">
        <f t="shared" si="136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42073.810671296291</v>
      </c>
      <c r="T1431" s="10">
        <f t="shared" si="136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41961.563518518517</v>
      </c>
      <c r="T1432" s="10">
        <f t="shared" si="136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42303.960833333331</v>
      </c>
      <c r="T1433" s="10">
        <f t="shared" si="136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42175.530416666668</v>
      </c>
      <c r="T1434" s="10">
        <f t="shared" si="136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42673.375868055555</v>
      </c>
      <c r="T1435" s="10">
        <f t="shared" si="136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42142.517106481479</v>
      </c>
      <c r="T1436" s="10">
        <f t="shared" si="136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42258.530324074076</v>
      </c>
      <c r="T1437" s="10">
        <f t="shared" si="136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42391.10019675926</v>
      </c>
      <c r="T1438" s="10">
        <f t="shared" si="136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41796.281701388885</v>
      </c>
      <c r="T1439" s="10">
        <f t="shared" si="136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42457.621516203704</v>
      </c>
      <c r="T1440" s="10">
        <f t="shared" si="136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42040.579872685179</v>
      </c>
      <c r="T1441" s="10">
        <f t="shared" si="136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42486.498414351852</v>
      </c>
      <c r="T1442" s="10">
        <f t="shared" si="136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42198.515844907408</v>
      </c>
      <c r="T1443" s="10">
        <f t="shared" si="136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42485.39534722222</v>
      </c>
      <c r="T1444" s="10">
        <f t="shared" si="136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42707.676030092596</v>
      </c>
      <c r="T1445" s="10">
        <f t="shared" si="136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42199.623402777783</v>
      </c>
      <c r="T1446" s="10">
        <f t="shared" si="136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42139.292303240742</v>
      </c>
      <c r="T1447" s="10">
        <f t="shared" si="136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42461.197662037041</v>
      </c>
      <c r="T1448" s="10">
        <f t="shared" si="136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42529.480717592596</v>
      </c>
      <c r="T1449" s="10">
        <f t="shared" si="136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42115.686550925922</v>
      </c>
      <c r="T1450" s="10">
        <f t="shared" si="136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42086.561400462961</v>
      </c>
      <c r="T1451" s="10">
        <f t="shared" si="136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42389.921261574069</v>
      </c>
      <c r="T1452" s="10">
        <f t="shared" si="136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41931.709016203706</v>
      </c>
      <c r="T1453" s="10">
        <f t="shared" si="136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41818.453275462962</v>
      </c>
      <c r="T1454" s="10">
        <f t="shared" si="136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42795.446145833332</v>
      </c>
      <c r="T1455" s="10">
        <f t="shared" si="136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42463.616666666669</v>
      </c>
      <c r="T1456" s="10">
        <f t="shared" si="136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41832.422685185185</v>
      </c>
      <c r="T1457" s="10">
        <f t="shared" si="136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42708.418576388889</v>
      </c>
      <c r="T1458" s="10">
        <f t="shared" si="136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42289.64634259259</v>
      </c>
      <c r="T1459" s="10">
        <f t="shared" si="136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41831.455555555556</v>
      </c>
      <c r="T1460" s="10">
        <f t="shared" si="136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42311.954814814817</v>
      </c>
      <c r="T1461" s="10">
        <f t="shared" si="136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41915.646967592591</v>
      </c>
      <c r="T1462" s="10">
        <f t="shared" si="136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41899.395300925928</v>
      </c>
      <c r="T1463" s="10">
        <f t="shared" si="136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41344.412858796299</v>
      </c>
      <c r="T1464" s="10">
        <f t="shared" si="136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41326.661319444444</v>
      </c>
      <c r="T1465" s="10">
        <f t="shared" si="136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41291.411550925928</v>
      </c>
      <c r="T1466" s="10">
        <f t="shared" si="136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40959.484398148146</v>
      </c>
      <c r="T1467" s="10">
        <f t="shared" si="136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42339.922060185185</v>
      </c>
      <c r="T1468" s="10">
        <f t="shared" si="136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40933.55190972222</v>
      </c>
      <c r="T1469" s="10">
        <f t="shared" si="136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40645.764456018522</v>
      </c>
      <c r="T1470" s="10">
        <f t="shared" si="136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41290.348483796297</v>
      </c>
      <c r="T1471" s="10">
        <f t="shared" si="136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41250.577118055553</v>
      </c>
      <c r="T1472" s="10">
        <f t="shared" si="136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42073.707569444443</v>
      </c>
      <c r="T1473" s="10">
        <f t="shared" si="136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41533.292858796296</v>
      </c>
      <c r="T1474" s="10">
        <f t="shared" si="136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RIGHT(N1475,LEN(N1475)-FIND("/",N1475))</f>
        <v>radio &amp; podcasts</v>
      </c>
      <c r="S1475" s="10">
        <f t="shared" ref="S1475:S1538" si="141">(((J1475/60)/60)/24)+DATE(1970,1,1)+(-6/24)</f>
        <v>40939.729618055557</v>
      </c>
      <c r="T1475" s="10">
        <f t="shared" ref="T1475:T1538" si="142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ref="P1476:P1539" si="143">E1476/L1476</f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41500.477916666663</v>
      </c>
      <c r="T1476" s="10">
        <f t="shared" si="142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41960.472951388889</v>
      </c>
      <c r="T1477" s="10">
        <f t="shared" si="142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40765.791921296295</v>
      </c>
      <c r="T1478" s="10">
        <f t="shared" si="142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40840.365787037037</v>
      </c>
      <c r="T1479" s="10">
        <f t="shared" si="142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41394.621678240743</v>
      </c>
      <c r="T1480" s="10">
        <f t="shared" si="142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41754.495243055557</v>
      </c>
      <c r="T1481" s="10">
        <f t="shared" si="142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41464.684016203704</v>
      </c>
      <c r="T1482" s="10">
        <f t="shared" si="142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41550.672974537039</v>
      </c>
      <c r="T1483" s="10">
        <f t="shared" si="142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41136.60805555556</v>
      </c>
      <c r="T1484" s="10">
        <f t="shared" si="142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42547.942997685182</v>
      </c>
      <c r="T1485" s="10">
        <f t="shared" si="142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41052.950960648144</v>
      </c>
      <c r="T1486" s="10">
        <f t="shared" si="142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42130.545983796299</v>
      </c>
      <c r="T1487" s="10">
        <f t="shared" si="142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42031.918530092589</v>
      </c>
      <c r="T1488" s="10">
        <f t="shared" si="142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42554.667488425926</v>
      </c>
      <c r="T1489" s="10">
        <f t="shared" si="142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41614.313194444447</v>
      </c>
      <c r="T1490" s="10">
        <f t="shared" si="142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41198.361712962964</v>
      </c>
      <c r="T1491" s="10">
        <f t="shared" si="142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41520.311041666668</v>
      </c>
      <c r="T1492" s="10">
        <f t="shared" si="142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41991.463460648149</v>
      </c>
      <c r="T1493" s="10">
        <f t="shared" si="142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40682.634791666671</v>
      </c>
      <c r="T1494" s="10">
        <f t="shared" si="142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41411.616608796299</v>
      </c>
      <c r="T1495" s="10">
        <f t="shared" si="142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42067.472372685181</v>
      </c>
      <c r="T1496" s="10">
        <f t="shared" si="142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40752.539710648147</v>
      </c>
      <c r="T1497" s="10">
        <f t="shared" si="142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41838.225219907406</v>
      </c>
      <c r="T1498" s="10">
        <f t="shared" si="142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41444.39261574074</v>
      </c>
      <c r="T1499" s="10">
        <f t="shared" si="142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41840.733541666668</v>
      </c>
      <c r="T1500" s="10">
        <f t="shared" si="142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42526.757326388892</v>
      </c>
      <c r="T1501" s="10">
        <f t="shared" si="142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41365.654594907406</v>
      </c>
      <c r="T1502" s="10">
        <f t="shared" si="142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42163.333599537036</v>
      </c>
      <c r="T1503" s="10">
        <f t="shared" si="142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42426.292592592596</v>
      </c>
      <c r="T1504" s="10">
        <f t="shared" si="142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42606.097233796296</v>
      </c>
      <c r="T1505" s="10">
        <f t="shared" si="142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41772.407685185186</v>
      </c>
      <c r="T1506" s="10">
        <f t="shared" si="142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42414.19332175926</v>
      </c>
      <c r="T1507" s="10">
        <f t="shared" si="142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41814.535925925928</v>
      </c>
      <c r="T1508" s="10">
        <f t="shared" si="142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40254.200335648151</v>
      </c>
      <c r="T1509" s="10">
        <f t="shared" si="142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41786.364363425928</v>
      </c>
      <c r="T1510" s="10">
        <f t="shared" si="142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42751.283391203702</v>
      </c>
      <c r="T1511" s="10">
        <f t="shared" si="142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41809.135162037033</v>
      </c>
      <c r="T1512" s="10">
        <f t="shared" si="142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42296.333379629628</v>
      </c>
      <c r="T1513" s="10">
        <f t="shared" si="142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42741.434479166666</v>
      </c>
      <c r="T1514" s="10">
        <f t="shared" si="142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41806.387337962966</v>
      </c>
      <c r="T1515" s="10">
        <f t="shared" si="142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42234.347685185188</v>
      </c>
      <c r="T1516" s="10">
        <f t="shared" si="142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42415.003437499996</v>
      </c>
      <c r="T1517" s="10">
        <f t="shared" si="142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42619.216342592597</v>
      </c>
      <c r="T1518" s="10">
        <f t="shared" si="142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41948.31658564815</v>
      </c>
      <c r="T1519" s="10">
        <f t="shared" si="142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41760.5700462963</v>
      </c>
      <c r="T1520" s="10">
        <f t="shared" si="142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41782.491701388892</v>
      </c>
      <c r="T1521" s="10">
        <f t="shared" si="142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41955.607789351852</v>
      </c>
      <c r="T1522" s="10">
        <f t="shared" si="142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42492.917719907404</v>
      </c>
      <c r="T1523" s="10">
        <f t="shared" si="142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41899.580312500002</v>
      </c>
      <c r="T1524" s="10">
        <f t="shared" si="142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41964.501342592594</v>
      </c>
      <c r="T1525" s="10">
        <f t="shared" si="142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42756.251041666663</v>
      </c>
      <c r="T1526" s="10">
        <f t="shared" si="142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42570.452986111108</v>
      </c>
      <c r="T1527" s="10">
        <f t="shared" si="142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42339.026006944448</v>
      </c>
      <c r="T1528" s="10">
        <f t="shared" si="142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42780.350532407407</v>
      </c>
      <c r="T1529" s="10">
        <f t="shared" si="142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42736.482893518521</v>
      </c>
      <c r="T1530" s="10">
        <f t="shared" si="142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42052.378703703704</v>
      </c>
      <c r="T1531" s="10">
        <f t="shared" si="142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42275.517303240747</v>
      </c>
      <c r="T1532" s="10">
        <f t="shared" si="142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41941.552384259259</v>
      </c>
      <c r="T1533" s="10">
        <f t="shared" si="142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42391.225289351853</v>
      </c>
      <c r="T1534" s="10">
        <f t="shared" si="142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42442.75204861111</v>
      </c>
      <c r="T1535" s="10">
        <f t="shared" si="142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42221.42432870371</v>
      </c>
      <c r="T1536" s="10">
        <f t="shared" si="142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42484.579062500001</v>
      </c>
      <c r="T1537" s="10">
        <f t="shared" si="142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0">
        <f t="shared" si="141"/>
        <v>42213.552199074074</v>
      </c>
      <c r="T1538" s="10">
        <f t="shared" si="142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RIGHT(N1539,LEN(N1539)-FIND("/",N1539))</f>
        <v>photobooks</v>
      </c>
      <c r="S1539" s="10">
        <f t="shared" ref="S1539:S1602" si="147">(((J1539/60)/60)/24)+DATE(1970,1,1)+(-6/24)</f>
        <v>42552.065127314811</v>
      </c>
      <c r="T1539" s="10">
        <f t="shared" ref="T1539:T1602" si="148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ref="P1540:P1603" si="149">E1540/L1540</f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41981.532060185185</v>
      </c>
      <c r="T1540" s="10">
        <f t="shared" si="148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42705.669201388882</v>
      </c>
      <c r="T1541" s="10">
        <f t="shared" si="148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41938.75712962963</v>
      </c>
      <c r="T1542" s="10">
        <f t="shared" si="148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41974.462245370371</v>
      </c>
      <c r="T1543" s="10">
        <f t="shared" si="148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42170.746527777781</v>
      </c>
      <c r="T1544" s="10">
        <f t="shared" si="148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41935.259652777779</v>
      </c>
      <c r="T1545" s="10">
        <f t="shared" si="148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42052.801203703704</v>
      </c>
      <c r="T1546" s="10">
        <f t="shared" si="148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42031.634652777779</v>
      </c>
      <c r="T1547" s="10">
        <f t="shared" si="148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41838.962951388887</v>
      </c>
      <c r="T1548" s="10">
        <f t="shared" si="148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42782.176875000005</v>
      </c>
      <c r="T1549" s="10">
        <f t="shared" si="148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42286.63217592593</v>
      </c>
      <c r="T1550" s="10">
        <f t="shared" si="148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42280.886099537034</v>
      </c>
      <c r="T1551" s="10">
        <f t="shared" si="148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42472.199467592596</v>
      </c>
      <c r="T1552" s="10">
        <f t="shared" si="148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42121.574525462958</v>
      </c>
      <c r="T1553" s="10">
        <f t="shared" si="148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41892.438750000001</v>
      </c>
      <c r="T1554" s="10">
        <f t="shared" si="148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42219.032951388886</v>
      </c>
      <c r="T1555" s="10">
        <f t="shared" si="148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42188.002199074079</v>
      </c>
      <c r="T1556" s="10">
        <f t="shared" si="148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42241.363796296297</v>
      </c>
      <c r="T1557" s="10">
        <f t="shared" si="148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42524.903055555551</v>
      </c>
      <c r="T1558" s="10">
        <f t="shared" si="148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41871.40315972222</v>
      </c>
      <c r="T1559" s="10">
        <f t="shared" si="148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42185.147673611107</v>
      </c>
      <c r="T1560" s="10">
        <f t="shared" si="148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42107.80322916666</v>
      </c>
      <c r="T1561" s="10">
        <f t="shared" si="148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41935.770752314813</v>
      </c>
      <c r="T1562" s="10">
        <f t="shared" si="148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41554.791701388887</v>
      </c>
      <c r="T1563" s="10">
        <f t="shared" si="148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40079.316157407404</v>
      </c>
      <c r="T1564" s="10">
        <f t="shared" si="148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41652.492488425924</v>
      </c>
      <c r="T1565" s="10">
        <f t="shared" si="148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42121.117002314815</v>
      </c>
      <c r="T1566" s="10">
        <f t="shared" si="148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40672.479872685188</v>
      </c>
      <c r="T1567" s="10">
        <f t="shared" si="148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42549.666712962964</v>
      </c>
      <c r="T1568" s="10">
        <f t="shared" si="148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41671.686863425923</v>
      </c>
      <c r="T1569" s="10">
        <f t="shared" si="148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41961.812326388885</v>
      </c>
      <c r="T1570" s="10">
        <f t="shared" si="148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41389.429560185185</v>
      </c>
      <c r="T1571" s="10">
        <f t="shared" si="148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42438.563449074078</v>
      </c>
      <c r="T1572" s="10">
        <f t="shared" si="148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42144.519479166673</v>
      </c>
      <c r="T1573" s="10">
        <f t="shared" si="148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42403.783090277779</v>
      </c>
      <c r="T1574" s="10">
        <f t="shared" si="148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42785.750023148154</v>
      </c>
      <c r="T1575" s="10">
        <f t="shared" si="148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42017.677418981482</v>
      </c>
      <c r="T1576" s="10">
        <f t="shared" si="148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41799.274259259262</v>
      </c>
      <c r="T1577" s="10">
        <f t="shared" si="148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42140.629259259258</v>
      </c>
      <c r="T1578" s="10">
        <f t="shared" si="148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41054.597777777781</v>
      </c>
      <c r="T1579" s="10">
        <f t="shared" si="148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40398.815868055557</v>
      </c>
      <c r="T1580" s="10">
        <f t="shared" si="148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41481.746423611112</v>
      </c>
      <c r="T1581" s="10">
        <f t="shared" si="148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40989.800069444449</v>
      </c>
      <c r="T1582" s="10">
        <f t="shared" si="148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42325.198958333334</v>
      </c>
      <c r="T1583" s="10">
        <f t="shared" si="148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42246.539965277778</v>
      </c>
      <c r="T1584" s="10">
        <f t="shared" si="148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41877.654988425929</v>
      </c>
      <c r="T1585" s="10">
        <f t="shared" si="148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41779.399317129632</v>
      </c>
      <c r="T1586" s="10">
        <f t="shared" si="148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42707.645462962959</v>
      </c>
      <c r="T1587" s="10">
        <f t="shared" si="148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42068.854421296302</v>
      </c>
      <c r="T1588" s="10">
        <f t="shared" si="148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41956.700983796298</v>
      </c>
      <c r="T1589" s="10">
        <f t="shared" si="148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42004.99998842593</v>
      </c>
      <c r="T1590" s="10">
        <f t="shared" si="148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42256.734791666662</v>
      </c>
      <c r="T1591" s="10">
        <f t="shared" si="148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42240.607222222221</v>
      </c>
      <c r="T1592" s="10">
        <f t="shared" si="148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42433.476168981477</v>
      </c>
      <c r="T1593" s="10">
        <f t="shared" si="148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42045.822743055556</v>
      </c>
      <c r="T1594" s="10">
        <f t="shared" si="148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42033.595543981486</v>
      </c>
      <c r="T1595" s="10">
        <f t="shared" si="148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42445.462754629625</v>
      </c>
      <c r="T1596" s="10">
        <f t="shared" si="148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41779.800092592595</v>
      </c>
      <c r="T1597" s="10">
        <f t="shared" si="148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41941.180196759262</v>
      </c>
      <c r="T1598" s="10">
        <f t="shared" si="148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42603.104131944448</v>
      </c>
      <c r="T1599" s="10">
        <f t="shared" si="148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42151.417337962965</v>
      </c>
      <c r="T1600" s="10">
        <f t="shared" si="148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42438.28907407407</v>
      </c>
      <c r="T1601" s="10">
        <f t="shared" si="148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0">
        <f t="shared" si="147"/>
        <v>41790.807314814818</v>
      </c>
      <c r="T1602" s="10">
        <f t="shared" si="148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RIGHT(N1603,LEN(N1603)-FIND("/",N1603))</f>
        <v>rock</v>
      </c>
      <c r="S1603" s="10">
        <f t="shared" ref="S1603:S1666" si="153">(((J1603/60)/60)/24)+DATE(1970,1,1)+(-6/24)</f>
        <v>40637.842974537038</v>
      </c>
      <c r="T1603" s="10">
        <f t="shared" ref="T1603:T1666" si="154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ref="P1604:P1667" si="155">E1604/L1604</f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40788.047650462962</v>
      </c>
      <c r="T1604" s="10">
        <f t="shared" si="154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40875.919664351852</v>
      </c>
      <c r="T1605" s="10">
        <f t="shared" si="154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40945.595312500001</v>
      </c>
      <c r="T1606" s="10">
        <f t="shared" si="154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40746.762881944444</v>
      </c>
      <c r="T1607" s="10">
        <f t="shared" si="154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40535.861550925925</v>
      </c>
      <c r="T1608" s="10">
        <f t="shared" si="154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41053.55846064815</v>
      </c>
      <c r="T1609" s="10">
        <f t="shared" si="154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41607.58085648148</v>
      </c>
      <c r="T1610" s="10">
        <f t="shared" si="154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5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40795.751261574071</v>
      </c>
      <c r="T1611" s="10">
        <f t="shared" si="154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41228.674884259257</v>
      </c>
      <c r="T1612" s="10">
        <f t="shared" si="154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41408.75037037037</v>
      </c>
      <c r="T1613" s="10">
        <f t="shared" si="154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5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41246.624814814815</v>
      </c>
      <c r="T1614" s="10">
        <f t="shared" si="154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41081.819467592592</v>
      </c>
      <c r="T1615" s="10">
        <f t="shared" si="154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41794.731122685182</v>
      </c>
      <c r="T1616" s="10">
        <f t="shared" si="154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40844.800879629627</v>
      </c>
      <c r="T1617" s="10">
        <f t="shared" si="154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41194.465520833335</v>
      </c>
      <c r="T1618" s="10">
        <f t="shared" si="154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41546.414212962962</v>
      </c>
      <c r="T1619" s="10">
        <f t="shared" si="154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3"/>
        <v>41301.404340277775</v>
      </c>
      <c r="T1620" s="10">
        <f t="shared" si="154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3"/>
        <v>41875.93618055556</v>
      </c>
      <c r="T1621" s="10">
        <f t="shared" si="154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3"/>
        <v>41321.089583333334</v>
      </c>
      <c r="T1622" s="10">
        <f t="shared" si="154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3"/>
        <v>41003.35665509259</v>
      </c>
      <c r="T1623" s="10">
        <f t="shared" si="154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3"/>
        <v>41950.04483796296</v>
      </c>
      <c r="T1624" s="10">
        <f t="shared" si="154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3"/>
        <v>41453.438530092593</v>
      </c>
      <c r="T1625" s="10">
        <f t="shared" si="154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5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41243.117303240739</v>
      </c>
      <c r="T1626" s="10">
        <f t="shared" si="154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3"/>
        <v>41135.449687500004</v>
      </c>
      <c r="T1627" s="10">
        <f t="shared" si="154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3"/>
        <v>41579.597997685189</v>
      </c>
      <c r="T1628" s="10">
        <f t="shared" si="154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3"/>
        <v>41205.457048611112</v>
      </c>
      <c r="T1629" s="10">
        <f t="shared" si="154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5"/>
        <v>45.875</v>
      </c>
      <c r="Q1630" t="str">
        <f t="shared" si="151"/>
        <v>music</v>
      </c>
      <c r="R1630" t="str">
        <f t="shared" si="152"/>
        <v>rock</v>
      </c>
      <c r="S1630" s="10">
        <f t="shared" si="153"/>
        <v>41774.487060185187</v>
      </c>
      <c r="T1630" s="10">
        <f t="shared" si="154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3"/>
        <v>41645.617280092592</v>
      </c>
      <c r="T1631" s="10">
        <f t="shared" si="154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3"/>
        <v>40939.587673611109</v>
      </c>
      <c r="T1632" s="10">
        <f t="shared" si="154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3"/>
        <v>41164.609502314815</v>
      </c>
      <c r="T1633" s="10">
        <f t="shared" si="154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3"/>
        <v>40750.090902777774</v>
      </c>
      <c r="T1634" s="10">
        <f t="shared" si="154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3"/>
        <v>40896.633750000001</v>
      </c>
      <c r="T1635" s="10">
        <f t="shared" si="154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5"/>
        <v>62.8125</v>
      </c>
      <c r="Q1636" t="str">
        <f t="shared" si="151"/>
        <v>music</v>
      </c>
      <c r="R1636" t="str">
        <f t="shared" si="152"/>
        <v>rock</v>
      </c>
      <c r="S1636" s="10">
        <f t="shared" si="153"/>
        <v>40657.939826388887</v>
      </c>
      <c r="T1636" s="10">
        <f t="shared" si="154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3"/>
        <v>42502.618761574078</v>
      </c>
      <c r="T1637" s="10">
        <f t="shared" si="154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3"/>
        <v>40662.83666666667</v>
      </c>
      <c r="T1638" s="10">
        <f t="shared" si="154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5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40122.501620370371</v>
      </c>
      <c r="T1639" s="10">
        <f t="shared" si="154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3"/>
        <v>41288.43712962963</v>
      </c>
      <c r="T1640" s="10">
        <f t="shared" si="154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3"/>
        <v>40941.402372685188</v>
      </c>
      <c r="T1641" s="10">
        <f t="shared" si="154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3"/>
        <v>40378.98096064815</v>
      </c>
      <c r="T1642" s="10">
        <f t="shared" si="154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5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41962.346574074079</v>
      </c>
      <c r="T1643" s="10">
        <f t="shared" si="154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3"/>
        <v>40687.774618055555</v>
      </c>
      <c r="T1644" s="10">
        <f t="shared" si="154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3"/>
        <v>41146.574212962965</v>
      </c>
      <c r="T1645" s="10">
        <f t="shared" si="154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5"/>
        <v>85.546875</v>
      </c>
      <c r="Q1646" t="str">
        <f t="shared" si="151"/>
        <v>music</v>
      </c>
      <c r="R1646" t="str">
        <f t="shared" si="152"/>
        <v>pop</v>
      </c>
      <c r="S1646" s="10">
        <f t="shared" si="153"/>
        <v>41174.80972222222</v>
      </c>
      <c r="T1646" s="10">
        <f t="shared" si="154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5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41521.367361111108</v>
      </c>
      <c r="T1647" s="10">
        <f t="shared" si="154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3"/>
        <v>41833.200266203705</v>
      </c>
      <c r="T1648" s="10">
        <f t="shared" si="154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3"/>
        <v>41039.159456018519</v>
      </c>
      <c r="T1649" s="10">
        <f t="shared" si="154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3"/>
        <v>40592.454652777778</v>
      </c>
      <c r="T1650" s="10">
        <f t="shared" si="154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3"/>
        <v>41737.434664351851</v>
      </c>
      <c r="T1651" s="10">
        <f t="shared" si="154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5"/>
        <v>88.46875</v>
      </c>
      <c r="Q1652" t="str">
        <f t="shared" si="151"/>
        <v>music</v>
      </c>
      <c r="R1652" t="str">
        <f t="shared" si="152"/>
        <v>pop</v>
      </c>
      <c r="S1652" s="10">
        <f t="shared" si="153"/>
        <v>41526.185613425929</v>
      </c>
      <c r="T1652" s="10">
        <f t="shared" si="154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5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40625.650694444441</v>
      </c>
      <c r="T1653" s="10">
        <f t="shared" si="154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3"/>
        <v>41572.242974537039</v>
      </c>
      <c r="T1654" s="10">
        <f t="shared" si="154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3"/>
        <v>40626.584444444445</v>
      </c>
      <c r="T1655" s="10">
        <f t="shared" si="154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3"/>
        <v>40987.640740740739</v>
      </c>
      <c r="T1656" s="10">
        <f t="shared" si="154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3"/>
        <v>40974.541898148149</v>
      </c>
      <c r="T1657" s="10">
        <f t="shared" si="154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3"/>
        <v>41226.678842592592</v>
      </c>
      <c r="T1658" s="10">
        <f t="shared" si="154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3"/>
        <v>41023.532037037039</v>
      </c>
      <c r="T1659" s="10">
        <f t="shared" si="154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3"/>
        <v>41222.97184027778</v>
      </c>
      <c r="T1660" s="10">
        <f t="shared" si="154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3"/>
        <v>41596.663437499999</v>
      </c>
      <c r="T1661" s="10">
        <f t="shared" si="154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3"/>
        <v>42459.443865740745</v>
      </c>
      <c r="T1662" s="10">
        <f t="shared" si="154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3"/>
        <v>42343.748043981483</v>
      </c>
      <c r="T1663" s="10">
        <f t="shared" si="154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3"/>
        <v>40847.948333333334</v>
      </c>
      <c r="T1664" s="10">
        <f t="shared" si="154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5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42005.77207175926</v>
      </c>
      <c r="T1665" s="10">
        <f t="shared" si="154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0">
        <f t="shared" si="153"/>
        <v>40939.511782407404</v>
      </c>
      <c r="T1666" s="10">
        <f t="shared" si="154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RIGHT(N1667,LEN(N1667)-FIND("/",N1667))</f>
        <v>pop</v>
      </c>
      <c r="S1667" s="10">
        <f t="shared" ref="S1667:S1730" si="159">(((J1667/60)/60)/24)+DATE(1970,1,1)+(-6/24)</f>
        <v>40564.399456018517</v>
      </c>
      <c r="T1667" s="10">
        <f t="shared" ref="T1667:T1730" si="160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ref="P1668:P1731" si="161">E1668/L1668</f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41331.003159722226</v>
      </c>
      <c r="T1668" s="10">
        <f t="shared" si="160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41681.8205787037</v>
      </c>
      <c r="T1669" s="10">
        <f t="shared" si="160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40844.89975694444</v>
      </c>
      <c r="T1670" s="10">
        <f t="shared" si="160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61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42461.635138888887</v>
      </c>
      <c r="T1671" s="10">
        <f t="shared" si="160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40313.680543981485</v>
      </c>
      <c r="T1672" s="10">
        <f t="shared" si="160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42553.29414351852</v>
      </c>
      <c r="T1673" s="10">
        <f t="shared" si="160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41034.406597222223</v>
      </c>
      <c r="T1674" s="10">
        <f t="shared" si="160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42039.628379629634</v>
      </c>
      <c r="T1675" s="10">
        <f t="shared" si="160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42569.355393518519</v>
      </c>
      <c r="T1676" s="10">
        <f t="shared" si="160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40802.483101851853</v>
      </c>
      <c r="T1677" s="10">
        <f t="shared" si="160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40973.47623842593</v>
      </c>
      <c r="T1678" s="10">
        <f t="shared" si="160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42416.157129629632</v>
      </c>
      <c r="T1679" s="10">
        <f t="shared" si="160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41662.604988425926</v>
      </c>
      <c r="T1680" s="10">
        <f t="shared" si="160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61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40722.818807870368</v>
      </c>
      <c r="T1681" s="10">
        <f t="shared" si="160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61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41802.507719907408</v>
      </c>
      <c r="T1682" s="10">
        <f t="shared" si="160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42773.871342592596</v>
      </c>
      <c r="T1683" s="10">
        <f t="shared" si="160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10">
        <f t="shared" si="159"/>
        <v>42778.96365740741</v>
      </c>
      <c r="T1684" s="10">
        <f t="shared" si="160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61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42808.531689814816</v>
      </c>
      <c r="T1685" s="10">
        <f t="shared" si="160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59"/>
        <v>42783.565289351856</v>
      </c>
      <c r="T1686" s="10">
        <f t="shared" si="160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61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42788.0002662037</v>
      </c>
      <c r="T1687" s="10">
        <f t="shared" si="160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61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42792.593969907408</v>
      </c>
      <c r="T1688" s="10">
        <f t="shared" si="160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59"/>
        <v>42801.796817129631</v>
      </c>
      <c r="T1689" s="10">
        <f t="shared" si="160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59"/>
        <v>42804.284652777773</v>
      </c>
      <c r="T1690" s="10">
        <f t="shared" si="160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59"/>
        <v>42780.692476851851</v>
      </c>
      <c r="T1691" s="10">
        <f t="shared" si="160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59"/>
        <v>42801.18104166667</v>
      </c>
      <c r="T1692" s="10">
        <f t="shared" si="160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59"/>
        <v>42795.451481481476</v>
      </c>
      <c r="T1693" s="10">
        <f t="shared" si="160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59"/>
        <v>42787.901238425926</v>
      </c>
      <c r="T1694" s="10">
        <f t="shared" si="160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61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42803.670277777783</v>
      </c>
      <c r="T1695" s="10">
        <f t="shared" si="160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61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42791.419837962967</v>
      </c>
      <c r="T1696" s="10">
        <f t="shared" si="160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59"/>
        <v>42800.781412037039</v>
      </c>
      <c r="T1697" s="10">
        <f t="shared" si="160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10">
        <f t="shared" si="159"/>
        <v>42795.819571759261</v>
      </c>
      <c r="T1698" s="10">
        <f t="shared" si="160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59"/>
        <v>42804.782962962956</v>
      </c>
      <c r="T1699" s="10">
        <f t="shared" si="160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10">
        <f t="shared" si="159"/>
        <v>42795.957870370374</v>
      </c>
      <c r="T1700" s="10">
        <f t="shared" si="160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61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42806.613946759258</v>
      </c>
      <c r="T1701" s="10">
        <f t="shared" si="160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59"/>
        <v>42795.821643518517</v>
      </c>
      <c r="T1702" s="10">
        <f t="shared" si="160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61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41989.414409722223</v>
      </c>
      <c r="T1703" s="10">
        <f t="shared" si="160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61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42063.619791666672</v>
      </c>
      <c r="T1704" s="10">
        <f t="shared" si="160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61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42187.031678240746</v>
      </c>
      <c r="T1705" s="10">
        <f t="shared" si="160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59"/>
        <v>42020.889733796299</v>
      </c>
      <c r="T1706" s="10">
        <f t="shared" si="160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10">
        <f t="shared" si="159"/>
        <v>42244.766736111109</v>
      </c>
      <c r="T1707" s="10">
        <f t="shared" si="160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10">
        <f t="shared" si="159"/>
        <v>42179.056388888886</v>
      </c>
      <c r="T1708" s="10">
        <f t="shared" si="160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59"/>
        <v>42427.471006944441</v>
      </c>
      <c r="T1709" s="10">
        <f t="shared" si="160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10">
        <f t="shared" si="159"/>
        <v>42451.616967592592</v>
      </c>
      <c r="T1710" s="10">
        <f t="shared" si="160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61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41841.31381944444</v>
      </c>
      <c r="T1711" s="10">
        <f t="shared" si="160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61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42341.34129629629</v>
      </c>
      <c r="T1712" s="10">
        <f t="shared" si="160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61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41852.396226851852</v>
      </c>
      <c r="T1713" s="10">
        <f t="shared" si="160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10">
        <f t="shared" si="159"/>
        <v>42125.663807870369</v>
      </c>
      <c r="T1714" s="10">
        <f t="shared" si="160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61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41887.551064814819</v>
      </c>
      <c r="T1715" s="10">
        <f t="shared" si="160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59"/>
        <v>42095.668530092589</v>
      </c>
      <c r="T1716" s="10">
        <f t="shared" si="160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61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42063.967418981483</v>
      </c>
      <c r="T1717" s="10">
        <f t="shared" si="160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61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42673.327534722222</v>
      </c>
      <c r="T1718" s="10">
        <f t="shared" si="160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59"/>
        <v>42460.73192129629</v>
      </c>
      <c r="T1719" s="10">
        <f t="shared" si="160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61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42460.360520833332</v>
      </c>
      <c r="T1720" s="10">
        <f t="shared" si="160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59"/>
        <v>41869.284618055557</v>
      </c>
      <c r="T1721" s="10">
        <f t="shared" si="160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61"/>
        <v>28.125</v>
      </c>
      <c r="Q1722" t="str">
        <f t="shared" si="157"/>
        <v>music</v>
      </c>
      <c r="R1722" t="str">
        <f t="shared" si="158"/>
        <v>faith</v>
      </c>
      <c r="S1722" s="10">
        <f t="shared" si="159"/>
        <v>41922.533229166671</v>
      </c>
      <c r="T1722" s="10">
        <f t="shared" si="160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10">
        <f t="shared" si="159"/>
        <v>42319.211377314816</v>
      </c>
      <c r="T1723" s="10">
        <f t="shared" si="160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61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42425.710983796293</v>
      </c>
      <c r="T1724" s="10">
        <f t="shared" si="160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59"/>
        <v>42129.57540509259</v>
      </c>
      <c r="T1725" s="10">
        <f t="shared" si="160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61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41912.682430555556</v>
      </c>
      <c r="T1726" s="10">
        <f t="shared" si="160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59"/>
        <v>41845.718159722222</v>
      </c>
      <c r="T1727" s="10">
        <f t="shared" si="160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61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41788.669722222221</v>
      </c>
      <c r="T1728" s="10">
        <f t="shared" si="160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61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42044.677974537044</v>
      </c>
      <c r="T1729" s="10">
        <f t="shared" si="160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0">
        <f t="shared" si="159"/>
        <v>42268.375856481478</v>
      </c>
      <c r="T1730" s="10">
        <f t="shared" si="160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si="161"/>
        <v>#DIV/0!</v>
      </c>
      <c r="Q1731" t="str">
        <f t="shared" ref="Q1731:Q1794" si="163">LEFT(N1731,FIND("/",N1731)-1)</f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(((J1731/60)/60)/24)+DATE(1970,1,1)+(-6/24)</f>
        <v>42470.802152777775</v>
      </c>
      <c r="T1731" s="10">
        <f t="shared" ref="T1731:T1794" si="166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ref="P1732:P1795" si="167">E1732/L1732</f>
        <v>#DIV/0!</v>
      </c>
      <c r="Q1732" t="str">
        <f t="shared" si="163"/>
        <v>music</v>
      </c>
      <c r="R1732" t="str">
        <f t="shared" si="164"/>
        <v>faith</v>
      </c>
      <c r="S1732" s="10">
        <f t="shared" si="165"/>
        <v>42271.837766203709</v>
      </c>
      <c r="T1732" s="10">
        <f t="shared" si="166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7"/>
        <v>#DIV/0!</v>
      </c>
      <c r="Q1733" t="str">
        <f t="shared" si="163"/>
        <v>music</v>
      </c>
      <c r="R1733" t="str">
        <f t="shared" si="164"/>
        <v>faith</v>
      </c>
      <c r="S1733" s="10">
        <f t="shared" si="165"/>
        <v>42152.656851851847</v>
      </c>
      <c r="T1733" s="10">
        <f t="shared" si="166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7"/>
        <v>#DIV/0!</v>
      </c>
      <c r="Q1734" t="str">
        <f t="shared" si="163"/>
        <v>music</v>
      </c>
      <c r="R1734" t="str">
        <f t="shared" si="164"/>
        <v>faith</v>
      </c>
      <c r="S1734" s="10">
        <f t="shared" si="165"/>
        <v>42325.433807870373</v>
      </c>
      <c r="T1734" s="10">
        <f t="shared" si="166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10">
        <f t="shared" si="165"/>
        <v>42614.425625000003</v>
      </c>
      <c r="T1735" s="10">
        <f t="shared" si="166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7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42101.786527777775</v>
      </c>
      <c r="T1736" s="10">
        <f t="shared" si="166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42559.564178240747</v>
      </c>
      <c r="T1737" s="10">
        <f t="shared" si="166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42286.611493055556</v>
      </c>
      <c r="T1738" s="10">
        <f t="shared" si="166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42175.698981481488</v>
      </c>
      <c r="T1739" s="10">
        <f t="shared" si="166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41884.624328703707</v>
      </c>
      <c r="T1740" s="10">
        <f t="shared" si="166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42435.624212962968</v>
      </c>
      <c r="T1741" s="10">
        <f t="shared" si="166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10">
        <f t="shared" si="165"/>
        <v>42171.567384259266</v>
      </c>
      <c r="T1742" s="10">
        <f t="shared" si="166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42120.378136574072</v>
      </c>
      <c r="T1743" s="10">
        <f t="shared" si="166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42710.626967592587</v>
      </c>
      <c r="T1744" s="10">
        <f t="shared" si="166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42586.675636574073</v>
      </c>
      <c r="T1745" s="10">
        <f t="shared" si="166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42026.355057870373</v>
      </c>
      <c r="T1746" s="10">
        <f t="shared" si="166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42690.009699074071</v>
      </c>
      <c r="T1747" s="10">
        <f t="shared" si="166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42667.926701388889</v>
      </c>
      <c r="T1748" s="10">
        <f t="shared" si="166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42292.185532407413</v>
      </c>
      <c r="T1749" s="10">
        <f t="shared" si="166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42219.700729166667</v>
      </c>
      <c r="T1750" s="10">
        <f t="shared" si="166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42758.725937499999</v>
      </c>
      <c r="T1751" s="10">
        <f t="shared" si="166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42454.586851851855</v>
      </c>
      <c r="T1752" s="10">
        <f t="shared" si="166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42052.5315162037</v>
      </c>
      <c r="T1753" s="10">
        <f t="shared" si="166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42627.003263888888</v>
      </c>
      <c r="T1754" s="10">
        <f t="shared" si="166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42420.49962962963</v>
      </c>
      <c r="T1755" s="10">
        <f t="shared" si="166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42067.626770833333</v>
      </c>
      <c r="T1756" s="10">
        <f t="shared" si="166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42252.538900462961</v>
      </c>
      <c r="T1757" s="10">
        <f t="shared" si="166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42570.917465277773</v>
      </c>
      <c r="T1758" s="10">
        <f t="shared" si="166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42733.577349537038</v>
      </c>
      <c r="T1759" s="10">
        <f t="shared" si="166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42505.705925925926</v>
      </c>
      <c r="T1760" s="10">
        <f t="shared" si="166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42068.579039351855</v>
      </c>
      <c r="T1761" s="10">
        <f t="shared" si="166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42405.42260416667</v>
      </c>
      <c r="T1762" s="10">
        <f t="shared" si="166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42209.317824074074</v>
      </c>
      <c r="T1763" s="10">
        <f t="shared" si="166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42410.732002314813</v>
      </c>
      <c r="T1764" s="10">
        <f t="shared" si="166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42636.618518518517</v>
      </c>
      <c r="T1765" s="10">
        <f t="shared" si="166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41825.235868055555</v>
      </c>
      <c r="T1766" s="10">
        <f t="shared" si="166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41834.730462962965</v>
      </c>
      <c r="T1767" s="10">
        <f t="shared" si="166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41855.609814814816</v>
      </c>
      <c r="T1768" s="10">
        <f t="shared" si="166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41824.408379629633</v>
      </c>
      <c r="T1769" s="10">
        <f t="shared" si="166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41849.310694444444</v>
      </c>
      <c r="T1770" s="10">
        <f t="shared" si="166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41987.568969907406</v>
      </c>
      <c r="T1771" s="10">
        <f t="shared" si="166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41891.530023148152</v>
      </c>
      <c r="T1772" s="10">
        <f t="shared" si="166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41905.729629629634</v>
      </c>
      <c r="T1773" s="10">
        <f t="shared" si="166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41766.468009259261</v>
      </c>
      <c r="T1774" s="10">
        <f t="shared" si="166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41978.510393518518</v>
      </c>
      <c r="T1775" s="10">
        <f t="shared" si="166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41929.968657407408</v>
      </c>
      <c r="T1776" s="10">
        <f t="shared" si="166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41891.726388888892</v>
      </c>
      <c r="T1777" s="10">
        <f t="shared" si="166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41905.70684027778</v>
      </c>
      <c r="T1778" s="10">
        <f t="shared" si="166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42025.107094907406</v>
      </c>
      <c r="T1779" s="10">
        <f t="shared" si="166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42045.61336805555</v>
      </c>
      <c r="T1780" s="10">
        <f t="shared" si="166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42585.441898148143</v>
      </c>
      <c r="T1781" s="10">
        <f t="shared" si="166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42493.350810185191</v>
      </c>
      <c r="T1782" s="10">
        <f t="shared" si="166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42597.367418981477</v>
      </c>
      <c r="T1783" s="10">
        <f t="shared" si="166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42388.325104166666</v>
      </c>
      <c r="T1784" s="10">
        <f t="shared" si="166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42115.699976851851</v>
      </c>
      <c r="T1785" s="10">
        <f t="shared" si="166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42003.405555555553</v>
      </c>
      <c r="T1786" s="10">
        <f t="shared" si="166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41896.884895833333</v>
      </c>
      <c r="T1787" s="10">
        <f t="shared" si="166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41958.300659722227</v>
      </c>
      <c r="T1788" s="10">
        <f t="shared" si="166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42068.40552083333</v>
      </c>
      <c r="T1789" s="10">
        <f t="shared" si="166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41913.69840277778</v>
      </c>
      <c r="T1790" s="10">
        <f t="shared" si="166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41956.000034722223</v>
      </c>
      <c r="T1791" s="10">
        <f t="shared" si="166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42010.424513888895</v>
      </c>
      <c r="T1792" s="10">
        <f t="shared" si="166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41973.490335648152</v>
      </c>
      <c r="T1793" s="10">
        <f t="shared" si="166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42188.781041666662</v>
      </c>
      <c r="T1794" s="10">
        <f t="shared" si="166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RIGHT(N1795,LEN(N1795)-FIND("/",N1795))</f>
        <v>photobooks</v>
      </c>
      <c r="S1795" s="10">
        <f t="shared" ref="S1795:S1858" si="171">(((J1795/60)/60)/24)+DATE(1970,1,1)+(-6/24)</f>
        <v>41940.64166666667</v>
      </c>
      <c r="T1795" s="10">
        <f t="shared" ref="T1795:T1858" si="172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ref="P1796:P1859" si="173">E1796/L1796</f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42011.301180555558</v>
      </c>
      <c r="T1796" s="10">
        <f t="shared" si="172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42628.038668981477</v>
      </c>
      <c r="T1797" s="10">
        <f t="shared" si="172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42515.189421296294</v>
      </c>
      <c r="T1798" s="10">
        <f t="shared" si="172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42689.31931712963</v>
      </c>
      <c r="T1799" s="10">
        <f t="shared" si="172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42344.07677083333</v>
      </c>
      <c r="T1800" s="10">
        <f t="shared" si="172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41934.592685185184</v>
      </c>
      <c r="T1801" s="10">
        <f t="shared" si="172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42623.356134259258</v>
      </c>
      <c r="T1802" s="10">
        <f t="shared" si="172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42321.410509259258</v>
      </c>
      <c r="T1803" s="10">
        <f t="shared" si="172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42159.22256944445</v>
      </c>
      <c r="T1804" s="10">
        <f t="shared" si="172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42017.821550925932</v>
      </c>
      <c r="T1805" s="10">
        <f t="shared" si="172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42282.428287037037</v>
      </c>
      <c r="T1806" s="10">
        <f t="shared" si="172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42247.553912037038</v>
      </c>
      <c r="T1807" s="10">
        <f t="shared" si="172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41877.388298611113</v>
      </c>
      <c r="T1808" s="10">
        <f t="shared" si="172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41879.818437499998</v>
      </c>
      <c r="T1809" s="10">
        <f t="shared" si="172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42742.430902777778</v>
      </c>
      <c r="T1810" s="10">
        <f t="shared" si="172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42029.657858796301</v>
      </c>
      <c r="T1811" s="10">
        <f t="shared" si="172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41860.66002314815</v>
      </c>
      <c r="T1812" s="10">
        <f t="shared" si="172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41876.183680555558</v>
      </c>
      <c r="T1813" s="10">
        <f t="shared" si="172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42524.068703703699</v>
      </c>
      <c r="T1814" s="10">
        <f t="shared" si="172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41829.639027777775</v>
      </c>
      <c r="T1815" s="10">
        <f t="shared" si="172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42033.064074074078</v>
      </c>
      <c r="T1816" s="10">
        <f t="shared" si="172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42172.656678240746</v>
      </c>
      <c r="T1817" s="10">
        <f t="shared" si="172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42548.626192129625</v>
      </c>
      <c r="T1818" s="10">
        <f t="shared" si="172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42705.412118055552</v>
      </c>
      <c r="T1819" s="10">
        <f t="shared" si="172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42066.984375</v>
      </c>
      <c r="T1820" s="10">
        <f t="shared" si="172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41820.502268518518</v>
      </c>
      <c r="T1821" s="10">
        <f t="shared" si="172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42064.834375000006</v>
      </c>
      <c r="T1822" s="10">
        <f t="shared" si="172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1"/>
        <v>40926.069062499999</v>
      </c>
      <c r="T1823" s="10">
        <f t="shared" si="172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1"/>
        <v>41634.547013888885</v>
      </c>
      <c r="T1824" s="10">
        <f t="shared" si="172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1"/>
        <v>41176.434907407405</v>
      </c>
      <c r="T1825" s="10">
        <f t="shared" si="172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73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41626.666284722225</v>
      </c>
      <c r="T1826" s="10">
        <f t="shared" si="172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73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41443.58452546296</v>
      </c>
      <c r="T1827" s="10">
        <f t="shared" si="172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1"/>
        <v>41657.673807870371</v>
      </c>
      <c r="T1828" s="10">
        <f t="shared" si="172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1"/>
        <v>40555.075937499998</v>
      </c>
      <c r="T1829" s="10">
        <f t="shared" si="172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1"/>
        <v>41736.649652777778</v>
      </c>
      <c r="T1830" s="10">
        <f t="shared" si="172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1"/>
        <v>40515.837627314817</v>
      </c>
      <c r="T1831" s="10">
        <f t="shared" si="172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1"/>
        <v>41664.434108796297</v>
      </c>
      <c r="T1832" s="10">
        <f t="shared" si="172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1"/>
        <v>41026.746099537035</v>
      </c>
      <c r="T1833" s="10">
        <f t="shared" si="172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73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40576.289664351854</v>
      </c>
      <c r="T1834" s="10">
        <f t="shared" si="172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73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41302.794016203705</v>
      </c>
      <c r="T1835" s="10">
        <f t="shared" si="172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1"/>
        <v>41988.714062500003</v>
      </c>
      <c r="T1836" s="10">
        <f t="shared" si="172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1"/>
        <v>42430.452210648145</v>
      </c>
      <c r="T1837" s="10">
        <f t="shared" si="172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1"/>
        <v>41305.559363425928</v>
      </c>
      <c r="T1838" s="10">
        <f t="shared" si="172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1"/>
        <v>40925.797858796301</v>
      </c>
      <c r="T1839" s="10">
        <f t="shared" si="172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1"/>
        <v>40788.536539351851</v>
      </c>
      <c r="T1840" s="10">
        <f t="shared" si="172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1"/>
        <v>42614.472013888888</v>
      </c>
      <c r="T1841" s="10">
        <f t="shared" si="172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1"/>
        <v>41381.846180555556</v>
      </c>
      <c r="T1842" s="10">
        <f t="shared" si="172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73"/>
        <v>50.875</v>
      </c>
      <c r="Q1843" t="str">
        <f t="shared" si="169"/>
        <v>music</v>
      </c>
      <c r="R1843" t="str">
        <f t="shared" si="170"/>
        <v>rock</v>
      </c>
      <c r="S1843" s="10">
        <f t="shared" si="171"/>
        <v>41745.59542824074</v>
      </c>
      <c r="T1843" s="10">
        <f t="shared" si="172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1"/>
        <v>42031.381724537037</v>
      </c>
      <c r="T1844" s="10">
        <f t="shared" si="172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1"/>
        <v>40564.744837962964</v>
      </c>
      <c r="T1845" s="10">
        <f t="shared" si="172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73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40666.723541666666</v>
      </c>
      <c r="T1846" s="10">
        <f t="shared" si="172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1"/>
        <v>42523.083310185189</v>
      </c>
      <c r="T1847" s="10">
        <f t="shared" si="172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1"/>
        <v>41228.400196759263</v>
      </c>
      <c r="T1848" s="10">
        <f t="shared" si="172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1"/>
        <v>42093.986481481479</v>
      </c>
      <c r="T1849" s="10">
        <f t="shared" si="172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1"/>
        <v>40691.538055555553</v>
      </c>
      <c r="T1850" s="10">
        <f t="shared" si="172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73"/>
        <v>37.625</v>
      </c>
      <c r="Q1851" t="str">
        <f t="shared" si="169"/>
        <v>music</v>
      </c>
      <c r="R1851" t="str">
        <f t="shared" si="170"/>
        <v>rock</v>
      </c>
      <c r="S1851" s="10">
        <f t="shared" si="171"/>
        <v>41169.595590277779</v>
      </c>
      <c r="T1851" s="10">
        <f t="shared" si="172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1"/>
        <v>41800.709490740745</v>
      </c>
      <c r="T1852" s="10">
        <f t="shared" si="172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1"/>
        <v>41827.656689814816</v>
      </c>
      <c r="T1853" s="10">
        <f t="shared" si="172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1"/>
        <v>42081.52143518519</v>
      </c>
      <c r="T1854" s="10">
        <f t="shared" si="172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1"/>
        <v>41176.810381944444</v>
      </c>
      <c r="T1855" s="10">
        <f t="shared" si="172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1"/>
        <v>41387.771261574075</v>
      </c>
      <c r="T1856" s="10">
        <f t="shared" si="172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1"/>
        <v>41600.288657407407</v>
      </c>
      <c r="T1857" s="10">
        <f t="shared" si="172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0">
        <f t="shared" si="171"/>
        <v>41817.604999999996</v>
      </c>
      <c r="T1858" s="10">
        <f t="shared" si="172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RIGHT(N1859,LEN(N1859)-FIND("/",N1859))</f>
        <v>rock</v>
      </c>
      <c r="S1859" s="10">
        <f t="shared" ref="S1859:S1922" si="177">(((J1859/60)/60)/24)+DATE(1970,1,1)+(-6/24)</f>
        <v>41864.51866898148</v>
      </c>
      <c r="T1859" s="10">
        <f t="shared" ref="T1859:T1922" si="178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ref="P1860:P1923" si="179">E1860/L1860</f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40832.950474537036</v>
      </c>
      <c r="T1860" s="10">
        <f t="shared" si="178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9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40778.520011574074</v>
      </c>
      <c r="T1861" s="10">
        <f t="shared" si="178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41655.459305555552</v>
      </c>
      <c r="T1862" s="10">
        <f t="shared" si="178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42000.050243055557</v>
      </c>
      <c r="T1863" s="10">
        <f t="shared" si="178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42755.242754629624</v>
      </c>
      <c r="T1864" s="10">
        <f t="shared" si="178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41772.547280092593</v>
      </c>
      <c r="T1865" s="10">
        <f t="shared" si="178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41733.466435185182</v>
      </c>
      <c r="T1866" s="10">
        <f t="shared" si="178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42645.117442129631</v>
      </c>
      <c r="T1867" s="10">
        <f t="shared" si="178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42741.996493055558</v>
      </c>
      <c r="T1868" s="10">
        <f t="shared" si="178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42649.674907407403</v>
      </c>
      <c r="T1869" s="10">
        <f t="shared" si="178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42328.529224537036</v>
      </c>
      <c r="T1870" s="10">
        <f t="shared" si="178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42708.752881944441</v>
      </c>
      <c r="T1871" s="10">
        <f t="shared" si="178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42371.105729166666</v>
      </c>
      <c r="T1872" s="10">
        <f t="shared" si="178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41923.533576388887</v>
      </c>
      <c r="T1873" s="10">
        <f t="shared" si="178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42154.879652777774</v>
      </c>
      <c r="T1874" s="10">
        <f t="shared" si="178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42164.365856481483</v>
      </c>
      <c r="T1875" s="10">
        <f t="shared" si="178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42529.719131944439</v>
      </c>
      <c r="T1876" s="10">
        <f t="shared" si="178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42528.649398148147</v>
      </c>
      <c r="T1877" s="10">
        <f t="shared" si="178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41776.034780092588</v>
      </c>
      <c r="T1878" s="10">
        <f t="shared" si="178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42034.779224537036</v>
      </c>
      <c r="T1879" s="10">
        <f t="shared" si="178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41772.758738425924</v>
      </c>
      <c r="T1880" s="10">
        <f t="shared" si="178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42413.399641203709</v>
      </c>
      <c r="T1881" s="10">
        <f t="shared" si="178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42430.316898148143</v>
      </c>
      <c r="T1882" s="10">
        <f t="shared" si="178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42042.902650462958</v>
      </c>
      <c r="T1883" s="10">
        <f t="shared" si="178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41067.699212962965</v>
      </c>
      <c r="T1884" s="10">
        <f t="shared" si="178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7"/>
        <v>40977.698009259257</v>
      </c>
      <c r="T1885" s="10">
        <f t="shared" si="178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41204.948321759257</v>
      </c>
      <c r="T1886" s="10">
        <f t="shared" si="178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41098.843865740739</v>
      </c>
      <c r="T1887" s="10">
        <f t="shared" si="178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41925.656689814816</v>
      </c>
      <c r="T1888" s="10">
        <f t="shared" si="178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42323.550138888888</v>
      </c>
      <c r="T1889" s="10">
        <f t="shared" si="178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40298.989953703705</v>
      </c>
      <c r="T1890" s="10">
        <f t="shared" si="178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41299.543356481481</v>
      </c>
      <c r="T1891" s="10">
        <f t="shared" si="178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41228.536203703705</v>
      </c>
      <c r="T1892" s="10">
        <f t="shared" si="178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40335.548078703701</v>
      </c>
      <c r="T1893" s="10">
        <f t="shared" si="178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40671.387511574074</v>
      </c>
      <c r="T1894" s="10">
        <f t="shared" si="178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40632.69195601852</v>
      </c>
      <c r="T1895" s="10">
        <f t="shared" si="178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40920.654895833337</v>
      </c>
      <c r="T1896" s="10">
        <f t="shared" si="178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42267.496782407412</v>
      </c>
      <c r="T1897" s="10">
        <f t="shared" si="178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9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40981.460243055553</v>
      </c>
      <c r="T1898" s="10">
        <f t="shared" si="178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41680.333402777782</v>
      </c>
      <c r="T1899" s="10">
        <f t="shared" si="178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42365.942974537036</v>
      </c>
      <c r="T1900" s="10">
        <f t="shared" si="178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42058.691736111112</v>
      </c>
      <c r="T1901" s="10">
        <f t="shared" si="178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41160.621886574074</v>
      </c>
      <c r="T1902" s="10">
        <f t="shared" si="178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42116.29315972222</v>
      </c>
      <c r="T1903" s="10">
        <f t="shared" si="178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42037.539895833332</v>
      </c>
      <c r="T1904" s="10">
        <f t="shared" si="178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42702.520729166667</v>
      </c>
      <c r="T1905" s="10">
        <f t="shared" si="178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42326.435428240744</v>
      </c>
      <c r="T1906" s="10">
        <f t="shared" si="178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41859.675856481481</v>
      </c>
      <c r="T1907" s="10">
        <f t="shared" si="178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42514.421099537038</v>
      </c>
      <c r="T1908" s="10">
        <f t="shared" si="178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41767.337094907409</v>
      </c>
      <c r="T1909" s="10">
        <f t="shared" si="178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42703.667824074073</v>
      </c>
      <c r="T1910" s="10">
        <f t="shared" si="178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41905.179155092592</v>
      </c>
      <c r="T1911" s="10">
        <f t="shared" si="178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42264.713159722218</v>
      </c>
      <c r="T1912" s="10">
        <f t="shared" si="178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41829.783958333333</v>
      </c>
      <c r="T1913" s="10">
        <f t="shared" si="178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42128.976388888885</v>
      </c>
      <c r="T1914" s="10">
        <f t="shared" si="178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41890.261319444442</v>
      </c>
      <c r="T1915" s="10">
        <f t="shared" si="178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41928.924456018518</v>
      </c>
      <c r="T1916" s="10">
        <f t="shared" si="178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41863.79886574074</v>
      </c>
      <c r="T1917" s="10">
        <f t="shared" si="178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42656.467303240745</v>
      </c>
      <c r="T1918" s="10">
        <f t="shared" si="178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42746.020057870366</v>
      </c>
      <c r="T1919" s="10">
        <f t="shared" si="178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41828.539942129632</v>
      </c>
      <c r="T1920" s="10">
        <f t="shared" si="178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42113.625567129624</v>
      </c>
      <c r="T1921" s="10">
        <f t="shared" si="178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0">
        <f t="shared" si="177"/>
        <v>42270.625706018516</v>
      </c>
      <c r="T1922" s="10">
        <f t="shared" si="178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RIGHT(N1923,LEN(N1923)-FIND("/",N1923))</f>
        <v>indie rock</v>
      </c>
      <c r="S1923" s="10">
        <f t="shared" ref="S1923:S1986" si="183">(((J1923/60)/60)/24)+DATE(1970,1,1)+(-6/24)</f>
        <v>41073.971562500003</v>
      </c>
      <c r="T1923" s="10">
        <f t="shared" ref="T1923:T1986" si="184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ref="P1924:P1987" si="185">E1924/L1924</f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41590.005868055552</v>
      </c>
      <c r="T1924" s="10">
        <f t="shared" si="184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40772.598749999997</v>
      </c>
      <c r="T1925" s="10">
        <f t="shared" si="184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41626.511053240742</v>
      </c>
      <c r="T1926" s="10">
        <f t="shared" si="184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41535.65148148148</v>
      </c>
      <c r="T1927" s="10">
        <f t="shared" si="184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40456.704351851848</v>
      </c>
      <c r="T1928" s="10">
        <f t="shared" si="184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40960.611562500002</v>
      </c>
      <c r="T1929" s="10">
        <f t="shared" si="184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41371.398078703707</v>
      </c>
      <c r="T1930" s="10">
        <f t="shared" si="184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40686.771597222221</v>
      </c>
      <c r="T1931" s="10">
        <f t="shared" si="184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41402.308819444443</v>
      </c>
      <c r="T1932" s="10">
        <f t="shared" si="184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41037.642465277779</v>
      </c>
      <c r="T1933" s="10">
        <f t="shared" si="184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40911.559872685182</v>
      </c>
      <c r="T1934" s="10">
        <f t="shared" si="184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41878.880868055552</v>
      </c>
      <c r="T1935" s="10">
        <f t="shared" si="184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40865.617141203707</v>
      </c>
      <c r="T1936" s="10">
        <f t="shared" si="184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41773.682534722226</v>
      </c>
      <c r="T1937" s="10">
        <f t="shared" si="184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40852.639699074076</v>
      </c>
      <c r="T1938" s="10">
        <f t="shared" si="184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41058.868993055556</v>
      </c>
      <c r="T1939" s="10">
        <f t="shared" si="184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41426.009618055556</v>
      </c>
      <c r="T1940" s="10">
        <f t="shared" si="184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41313.735046296293</v>
      </c>
      <c r="T1941" s="10">
        <f t="shared" si="184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40670.257326388892</v>
      </c>
      <c r="T1942" s="10">
        <f t="shared" si="184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41744.040868055556</v>
      </c>
      <c r="T1943" s="10">
        <f t="shared" si="184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40638.578009259261</v>
      </c>
      <c r="T1944" s="10">
        <f t="shared" si="184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42548.019861111112</v>
      </c>
      <c r="T1945" s="10">
        <f t="shared" si="184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41730.334374999999</v>
      </c>
      <c r="T1946" s="10">
        <f t="shared" si="184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42157.001828703709</v>
      </c>
      <c r="T1947" s="10">
        <f t="shared" si="184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41688.900011574071</v>
      </c>
      <c r="T1948" s="10">
        <f t="shared" si="184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40102.668055555558</v>
      </c>
      <c r="T1949" s="10">
        <f t="shared" si="184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42473.354270833333</v>
      </c>
      <c r="T1950" s="10">
        <f t="shared" si="184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41800.173043981478</v>
      </c>
      <c r="T1951" s="10">
        <f t="shared" si="184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40623.931400462963</v>
      </c>
      <c r="T1952" s="10">
        <f t="shared" si="184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42651.170567129629</v>
      </c>
      <c r="T1953" s="10">
        <f t="shared" si="184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41526.35665509259</v>
      </c>
      <c r="T1954" s="10">
        <f t="shared" si="184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40940.949826388889</v>
      </c>
      <c r="T1955" s="10">
        <f t="shared" si="184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42394.330740740741</v>
      </c>
      <c r="T1956" s="10">
        <f t="shared" si="184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41020.021770833337</v>
      </c>
      <c r="T1957" s="10">
        <f t="shared" si="184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42067.673668981486</v>
      </c>
      <c r="T1958" s="10">
        <f t="shared" si="184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41178.848530092589</v>
      </c>
      <c r="T1959" s="10">
        <f t="shared" si="184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41326.737974537034</v>
      </c>
      <c r="T1960" s="10">
        <f t="shared" si="184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41871.595601851855</v>
      </c>
      <c r="T1961" s="10">
        <f t="shared" si="184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41964.112743055557</v>
      </c>
      <c r="T1962" s="10">
        <f t="shared" si="184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41147.944641203707</v>
      </c>
      <c r="T1963" s="10">
        <f t="shared" si="184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41742.530509259261</v>
      </c>
      <c r="T1964" s="10">
        <f t="shared" si="184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41863.179791666669</v>
      </c>
      <c r="T1965" s="10">
        <f t="shared" si="184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42452.022824074069</v>
      </c>
      <c r="T1966" s="10">
        <f t="shared" si="184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40897.839236111111</v>
      </c>
      <c r="T1967" s="10">
        <f t="shared" si="184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41835.290486111109</v>
      </c>
      <c r="T1968" s="10">
        <f t="shared" si="184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41730.413530092592</v>
      </c>
      <c r="T1969" s="10">
        <f t="shared" si="184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42676.336979166663</v>
      </c>
      <c r="T1970" s="10">
        <f t="shared" si="184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42557.542453703703</v>
      </c>
      <c r="T1971" s="10">
        <f t="shared" si="184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41323.943298611113</v>
      </c>
      <c r="T1972" s="10">
        <f t="shared" si="184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41561.250706018516</v>
      </c>
      <c r="T1973" s="10">
        <f t="shared" si="184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41200.762083333335</v>
      </c>
      <c r="T1974" s="10">
        <f t="shared" si="184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42549.472962962958</v>
      </c>
      <c r="T1975" s="10">
        <f t="shared" si="184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41445.084131944444</v>
      </c>
      <c r="T1976" s="10">
        <f t="shared" si="184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41313.505219907405</v>
      </c>
      <c r="T1977" s="10">
        <f t="shared" si="184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41438.649594907409</v>
      </c>
      <c r="T1978" s="10">
        <f t="shared" si="184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42310.966898148152</v>
      </c>
      <c r="T1979" s="10">
        <f t="shared" si="184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41038.975601851853</v>
      </c>
      <c r="T1980" s="10">
        <f t="shared" si="184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42290.210023148145</v>
      </c>
      <c r="T1981" s="10">
        <f t="shared" si="184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42423.292384259257</v>
      </c>
      <c r="T1982" s="10">
        <f t="shared" si="184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41799.475289351853</v>
      </c>
      <c r="T1983" s="10">
        <f t="shared" si="184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42678.336655092593</v>
      </c>
      <c r="T1984" s="10">
        <f t="shared" si="184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42592.761782407411</v>
      </c>
      <c r="T1985" s="10">
        <f t="shared" si="184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0">
        <f t="shared" si="183"/>
        <v>41913.540289351848</v>
      </c>
      <c r="T1986" s="10">
        <f t="shared" si="184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RIGHT(N1987,LEN(N1987)-FIND("/",N1987))</f>
        <v>people</v>
      </c>
      <c r="S1987" s="10">
        <f t="shared" ref="S1987:S2050" si="189">(((J1987/60)/60)/24)+DATE(1970,1,1)+(-6/24)</f>
        <v>42555.448738425926</v>
      </c>
      <c r="T1987" s="10">
        <f t="shared" ref="T1987:T2050" si="190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ref="P1988:P2051" si="191">E1988/L1988</f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42413.183831018512</v>
      </c>
      <c r="T1988" s="10">
        <f t="shared" si="190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42034.389768518522</v>
      </c>
      <c r="T1989" s="10">
        <f t="shared" si="190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42206.513217592597</v>
      </c>
      <c r="T1990" s="10">
        <f t="shared" si="190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42685.430648148147</v>
      </c>
      <c r="T1991" s="10">
        <f t="shared" si="190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42397.945972222224</v>
      </c>
      <c r="T1992" s="10">
        <f t="shared" si="190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42167.64335648148</v>
      </c>
      <c r="T1993" s="10">
        <f t="shared" si="190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42022.893414351856</v>
      </c>
      <c r="T1994" s="10">
        <f t="shared" si="190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42329.33839120371</v>
      </c>
      <c r="T1995" s="10">
        <f t="shared" si="190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42650.756273148145</v>
      </c>
      <c r="T1996" s="10">
        <f t="shared" si="190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42181.652037037042</v>
      </c>
      <c r="T1997" s="10">
        <f t="shared" si="190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41800.569571759261</v>
      </c>
      <c r="T1998" s="10">
        <f t="shared" si="190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41847.680694444447</v>
      </c>
      <c r="T1999" s="10">
        <f t="shared" si="190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41806.868495370371</v>
      </c>
      <c r="T2000" s="10">
        <f t="shared" si="190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41926.232731481483</v>
      </c>
      <c r="T2001" s="10">
        <f t="shared" si="190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42345.701539351852</v>
      </c>
      <c r="T2002" s="10">
        <f t="shared" si="190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42135.959675925929</v>
      </c>
      <c r="T2003" s="10">
        <f t="shared" si="190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42728.46230324074</v>
      </c>
      <c r="T2004" s="10">
        <f t="shared" si="190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40346.875601851854</v>
      </c>
      <c r="T2005" s="10">
        <f t="shared" si="190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41800.354895833334</v>
      </c>
      <c r="T2006" s="10">
        <f t="shared" si="190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41535.562708333331</v>
      </c>
      <c r="T2007" s="10">
        <f t="shared" si="190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41941.250520833331</v>
      </c>
      <c r="T2008" s="10">
        <f t="shared" si="190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40347.587800925925</v>
      </c>
      <c r="T2009" s="10">
        <f t="shared" si="190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40761.354421296295</v>
      </c>
      <c r="T2010" s="10">
        <f t="shared" si="190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42661.073414351849</v>
      </c>
      <c r="T2011" s="10">
        <f t="shared" si="190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42570.746423611112</v>
      </c>
      <c r="T2012" s="10">
        <f t="shared" si="190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42347.108483796299</v>
      </c>
      <c r="T2013" s="10">
        <f t="shared" si="190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42010.572233796294</v>
      </c>
      <c r="T2014" s="10">
        <f t="shared" si="190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42499.710810185185</v>
      </c>
      <c r="T2015" s="10">
        <f t="shared" si="190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41323.964571759258</v>
      </c>
      <c r="T2016" s="10">
        <f t="shared" si="190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40765.626886574071</v>
      </c>
      <c r="T2017" s="10">
        <f t="shared" si="190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41312.63077546296</v>
      </c>
      <c r="T2018" s="10">
        <f t="shared" si="190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40960.807349537034</v>
      </c>
      <c r="T2019" s="10">
        <f t="shared" si="190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42199.115844907406</v>
      </c>
      <c r="T2020" s="10">
        <f t="shared" si="190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42605.45857638889</v>
      </c>
      <c r="T2021" s="10">
        <f t="shared" si="190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41736.847499999996</v>
      </c>
      <c r="T2022" s="10">
        <f t="shared" si="190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41860.820567129631</v>
      </c>
      <c r="T2023" s="10">
        <f t="shared" si="190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42502.319120370375</v>
      </c>
      <c r="T2024" s="10">
        <f t="shared" si="190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42136.170752314814</v>
      </c>
      <c r="T2025" s="10">
        <f t="shared" si="190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41099.716944444444</v>
      </c>
      <c r="T2026" s="10">
        <f t="shared" si="190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42135.934560185182</v>
      </c>
      <c r="T2027" s="10">
        <f t="shared" si="190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41704.485937500001</v>
      </c>
      <c r="T2028" s="10">
        <f t="shared" si="190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42048.563877314817</v>
      </c>
      <c r="T2029" s="10">
        <f t="shared" si="190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40215.669050925928</v>
      </c>
      <c r="T2030" s="10">
        <f t="shared" si="190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41847.771770833337</v>
      </c>
      <c r="T2031" s="10">
        <f t="shared" si="190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41212.746481481481</v>
      </c>
      <c r="T2032" s="10">
        <f t="shared" si="190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41975.079317129625</v>
      </c>
      <c r="T2033" s="10">
        <f t="shared" si="190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42689.315671296295</v>
      </c>
      <c r="T2034" s="10">
        <f t="shared" si="190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41724.832384259258</v>
      </c>
      <c r="T2035" s="10">
        <f t="shared" si="190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42075.880011574074</v>
      </c>
      <c r="T2036" s="10">
        <f t="shared" si="190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42311.375081018516</v>
      </c>
      <c r="T2037" s="10">
        <f t="shared" si="190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41738.614803240744</v>
      </c>
      <c r="T2038" s="10">
        <f t="shared" si="190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41577.960104166668</v>
      </c>
      <c r="T2039" s="10">
        <f t="shared" si="190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41424.02107638889</v>
      </c>
      <c r="T2040" s="10">
        <f t="shared" si="190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42675.188946759255</v>
      </c>
      <c r="T2041" s="10">
        <f t="shared" si="190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41578.677118055559</v>
      </c>
      <c r="T2042" s="10">
        <f t="shared" si="190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42654.275775462964</v>
      </c>
      <c r="T2043" s="10">
        <f t="shared" si="190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42331.458032407405</v>
      </c>
      <c r="T2044" s="10">
        <f t="shared" si="190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42660.926817129628</v>
      </c>
      <c r="T2045" s="10">
        <f t="shared" si="190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42138.434189814812</v>
      </c>
      <c r="T2046" s="10">
        <f t="shared" si="190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41068.838506944441</v>
      </c>
      <c r="T2047" s="10">
        <f t="shared" si="190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41386.921805555554</v>
      </c>
      <c r="T2048" s="10">
        <f t="shared" si="190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42081.653587962966</v>
      </c>
      <c r="T2049" s="10">
        <f t="shared" si="190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0">
        <f t="shared" si="189"/>
        <v>41387.401516203703</v>
      </c>
      <c r="T2050" s="10">
        <f t="shared" si="190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RIGHT(N2051,LEN(N2051)-FIND("/",N2051))</f>
        <v>hardware</v>
      </c>
      <c r="S2051" s="10">
        <f t="shared" ref="S2051:S2114" si="195">(((J2051/60)/60)/24)+DATE(1970,1,1)+(-6/24)</f>
        <v>41575.277349537035</v>
      </c>
      <c r="T2051" s="10">
        <f t="shared" ref="T2051:T2114" si="196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ref="P2052:P2115" si="197">E2052/L2052</f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42114.821504629625</v>
      </c>
      <c r="T2052" s="10">
        <f t="shared" si="196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41603.772418981483</v>
      </c>
      <c r="T2053" s="10">
        <f t="shared" si="196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42374.83394675926</v>
      </c>
      <c r="T2054" s="10">
        <f t="shared" si="196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42303.367488425924</v>
      </c>
      <c r="T2055" s="10">
        <f t="shared" si="196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41731.270949074074</v>
      </c>
      <c r="T2056" s="10">
        <f t="shared" si="196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41946.424108796295</v>
      </c>
      <c r="T2057" s="10">
        <f t="shared" si="196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41351.51090277778</v>
      </c>
      <c r="T2058" s="10">
        <f t="shared" si="196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42396.244583333333</v>
      </c>
      <c r="T2059" s="10">
        <f t="shared" si="196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42026.120717592596</v>
      </c>
      <c r="T2060" s="10">
        <f t="shared" si="196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42361.352476851855</v>
      </c>
      <c r="T2061" s="10">
        <f t="shared" si="196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41783.392939814818</v>
      </c>
      <c r="T2062" s="10">
        <f t="shared" si="196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42705.514513888891</v>
      </c>
      <c r="T2063" s="10">
        <f t="shared" si="196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42423.1330787037</v>
      </c>
      <c r="T2064" s="10">
        <f t="shared" si="196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42472.48265046296</v>
      </c>
      <c r="T2065" s="10">
        <f t="shared" si="196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41389.114849537036</v>
      </c>
      <c r="T2066" s="10">
        <f t="shared" si="196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41603.083668981482</v>
      </c>
      <c r="T2067" s="10">
        <f t="shared" si="196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41844.521793981483</v>
      </c>
      <c r="T2068" s="10">
        <f t="shared" si="196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42115.603888888887</v>
      </c>
      <c r="T2069" s="10">
        <f t="shared" si="196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42633.591608796298</v>
      </c>
      <c r="T2070" s="10">
        <f t="shared" si="196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42340.722118055557</v>
      </c>
      <c r="T2071" s="10">
        <f t="shared" si="196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42519.4065162037</v>
      </c>
      <c r="T2072" s="10">
        <f t="shared" si="196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42600.028749999998</v>
      </c>
      <c r="T2073" s="10">
        <f t="shared" si="196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42467.331388888888</v>
      </c>
      <c r="T2074" s="10">
        <f t="shared" si="196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42087.418032407411</v>
      </c>
      <c r="T2075" s="10">
        <f t="shared" si="196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42466.576180555552</v>
      </c>
      <c r="T2076" s="10">
        <f t="shared" si="196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41450.431574074071</v>
      </c>
      <c r="T2077" s="10">
        <f t="shared" si="196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41803.630659722221</v>
      </c>
      <c r="T2078" s="10">
        <f t="shared" si="196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42102.792546296296</v>
      </c>
      <c r="T2079" s="10">
        <f t="shared" si="196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42692.521493055552</v>
      </c>
      <c r="T2080" s="10">
        <f t="shared" si="196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42150.46056712963</v>
      </c>
      <c r="T2081" s="10">
        <f t="shared" si="196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42289.707175925927</v>
      </c>
      <c r="T2082" s="10">
        <f t="shared" si="196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41003.906886574077</v>
      </c>
      <c r="T2083" s="10">
        <f t="shared" si="196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40810.870324074072</v>
      </c>
      <c r="T2084" s="10">
        <f t="shared" si="196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7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41034.47216435185</v>
      </c>
      <c r="T2085" s="10">
        <f t="shared" si="196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41731.583124999997</v>
      </c>
      <c r="T2086" s="10">
        <f t="shared" si="196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41075.585497685184</v>
      </c>
      <c r="T2087" s="10">
        <f t="shared" si="196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40860.42050925926</v>
      </c>
      <c r="T2088" s="10">
        <f t="shared" si="196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40763.954375000001</v>
      </c>
      <c r="T2089" s="10">
        <f t="shared" si="196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40395.464722222219</v>
      </c>
      <c r="T2090" s="10">
        <f t="shared" si="196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41452.826319444444</v>
      </c>
      <c r="T2091" s="10">
        <f t="shared" si="196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41299.131423611114</v>
      </c>
      <c r="T2092" s="10">
        <f t="shared" si="196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40555.072662037033</v>
      </c>
      <c r="T2093" s="10">
        <f t="shared" si="196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40763.457546296297</v>
      </c>
      <c r="T2094" s="10">
        <f t="shared" si="196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41205.604537037041</v>
      </c>
      <c r="T2095" s="10">
        <f t="shared" si="196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40938.77002314815</v>
      </c>
      <c r="T2096" s="10">
        <f t="shared" si="196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40758.483483796292</v>
      </c>
      <c r="T2097" s="10">
        <f t="shared" si="196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41192.508506944447</v>
      </c>
      <c r="T2098" s="10">
        <f t="shared" si="196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40818.33489583333</v>
      </c>
      <c r="T2099" s="10">
        <f t="shared" si="196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40945.86383101852</v>
      </c>
      <c r="T2100" s="10">
        <f t="shared" si="196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42173.496342592596</v>
      </c>
      <c r="T2101" s="10">
        <f t="shared" si="196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41074.584965277776</v>
      </c>
      <c r="T2102" s="10">
        <f t="shared" si="196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40891.899467592593</v>
      </c>
      <c r="T2103" s="10">
        <f t="shared" si="196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40638.618611111109</v>
      </c>
      <c r="T2104" s="10">
        <f t="shared" si="196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41192.504942129628</v>
      </c>
      <c r="T2105" s="10">
        <f t="shared" si="196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7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41393.824467592596</v>
      </c>
      <c r="T2106" s="10">
        <f t="shared" si="196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41951.538807870369</v>
      </c>
      <c r="T2107" s="10">
        <f t="shared" si="196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41269.96497685185</v>
      </c>
      <c r="T2108" s="10">
        <f t="shared" si="196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41934.46056712963</v>
      </c>
      <c r="T2109" s="10">
        <f t="shared" si="196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41134.925694444442</v>
      </c>
      <c r="T2110" s="10">
        <f t="shared" si="196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42160.458530092597</v>
      </c>
      <c r="T2111" s="10">
        <f t="shared" si="196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41759.420937499999</v>
      </c>
      <c r="T2112" s="10">
        <f t="shared" si="196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40702.947048611109</v>
      </c>
      <c r="T2113" s="10">
        <f t="shared" si="196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0">
        <f t="shared" si="195"/>
        <v>41365.678159722222</v>
      </c>
      <c r="T2114" s="10">
        <f t="shared" si="196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RIGHT(N2115,LEN(N2115)-FIND("/",N2115))</f>
        <v>indie rock</v>
      </c>
      <c r="S2115" s="10">
        <f t="shared" ref="S2115:S2178" si="201">(((J2115/60)/60)/24)+DATE(1970,1,1)+(-6/24)</f>
        <v>41870.61546296296</v>
      </c>
      <c r="T2115" s="10">
        <f t="shared" ref="T2115:T2178" si="202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ref="P2116:P2179" si="203">E2116/L2116</f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40458.565625000003</v>
      </c>
      <c r="T2116" s="10">
        <f t="shared" si="202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40563.831030092595</v>
      </c>
      <c r="T2117" s="10">
        <f t="shared" si="202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41136.527812500004</v>
      </c>
      <c r="T2118" s="10">
        <f t="shared" si="202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42289.809594907405</v>
      </c>
      <c r="T2119" s="10">
        <f t="shared" si="202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40718.589537037034</v>
      </c>
      <c r="T2120" s="10">
        <f t="shared" si="202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41106.880150462966</v>
      </c>
      <c r="T2121" s="10">
        <f t="shared" si="202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41591.714537037034</v>
      </c>
      <c r="T2122" s="10">
        <f t="shared" si="202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42716.4924537037</v>
      </c>
      <c r="T2123" s="10">
        <f t="shared" si="202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42712.050567129627</v>
      </c>
      <c r="T2124" s="10">
        <f t="shared" si="202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40198.174849537041</v>
      </c>
      <c r="T2125" s="10">
        <f t="shared" si="202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40463.778182870366</v>
      </c>
      <c r="T2126" s="10">
        <f t="shared" si="202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42190.773530092592</v>
      </c>
      <c r="T2127" s="10">
        <f t="shared" si="202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203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41951.723229166666</v>
      </c>
      <c r="T2128" s="10">
        <f t="shared" si="202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42045.25535879629</v>
      </c>
      <c r="T2129" s="10">
        <f t="shared" si="202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41843.522789351853</v>
      </c>
      <c r="T2130" s="10">
        <f t="shared" si="202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42408.774305555555</v>
      </c>
      <c r="T2131" s="10">
        <f t="shared" si="202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41831.836377314816</v>
      </c>
      <c r="T2132" s="10">
        <f t="shared" si="202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42166.957071759258</v>
      </c>
      <c r="T2133" s="10">
        <f t="shared" si="202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41643.237175925926</v>
      </c>
      <c r="T2134" s="10">
        <f t="shared" si="202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40618.847210648149</v>
      </c>
      <c r="T2135" s="10">
        <f t="shared" si="202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41361.636469907404</v>
      </c>
      <c r="T2136" s="10">
        <f t="shared" si="202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41156.713344907403</v>
      </c>
      <c r="T2137" s="10">
        <f t="shared" si="202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41536.259097222224</v>
      </c>
      <c r="T2138" s="10">
        <f t="shared" si="202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41948.521168981482</v>
      </c>
      <c r="T2139" s="10">
        <f t="shared" si="202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41556.763182870374</v>
      </c>
      <c r="T2140" s="10">
        <f t="shared" si="202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42647.500092592592</v>
      </c>
      <c r="T2141" s="10">
        <f t="shared" si="202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41255.583611111113</v>
      </c>
      <c r="T2142" s="10">
        <f t="shared" si="202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41926.985636574071</v>
      </c>
      <c r="T2143" s="10">
        <f t="shared" si="202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42340.451504629629</v>
      </c>
      <c r="T2144" s="10">
        <f t="shared" si="202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40332.636712962965</v>
      </c>
      <c r="T2145" s="10">
        <f t="shared" si="202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41499.296759259261</v>
      </c>
      <c r="T2146" s="10">
        <f t="shared" si="202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41574.987430555557</v>
      </c>
      <c r="T2147" s="10">
        <f t="shared" si="202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203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42397.429513888885</v>
      </c>
      <c r="T2148" s="10">
        <f t="shared" si="202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41927.045694444445</v>
      </c>
      <c r="T2149" s="10">
        <f t="shared" si="202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203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42066.483587962968</v>
      </c>
      <c r="T2150" s="10">
        <f t="shared" si="202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40354.774953703702</v>
      </c>
      <c r="T2151" s="10">
        <f t="shared" si="202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42534.034710648149</v>
      </c>
      <c r="T2152" s="10">
        <f t="shared" si="202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42520.597384259265</v>
      </c>
      <c r="T2153" s="10">
        <f t="shared" si="202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41683.582280092596</v>
      </c>
      <c r="T2154" s="10">
        <f t="shared" si="202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41974.661087962959</v>
      </c>
      <c r="T2155" s="10">
        <f t="shared" si="202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203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41647.382256944446</v>
      </c>
      <c r="T2156" s="10">
        <f t="shared" si="202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42430.497511574074</v>
      </c>
      <c r="T2157" s="10">
        <f t="shared" si="202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41488.60423611111</v>
      </c>
      <c r="T2158" s="10">
        <f t="shared" si="202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42694.73128472222</v>
      </c>
      <c r="T2159" s="10">
        <f t="shared" si="202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41264.603865740741</v>
      </c>
      <c r="T2160" s="10">
        <f t="shared" si="202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40710.481180555551</v>
      </c>
      <c r="T2161" s="10">
        <f t="shared" si="202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41018.461863425924</v>
      </c>
      <c r="T2162" s="10">
        <f t="shared" si="202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1"/>
        <v>42240.602534722217</v>
      </c>
      <c r="T2163" s="10">
        <f t="shared" si="202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1"/>
        <v>41813.516099537039</v>
      </c>
      <c r="T2164" s="10">
        <f t="shared" si="202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1"/>
        <v>42111.649537037039</v>
      </c>
      <c r="T2165" s="10">
        <f t="shared" si="202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1"/>
        <v>42515.46775462963</v>
      </c>
      <c r="T2166" s="10">
        <f t="shared" si="202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1"/>
        <v>42438.417071759264</v>
      </c>
      <c r="T2167" s="10">
        <f t="shared" si="202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203"/>
        <v>91.625</v>
      </c>
      <c r="Q2168" t="str">
        <f t="shared" si="199"/>
        <v>music</v>
      </c>
      <c r="R2168" t="str">
        <f t="shared" si="200"/>
        <v>rock</v>
      </c>
      <c r="S2168" s="10">
        <f t="shared" si="201"/>
        <v>41933.588171296295</v>
      </c>
      <c r="T2168" s="10">
        <f t="shared" si="202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203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41152.816400462965</v>
      </c>
      <c r="T2169" s="10">
        <f t="shared" si="202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1"/>
        <v>42745.350243055553</v>
      </c>
      <c r="T2170" s="10">
        <f t="shared" si="202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1"/>
        <v>42793.450821759259</v>
      </c>
      <c r="T2171" s="10">
        <f t="shared" si="202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1"/>
        <v>42198.500254629631</v>
      </c>
      <c r="T2172" s="10">
        <f t="shared" si="202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1"/>
        <v>42141.70711805555</v>
      </c>
      <c r="T2173" s="10">
        <f t="shared" si="202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1"/>
        <v>42082.330092592587</v>
      </c>
      <c r="T2174" s="10">
        <f t="shared" si="202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1"/>
        <v>41495.442627314813</v>
      </c>
      <c r="T2175" s="10">
        <f t="shared" si="202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1"/>
        <v>42465.292905092589</v>
      </c>
      <c r="T2176" s="10">
        <f t="shared" si="202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1"/>
        <v>42564.759097222224</v>
      </c>
      <c r="T2177" s="10">
        <f t="shared" si="202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0">
        <f t="shared" si="201"/>
        <v>42096.383206018523</v>
      </c>
      <c r="T2178" s="10">
        <f t="shared" si="202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RIGHT(N2179,LEN(N2179)-FIND("/",N2179))</f>
        <v>rock</v>
      </c>
      <c r="S2179" s="10">
        <f t="shared" ref="S2179:S2242" si="207">(((J2179/60)/60)/24)+DATE(1970,1,1)+(-6/24)</f>
        <v>42502.000775462962</v>
      </c>
      <c r="T2179" s="10">
        <f t="shared" ref="T2179:T2242" si="208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ref="P2180:P2243" si="209">E2180/L2180</f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42723.38653935185</v>
      </c>
      <c r="T2180" s="10">
        <f t="shared" si="208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42074.921203703707</v>
      </c>
      <c r="T2181" s="10">
        <f t="shared" si="208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42279.419768518521</v>
      </c>
      <c r="T2182" s="10">
        <f t="shared" si="208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42772.755243055552</v>
      </c>
      <c r="T2183" s="10">
        <f t="shared" si="208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41879.650752314818</v>
      </c>
      <c r="T2184" s="10">
        <f t="shared" si="208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42745.115474537044</v>
      </c>
      <c r="T2185" s="10">
        <f t="shared" si="208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42380.440289351856</v>
      </c>
      <c r="T2186" s="10">
        <f t="shared" si="208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41319.099988425929</v>
      </c>
      <c r="T2187" s="10">
        <f t="shared" si="208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42583.365081018521</v>
      </c>
      <c r="T2188" s="10">
        <f t="shared" si="208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42067.959097222221</v>
      </c>
      <c r="T2189" s="10">
        <f t="shared" si="208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42633.336122685185</v>
      </c>
      <c r="T2190" s="10">
        <f t="shared" si="208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42467.538194444445</v>
      </c>
      <c r="T2191" s="10">
        <f t="shared" si="208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42417.375046296293</v>
      </c>
      <c r="T2192" s="10">
        <f t="shared" si="208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42768.583645833336</v>
      </c>
      <c r="T2193" s="10">
        <f t="shared" si="208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42691.6012037037</v>
      </c>
      <c r="T2194" s="10">
        <f t="shared" si="208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42664.155925925923</v>
      </c>
      <c r="T2195" s="10">
        <f t="shared" si="208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42425.507986111115</v>
      </c>
      <c r="T2196" s="10">
        <f t="shared" si="208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42197.521990740745</v>
      </c>
      <c r="T2197" s="10">
        <f t="shared" si="208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42675.237291666665</v>
      </c>
      <c r="T2198" s="10">
        <f t="shared" si="208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42033.334016203706</v>
      </c>
      <c r="T2199" s="10">
        <f t="shared" si="208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42292.263888888891</v>
      </c>
      <c r="T2200" s="10">
        <f t="shared" si="208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42262.166643518518</v>
      </c>
      <c r="T2201" s="10">
        <f t="shared" si="208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42163.375787037032</v>
      </c>
      <c r="T2202" s="10">
        <f t="shared" si="208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41276.596817129634</v>
      </c>
      <c r="T2203" s="10">
        <f t="shared" si="208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41184.599166666667</v>
      </c>
      <c r="T2204" s="10">
        <f t="shared" si="208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42241.60974537037</v>
      </c>
      <c r="T2205" s="10">
        <f t="shared" si="208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41312.061562499999</v>
      </c>
      <c r="T2206" s="10">
        <f t="shared" si="208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41031.57163194444</v>
      </c>
      <c r="T2207" s="10">
        <f t="shared" si="208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40997.007222222222</v>
      </c>
      <c r="T2208" s="10">
        <f t="shared" si="208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41563.944131944445</v>
      </c>
      <c r="T2209" s="10">
        <f t="shared" si="208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40946.632245370369</v>
      </c>
      <c r="T2210" s="10">
        <f t="shared" si="208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41732.229675925926</v>
      </c>
      <c r="T2211" s="10">
        <f t="shared" si="208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40955.816087962965</v>
      </c>
      <c r="T2212" s="10">
        <f t="shared" si="208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41716.535011574073</v>
      </c>
      <c r="T2213" s="10">
        <f t="shared" si="208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41548.497418981482</v>
      </c>
      <c r="T2214" s="10">
        <f t="shared" si="208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42109.576145833329</v>
      </c>
      <c r="T2215" s="10">
        <f t="shared" si="208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41646.542222222226</v>
      </c>
      <c r="T2216" s="10">
        <f t="shared" si="208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40958.467268518521</v>
      </c>
      <c r="T2217" s="10">
        <f t="shared" si="208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42194.501678240747</v>
      </c>
      <c r="T2218" s="10">
        <f t="shared" si="208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42299.526770833334</v>
      </c>
      <c r="T2219" s="10">
        <f t="shared" si="208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41127.562303240738</v>
      </c>
      <c r="T2220" s="10">
        <f t="shared" si="208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42205.468888888892</v>
      </c>
      <c r="T2221" s="10">
        <f t="shared" si="208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41451.810601851852</v>
      </c>
      <c r="T2222" s="10">
        <f t="shared" si="208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42452.416770833333</v>
      </c>
      <c r="T2223" s="10">
        <f t="shared" si="208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40906.537581018521</v>
      </c>
      <c r="T2224" s="10">
        <f t="shared" si="208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42152.390833333338</v>
      </c>
      <c r="T2225" s="10">
        <f t="shared" si="208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42644.417534722219</v>
      </c>
      <c r="T2226" s="10">
        <f t="shared" si="208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41873.54184027778</v>
      </c>
      <c r="T2227" s="10">
        <f t="shared" si="208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42381.54886574074</v>
      </c>
      <c r="T2228" s="10">
        <f t="shared" si="208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41561.557349537034</v>
      </c>
      <c r="T2229" s="10">
        <f t="shared" si="208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42202.028194444443</v>
      </c>
      <c r="T2230" s="10">
        <f t="shared" si="208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41484.414247685185</v>
      </c>
      <c r="T2231" s="10">
        <f t="shared" si="208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41724.631099537037</v>
      </c>
      <c r="T2232" s="10">
        <f t="shared" si="208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41423.660891203705</v>
      </c>
      <c r="T2233" s="10">
        <f t="shared" si="208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41806.544074074074</v>
      </c>
      <c r="T2234" s="10">
        <f t="shared" si="208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42331.128923611104</v>
      </c>
      <c r="T2235" s="10">
        <f t="shared" si="208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42710.574618055558</v>
      </c>
      <c r="T2236" s="10">
        <f t="shared" si="208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42061.772118055553</v>
      </c>
      <c r="T2237" s="10">
        <f t="shared" si="208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42371.367164351846</v>
      </c>
      <c r="T2238" s="10">
        <f t="shared" si="208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41914.753275462965</v>
      </c>
      <c r="T2239" s="10">
        <f t="shared" si="208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42774.371712962966</v>
      </c>
      <c r="T2240" s="10">
        <f t="shared" si="208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41572.708495370374</v>
      </c>
      <c r="T2241" s="10">
        <f t="shared" si="208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0">
        <f t="shared" si="207"/>
        <v>42452.575740740736</v>
      </c>
      <c r="T2242" s="10">
        <f t="shared" si="208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RIGHT(N2243,LEN(N2243)-FIND("/",N2243))</f>
        <v>tabletop games</v>
      </c>
      <c r="S2243" s="10">
        <f t="shared" ref="S2243:S2306" si="213">(((J2243/60)/60)/24)+DATE(1970,1,1)+(-6/24)</f>
        <v>42766.577546296292</v>
      </c>
      <c r="T2243" s="10">
        <f t="shared" ref="T2243:T2306" si="214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ref="P2244:P2307" si="215">E2244/L2244</f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41569.325613425928</v>
      </c>
      <c r="T2244" s="10">
        <f t="shared" si="214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42800.501041666663</v>
      </c>
      <c r="T2245" s="10">
        <f t="shared" si="214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42647.568819444445</v>
      </c>
      <c r="T2246" s="10">
        <f t="shared" si="214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41660.458530092597</v>
      </c>
      <c r="T2247" s="10">
        <f t="shared" si="214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42221.54178240741</v>
      </c>
      <c r="T2248" s="10">
        <f t="shared" si="214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42200.416261574079</v>
      </c>
      <c r="T2249" s="10">
        <f t="shared" si="214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42688.625902777778</v>
      </c>
      <c r="T2250" s="10">
        <f t="shared" si="214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41336.453298611108</v>
      </c>
      <c r="T2251" s="10">
        <f t="shared" si="214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42676.755474537036</v>
      </c>
      <c r="T2252" s="10">
        <f t="shared" si="214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41846.09579861111</v>
      </c>
      <c r="T2253" s="10">
        <f t="shared" si="214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42573.077986111108</v>
      </c>
      <c r="T2254" s="10">
        <f t="shared" si="214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42296.381331018521</v>
      </c>
      <c r="T2255" s="10">
        <f t="shared" si="214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42752.397777777776</v>
      </c>
      <c r="T2256" s="10">
        <f t="shared" si="214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42467.701979166668</v>
      </c>
      <c r="T2257" s="10">
        <f t="shared" si="214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42682.201921296291</v>
      </c>
      <c r="T2258" s="10">
        <f t="shared" si="214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42505.686678240745</v>
      </c>
      <c r="T2259" s="10">
        <f t="shared" si="214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42136.50100694444</v>
      </c>
      <c r="T2260" s="10">
        <f t="shared" si="214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42702.554814814815</v>
      </c>
      <c r="T2261" s="10">
        <f t="shared" si="214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41694.766782407409</v>
      </c>
      <c r="T2262" s="10">
        <f t="shared" si="214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42759.474768518514</v>
      </c>
      <c r="T2263" s="10">
        <f t="shared" si="214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41926.335162037038</v>
      </c>
      <c r="T2264" s="10">
        <f t="shared" si="214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42014.582326388889</v>
      </c>
      <c r="T2265" s="10">
        <f t="shared" si="214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42496.332337962958</v>
      </c>
      <c r="T2266" s="10">
        <f t="shared" si="214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42689.603090277778</v>
      </c>
      <c r="T2267" s="10">
        <f t="shared" si="214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42469.624907407408</v>
      </c>
      <c r="T2268" s="10">
        <f t="shared" si="214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41968.579826388886</v>
      </c>
      <c r="T2269" s="10">
        <f t="shared" si="214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42775.832349537035</v>
      </c>
      <c r="T2270" s="10">
        <f t="shared" si="214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42776.454432870371</v>
      </c>
      <c r="T2271" s="10">
        <f t="shared" si="214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42725.619363425925</v>
      </c>
      <c r="T2272" s="10">
        <f t="shared" si="214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42683.750046296293</v>
      </c>
      <c r="T2273" s="10">
        <f t="shared" si="214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42315.449490740735</v>
      </c>
      <c r="T2274" s="10">
        <f t="shared" si="214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42781.299097222218</v>
      </c>
      <c r="T2275" s="10">
        <f t="shared" si="214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41663.250659722224</v>
      </c>
      <c r="T2276" s="10">
        <f t="shared" si="214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41965.366655092599</v>
      </c>
      <c r="T2277" s="10">
        <f t="shared" si="214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41614.401493055557</v>
      </c>
      <c r="T2278" s="10">
        <f t="shared" si="214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40936.428506944445</v>
      </c>
      <c r="T2279" s="10">
        <f t="shared" si="214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42338.459108796291</v>
      </c>
      <c r="T2280" s="10">
        <f t="shared" si="214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42020.556701388887</v>
      </c>
      <c r="T2281" s="10">
        <f t="shared" si="214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42234.374895833331</v>
      </c>
      <c r="T2282" s="10">
        <f t="shared" si="214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3"/>
        <v>40687.035844907405</v>
      </c>
      <c r="T2283" s="10">
        <f t="shared" si="214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3"/>
        <v>42322.92460648148</v>
      </c>
      <c r="T2284" s="10">
        <f t="shared" si="214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3"/>
        <v>40977.875046296293</v>
      </c>
      <c r="T2285" s="10">
        <f t="shared" si="214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3"/>
        <v>40585.546817129631</v>
      </c>
      <c r="T2286" s="10">
        <f t="shared" si="214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3"/>
        <v>41058.935682870368</v>
      </c>
      <c r="T2287" s="10">
        <f t="shared" si="214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3"/>
        <v>41494.713587962964</v>
      </c>
      <c r="T2288" s="10">
        <f t="shared" si="214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3"/>
        <v>41792.417361111111</v>
      </c>
      <c r="T2289" s="10">
        <f t="shared" si="214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5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41067.577418981484</v>
      </c>
      <c r="T2290" s="10">
        <f t="shared" si="214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5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41571.748379629629</v>
      </c>
      <c r="T2291" s="10">
        <f t="shared" si="214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3"/>
        <v>40070.003819444442</v>
      </c>
      <c r="T2292" s="10">
        <f t="shared" si="214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3"/>
        <v>40987.727060185185</v>
      </c>
      <c r="T2293" s="10">
        <f t="shared" si="214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3"/>
        <v>40987.447638888887</v>
      </c>
      <c r="T2294" s="10">
        <f t="shared" si="214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3"/>
        <v>41151.458321759259</v>
      </c>
      <c r="T2295" s="10">
        <f t="shared" si="214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3"/>
        <v>41264.47314814815</v>
      </c>
      <c r="T2296" s="10">
        <f t="shared" si="214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3"/>
        <v>41270.704351851848</v>
      </c>
      <c r="T2297" s="10">
        <f t="shared" si="214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3"/>
        <v>40927.481782407405</v>
      </c>
      <c r="T2298" s="10">
        <f t="shared" si="214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3"/>
        <v>40947.792233796295</v>
      </c>
      <c r="T2299" s="10">
        <f t="shared" si="214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3"/>
        <v>41694.59065972222</v>
      </c>
      <c r="T2300" s="10">
        <f t="shared" si="214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3"/>
        <v>40564.782511574071</v>
      </c>
      <c r="T2301" s="10">
        <f t="shared" si="214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3"/>
        <v>41074.477037037039</v>
      </c>
      <c r="T2302" s="10">
        <f t="shared" si="214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41415.896944444445</v>
      </c>
      <c r="T2303" s="10">
        <f t="shared" si="214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41605.618449074071</v>
      </c>
      <c r="T2304" s="10">
        <f t="shared" si="214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40849.861064814817</v>
      </c>
      <c r="T2305" s="10">
        <f t="shared" si="214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0">
        <f t="shared" si="213"/>
        <v>40502.565868055557</v>
      </c>
      <c r="T2306" s="10">
        <f t="shared" si="214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RIGHT(N2307,LEN(N2307)-FIND("/",N2307))</f>
        <v>indie rock</v>
      </c>
      <c r="S2307" s="10">
        <f t="shared" ref="S2307:S2370" si="219">(((J2307/60)/60)/24)+DATE(1970,1,1)+(-6/24)</f>
        <v>41834.445277777777</v>
      </c>
      <c r="T2307" s="10">
        <f t="shared" ref="T2307:T2370" si="220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ref="P2308:P2371" si="221">E2308/L2308</f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40947.91815972222</v>
      </c>
      <c r="T2308" s="10">
        <f t="shared" si="220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41004.552465277775</v>
      </c>
      <c r="T2309" s="10">
        <f t="shared" si="220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41851.712916666671</v>
      </c>
      <c r="T2310" s="10">
        <f t="shared" si="220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41307.737696759257</v>
      </c>
      <c r="T2311" s="10">
        <f t="shared" si="220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41324.54415509259</v>
      </c>
      <c r="T2312" s="10">
        <f t="shared" si="220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41735.754502314812</v>
      </c>
      <c r="T2313" s="10">
        <f t="shared" si="220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41716.382847222223</v>
      </c>
      <c r="T2314" s="10">
        <f t="shared" si="220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41002.708634259259</v>
      </c>
      <c r="T2315" s="10">
        <f t="shared" si="220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41037.301585648151</v>
      </c>
      <c r="T2316" s="10">
        <f t="shared" si="220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41004.47619212963</v>
      </c>
      <c r="T2317" s="10">
        <f t="shared" si="220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40079.475115740745</v>
      </c>
      <c r="T2318" s="10">
        <f t="shared" si="220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40192.292233796295</v>
      </c>
      <c r="T2319" s="10">
        <f t="shared" si="220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40050.393680555557</v>
      </c>
      <c r="T2320" s="10">
        <f t="shared" si="220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41592.832002314812</v>
      </c>
      <c r="T2321" s="10">
        <f t="shared" si="220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41696.567129629628</v>
      </c>
      <c r="T2322" s="10">
        <f t="shared" si="220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42799.010428240741</v>
      </c>
      <c r="T2323" s="10">
        <f t="shared" si="220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42804.645474537043</v>
      </c>
      <c r="T2324" s="10">
        <f t="shared" si="220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21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42807.505173611105</v>
      </c>
      <c r="T2325" s="10">
        <f t="shared" si="220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42790.635243055556</v>
      </c>
      <c r="T2326" s="10">
        <f t="shared" si="220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42793.772349537037</v>
      </c>
      <c r="T2327" s="10">
        <f t="shared" si="220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42803.784120370372</v>
      </c>
      <c r="T2328" s="10">
        <f t="shared" si="220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41842.667129629634</v>
      </c>
      <c r="T2329" s="10">
        <f t="shared" si="220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42139.531678240746</v>
      </c>
      <c r="T2330" s="10">
        <f t="shared" si="220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41807.374374999999</v>
      </c>
      <c r="T2331" s="10">
        <f t="shared" si="220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42332.64980324074</v>
      </c>
      <c r="T2332" s="10">
        <f t="shared" si="220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41838.755671296298</v>
      </c>
      <c r="T2333" s="10">
        <f t="shared" si="220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42011.378136574072</v>
      </c>
      <c r="T2334" s="10">
        <f t="shared" si="220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41767.400347222225</v>
      </c>
      <c r="T2335" s="10">
        <f t="shared" si="220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41918.420115740737</v>
      </c>
      <c r="T2336" s="10">
        <f t="shared" si="220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41771.322256944448</v>
      </c>
      <c r="T2337" s="10">
        <f t="shared" si="220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41666.674710648149</v>
      </c>
      <c r="T2338" s="10">
        <f t="shared" si="220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41786.390543981484</v>
      </c>
      <c r="T2339" s="10">
        <f t="shared" si="220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41789.646805555552</v>
      </c>
      <c r="T2340" s="10">
        <f t="shared" si="220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42692.54987268518</v>
      </c>
      <c r="T2341" s="10">
        <f t="shared" si="220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42643.392800925925</v>
      </c>
      <c r="T2342" s="10">
        <f t="shared" si="220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10">
        <f t="shared" si="219"/>
        <v>42167.563703703709</v>
      </c>
      <c r="T2343" s="10">
        <f t="shared" si="220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10">
        <f t="shared" si="219"/>
        <v>41897.452199074076</v>
      </c>
      <c r="T2344" s="10">
        <f t="shared" si="220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21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42327.575289351851</v>
      </c>
      <c r="T2345" s="10">
        <f t="shared" si="220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21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42515.477650462963</v>
      </c>
      <c r="T2346" s="10">
        <f t="shared" si="220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10">
        <f t="shared" si="219"/>
        <v>42059.751805555556</v>
      </c>
      <c r="T2347" s="10">
        <f t="shared" si="220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21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42615.54896990741</v>
      </c>
      <c r="T2348" s="10">
        <f t="shared" si="220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21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42577.357361111113</v>
      </c>
      <c r="T2349" s="10">
        <f t="shared" si="220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21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42360.682152777779</v>
      </c>
      <c r="T2350" s="10">
        <f t="shared" si="220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10">
        <f t="shared" si="219"/>
        <v>42198.525787037041</v>
      </c>
      <c r="T2351" s="10">
        <f t="shared" si="220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10">
        <f t="shared" si="219"/>
        <v>42708.592245370368</v>
      </c>
      <c r="T2352" s="10">
        <f t="shared" si="220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19"/>
        <v>42093.851145833338</v>
      </c>
      <c r="T2353" s="10">
        <f t="shared" si="220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10">
        <f t="shared" si="219"/>
        <v>42101.383703703701</v>
      </c>
      <c r="T2354" s="10">
        <f t="shared" si="220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10">
        <f t="shared" si="219"/>
        <v>42103.426180555558</v>
      </c>
      <c r="T2355" s="10">
        <f t="shared" si="220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21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41954.472916666666</v>
      </c>
      <c r="T2356" s="10">
        <f t="shared" si="220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21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42096.668240740735</v>
      </c>
      <c r="T2357" s="10">
        <f t="shared" si="220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10">
        <f t="shared" si="219"/>
        <v>42130.53361111111</v>
      </c>
      <c r="T2358" s="10">
        <f t="shared" si="220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10">
        <f t="shared" si="219"/>
        <v>42264.370115740734</v>
      </c>
      <c r="T2359" s="10">
        <f t="shared" si="220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10">
        <f t="shared" si="219"/>
        <v>41978.680972222224</v>
      </c>
      <c r="T2360" s="10">
        <f t="shared" si="220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21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42159.399583333332</v>
      </c>
      <c r="T2361" s="10">
        <f t="shared" si="220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21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42377.45694444445</v>
      </c>
      <c r="T2362" s="10">
        <f t="shared" si="220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10">
        <f t="shared" si="219"/>
        <v>42466.608888888892</v>
      </c>
      <c r="T2363" s="10">
        <f t="shared" si="220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21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41954.438310185185</v>
      </c>
      <c r="T2364" s="10">
        <f t="shared" si="220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10">
        <f t="shared" si="219"/>
        <v>42321.761574074073</v>
      </c>
      <c r="T2365" s="10">
        <f t="shared" si="220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10">
        <f t="shared" si="219"/>
        <v>42248.684675925921</v>
      </c>
      <c r="T2366" s="10">
        <f t="shared" si="220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10">
        <f t="shared" si="219"/>
        <v>42346.486400462964</v>
      </c>
      <c r="T2367" s="10">
        <f t="shared" si="220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19"/>
        <v>42268.281631944439</v>
      </c>
      <c r="T2368" s="10">
        <f t="shared" si="220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19"/>
        <v>42425.720092592594</v>
      </c>
      <c r="T2369" s="10">
        <f t="shared" si="220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21"/>
        <v>50</v>
      </c>
      <c r="Q2370" t="str">
        <f t="shared" si="217"/>
        <v>technology</v>
      </c>
      <c r="R2370" t="str">
        <f t="shared" si="218"/>
        <v>web</v>
      </c>
      <c r="S2370" s="10">
        <f t="shared" si="219"/>
        <v>42063.471817129626</v>
      </c>
      <c r="T2370" s="10">
        <f t="shared" si="220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si="221"/>
        <v>#DIV/0!</v>
      </c>
      <c r="Q2371" t="str">
        <f t="shared" ref="Q2371:Q2434" si="223">LEFT(N2371,FIND("/",N2371)-1)</f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(((J2371/60)/60)/24)+DATE(1970,1,1)+(-6/24)</f>
        <v>42380.562627314815</v>
      </c>
      <c r="T2371" s="10">
        <f t="shared" ref="T2371:T2434" si="226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ref="P2372:P2435" si="227">E2372/L2372</f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41960.93913194444</v>
      </c>
      <c r="T2372" s="10">
        <f t="shared" si="226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7"/>
        <v>#DIV/0!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42150.527731481481</v>
      </c>
      <c r="T2373" s="10">
        <f t="shared" si="226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42087.819108796291</v>
      </c>
      <c r="T2374" s="10">
        <f t="shared" si="226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42215.412314814821</v>
      </c>
      <c r="T2375" s="10">
        <f t="shared" si="226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42017.593287037031</v>
      </c>
      <c r="T2376" s="10">
        <f t="shared" si="226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42592.586076388892</v>
      </c>
      <c r="T2377" s="10">
        <f t="shared" si="226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42318.675532407404</v>
      </c>
      <c r="T2378" s="10">
        <f t="shared" si="226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42669.620173611111</v>
      </c>
      <c r="T2379" s="10">
        <f t="shared" si="226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42212.763078703705</v>
      </c>
      <c r="T2380" s="10">
        <f t="shared" si="226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42236.766388888893</v>
      </c>
      <c r="T2381" s="10">
        <f t="shared" si="226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42248.543310185181</v>
      </c>
      <c r="T2382" s="10">
        <f t="shared" si="226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42074.685740740737</v>
      </c>
      <c r="T2383" s="10">
        <f t="shared" si="226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42194.937534722223</v>
      </c>
      <c r="T2384" s="10">
        <f t="shared" si="226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42026.806793981479</v>
      </c>
      <c r="T2385" s="10">
        <f t="shared" si="226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41926.817627314813</v>
      </c>
      <c r="T2386" s="10">
        <f t="shared" si="226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42191.45175925926</v>
      </c>
      <c r="T2387" s="10">
        <f t="shared" si="226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41954.588240740741</v>
      </c>
      <c r="T2388" s="10">
        <f t="shared" si="226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42528.376620370371</v>
      </c>
      <c r="T2389" s="10">
        <f t="shared" si="226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41989.603692129633</v>
      </c>
      <c r="T2390" s="10">
        <f t="shared" si="226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42179.403379629628</v>
      </c>
      <c r="T2391" s="10">
        <f t="shared" si="226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41968.012314814812</v>
      </c>
      <c r="T2392" s="10">
        <f t="shared" si="226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42064.544490740736</v>
      </c>
      <c r="T2393" s="10">
        <f t="shared" si="226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42275.870636574073</v>
      </c>
      <c r="T2394" s="10">
        <f t="shared" si="226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42194.398344907408</v>
      </c>
      <c r="T2395" s="10">
        <f t="shared" si="226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42031.112187499995</v>
      </c>
      <c r="T2396" s="10">
        <f t="shared" si="226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42716.871377314819</v>
      </c>
      <c r="T2397" s="10">
        <f t="shared" si="226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42262.599050925928</v>
      </c>
      <c r="T2398" s="10">
        <f t="shared" si="226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41976.63490740741</v>
      </c>
      <c r="T2399" s="10">
        <f t="shared" si="226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42157.666481481487</v>
      </c>
      <c r="T2400" s="10">
        <f t="shared" si="226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41956.603078703702</v>
      </c>
      <c r="T2401" s="10">
        <f t="shared" si="226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42444.018101851849</v>
      </c>
      <c r="T2402" s="10">
        <f t="shared" si="226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42374.572870370372</v>
      </c>
      <c r="T2403" s="10">
        <f t="shared" si="226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42107.429756944446</v>
      </c>
      <c r="T2404" s="10">
        <f t="shared" si="226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42399.632615740738</v>
      </c>
      <c r="T2405" s="10">
        <f t="shared" si="226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42341.78943287037</v>
      </c>
      <c r="T2406" s="10">
        <f t="shared" si="226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42595.335358796292</v>
      </c>
      <c r="T2407" s="10">
        <f t="shared" si="226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41982.860995370371</v>
      </c>
      <c r="T2408" s="10">
        <f t="shared" si="226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42082.325555555552</v>
      </c>
      <c r="T2409" s="10">
        <f t="shared" si="226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41918.890706018516</v>
      </c>
      <c r="T2410" s="10">
        <f t="shared" si="226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42204.625868055555</v>
      </c>
      <c r="T2411" s="10">
        <f t="shared" si="226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42224.158275462964</v>
      </c>
      <c r="T2412" s="10">
        <f t="shared" si="226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42211.482430555552</v>
      </c>
      <c r="T2413" s="10">
        <f t="shared" si="226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42655.486956018518</v>
      </c>
      <c r="T2414" s="10">
        <f t="shared" si="226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41759.85974537037</v>
      </c>
      <c r="T2415" s="10">
        <f t="shared" si="226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42198.445138888885</v>
      </c>
      <c r="T2416" s="10">
        <f t="shared" si="226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42536.612800925926</v>
      </c>
      <c r="T2417" s="10">
        <f t="shared" si="226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42019.487766203703</v>
      </c>
      <c r="T2418" s="10">
        <f t="shared" si="226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41831.634108796294</v>
      </c>
      <c r="T2419" s="10">
        <f t="shared" si="226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42027.606990740736</v>
      </c>
      <c r="T2420" s="10">
        <f t="shared" si="226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41993.488298611104</v>
      </c>
      <c r="T2421" s="10">
        <f t="shared" si="226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41892.778877314813</v>
      </c>
      <c r="T2422" s="10">
        <f t="shared" si="226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42026.437453703707</v>
      </c>
      <c r="T2423" s="10">
        <f t="shared" si="226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42044.474953703699</v>
      </c>
      <c r="T2424" s="10">
        <f t="shared" si="226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41974.454745370371</v>
      </c>
      <c r="T2425" s="10">
        <f t="shared" si="226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41909.642453703702</v>
      </c>
      <c r="T2426" s="10">
        <f t="shared" si="226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42502.663761574076</v>
      </c>
      <c r="T2427" s="10">
        <f t="shared" si="226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42163.920046296291</v>
      </c>
      <c r="T2428" s="10">
        <f t="shared" si="226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42412.068668981476</v>
      </c>
      <c r="T2429" s="10">
        <f t="shared" si="226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42045.534155092595</v>
      </c>
      <c r="T2430" s="10">
        <f t="shared" si="226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42734.629236111112</v>
      </c>
      <c r="T2431" s="10">
        <f t="shared" si="226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42381.880833333329</v>
      </c>
      <c r="T2432" s="10">
        <f t="shared" si="226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42488.849687499998</v>
      </c>
      <c r="T2433" s="10">
        <f t="shared" si="226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7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42040.968715277777</v>
      </c>
      <c r="T2434" s="10">
        <f t="shared" si="226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si="227"/>
        <v>#DIV/0!</v>
      </c>
      <c r="Q2435" t="str">
        <f t="shared" ref="Q2435:Q2498" si="229">LEFT(N2435,FIND("/",N2435)-1)</f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(((J2435/60)/60)/24)+DATE(1970,1,1)+(-6/24)</f>
        <v>42397.64980324074</v>
      </c>
      <c r="T2435" s="10">
        <f t="shared" ref="T2435:T2498" si="232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ref="P2436:P2499" si="233">E2436/L2436</f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42179.93604166666</v>
      </c>
      <c r="T2436" s="10">
        <f t="shared" si="232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42252.027615740735</v>
      </c>
      <c r="T2437" s="10">
        <f t="shared" si="232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42338.365393518514</v>
      </c>
      <c r="T2438" s="10">
        <f t="shared" si="232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42031.715138888889</v>
      </c>
      <c r="T2439" s="10">
        <f t="shared" si="232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42285.66506944444</v>
      </c>
      <c r="T2440" s="10">
        <f t="shared" si="232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42265.568622685183</v>
      </c>
      <c r="T2441" s="10">
        <f t="shared" si="232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42383.649456018517</v>
      </c>
      <c r="T2442" s="10">
        <f t="shared" si="232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42186.875625000001</v>
      </c>
      <c r="T2443" s="10">
        <f t="shared" si="232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42052.416990740734</v>
      </c>
      <c r="T2444" s="10">
        <f t="shared" si="232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41836.375254629631</v>
      </c>
      <c r="T2445" s="10">
        <f t="shared" si="232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42485.504525462966</v>
      </c>
      <c r="T2446" s="10">
        <f t="shared" si="232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42242.940057870372</v>
      </c>
      <c r="T2447" s="10">
        <f t="shared" si="232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42670.352673611109</v>
      </c>
      <c r="T2448" s="10">
        <f t="shared" si="232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42654.219826388886</v>
      </c>
      <c r="T2449" s="10">
        <f t="shared" si="232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42607.066122685181</v>
      </c>
      <c r="T2450" s="10">
        <f t="shared" si="232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41942.892534722225</v>
      </c>
      <c r="T2451" s="10">
        <f t="shared" si="232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41901.82240740741</v>
      </c>
      <c r="T2452" s="10">
        <f t="shared" si="232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42779.658449074079</v>
      </c>
      <c r="T2453" s="10">
        <f t="shared" si="232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42338.59375</v>
      </c>
      <c r="T2454" s="10">
        <f t="shared" si="232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42738.442233796297</v>
      </c>
      <c r="T2455" s="10">
        <f t="shared" si="232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42769.951481481476</v>
      </c>
      <c r="T2456" s="10">
        <f t="shared" si="232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42452.531828703708</v>
      </c>
      <c r="T2457" s="10">
        <f t="shared" si="232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42761.711099537039</v>
      </c>
      <c r="T2458" s="10">
        <f t="shared" si="232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42423.352500000001</v>
      </c>
      <c r="T2459" s="10">
        <f t="shared" si="232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42495.621736111112</v>
      </c>
      <c r="T2460" s="10">
        <f t="shared" si="232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42407.387557870374</v>
      </c>
      <c r="T2461" s="10">
        <f t="shared" si="232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42703.937118055561</v>
      </c>
      <c r="T2462" s="10">
        <f t="shared" si="232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40783.762696759259</v>
      </c>
      <c r="T2463" s="10">
        <f t="shared" si="232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41088.936296296299</v>
      </c>
      <c r="T2464" s="10">
        <f t="shared" si="232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41340.861400462964</v>
      </c>
      <c r="T2465" s="10">
        <f t="shared" si="232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42248.65042824074</v>
      </c>
      <c r="T2466" s="10">
        <f t="shared" si="232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41145.469305555554</v>
      </c>
      <c r="T2467" s="10">
        <f t="shared" si="232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41372.852465277778</v>
      </c>
      <c r="T2468" s="10">
        <f t="shared" si="232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41025.624201388891</v>
      </c>
      <c r="T2469" s="10">
        <f t="shared" si="232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41173.904178240737</v>
      </c>
      <c r="T2470" s="10">
        <f t="shared" si="232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40557.179733796293</v>
      </c>
      <c r="T2471" s="10">
        <f t="shared" si="232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41022.82471064815</v>
      </c>
      <c r="T2472" s="10">
        <f t="shared" si="232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40893.742962962962</v>
      </c>
      <c r="T2473" s="10">
        <f t="shared" si="232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40353.86550925926</v>
      </c>
      <c r="T2474" s="10">
        <f t="shared" si="232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41193.498483796298</v>
      </c>
      <c r="T2475" s="10">
        <f t="shared" si="232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40416.761296296296</v>
      </c>
      <c r="T2476" s="10">
        <f t="shared" si="232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40310.037673611114</v>
      </c>
      <c r="T2477" s="10">
        <f t="shared" si="232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41913.078356481477</v>
      </c>
      <c r="T2478" s="10">
        <f t="shared" si="232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41088.441493055558</v>
      </c>
      <c r="T2479" s="10">
        <f t="shared" si="232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41257.700381944444</v>
      </c>
      <c r="T2480" s="10">
        <f t="shared" si="232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41107.476782407408</v>
      </c>
      <c r="T2481" s="10">
        <f t="shared" si="232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42227.686157407406</v>
      </c>
      <c r="T2482" s="10">
        <f t="shared" si="232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40999.395925925928</v>
      </c>
      <c r="T2483" s="10">
        <f t="shared" si="232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40711.532210648147</v>
      </c>
      <c r="T2484" s="10">
        <f t="shared" si="232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40970.500034722223</v>
      </c>
      <c r="T2485" s="10">
        <f t="shared" si="232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40771.666701388887</v>
      </c>
      <c r="T2486" s="10">
        <f t="shared" si="232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40793.748599537037</v>
      </c>
      <c r="T2487" s="10">
        <f t="shared" si="232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40991.458055555559</v>
      </c>
      <c r="T2488" s="10">
        <f t="shared" si="232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41025.833298611113</v>
      </c>
      <c r="T2489" s="10">
        <f t="shared" si="232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40833.383194444446</v>
      </c>
      <c r="T2490" s="10">
        <f t="shared" si="232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41373.440266203703</v>
      </c>
      <c r="T2491" s="10">
        <f t="shared" si="232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41022.977731481478</v>
      </c>
      <c r="T2492" s="10">
        <f t="shared" si="232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40542.589282407411</v>
      </c>
      <c r="T2493" s="10">
        <f t="shared" si="232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41024.735972222225</v>
      </c>
      <c r="T2494" s="10">
        <f t="shared" si="232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41347.918287037035</v>
      </c>
      <c r="T2495" s="10">
        <f t="shared" si="232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41022.395185185182</v>
      </c>
      <c r="T2496" s="10">
        <f t="shared" si="232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41036.696469907409</v>
      </c>
      <c r="T2497" s="10">
        <f t="shared" si="232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41327.746435185189</v>
      </c>
      <c r="T2498" s="10">
        <f t="shared" si="232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RIGHT(N2499,LEN(N2499)-FIND("/",N2499))</f>
        <v>indie rock</v>
      </c>
      <c r="S2499" s="10">
        <f t="shared" ref="S2499:S2562" si="237">(((J2499/60)/60)/24)+DATE(1970,1,1)+(-6/24)</f>
        <v>40730.628912037035</v>
      </c>
      <c r="T2499" s="10">
        <f t="shared" ref="T2499:T2562" si="238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ref="P2500:P2563" si="239">E2500/L2500</f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42017.717442129629</v>
      </c>
      <c r="T2500" s="10">
        <f t="shared" si="238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41226.398576388885</v>
      </c>
      <c r="T2501" s="10">
        <f t="shared" si="238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41053.522858796299</v>
      </c>
      <c r="T2502" s="10">
        <f t="shared" si="238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42244.526666666665</v>
      </c>
      <c r="T2503" s="10">
        <f t="shared" si="238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41858.575439814813</v>
      </c>
      <c r="T2504" s="10">
        <f t="shared" si="238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42498.649398148147</v>
      </c>
      <c r="T2505" s="10">
        <f t="shared" si="238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41927.765439814815</v>
      </c>
      <c r="T2506" s="10">
        <f t="shared" si="238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42046.80574074074</v>
      </c>
      <c r="T2507" s="10">
        <f t="shared" si="238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9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42258.047094907408</v>
      </c>
      <c r="T2508" s="10">
        <f t="shared" si="238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42104.822962962964</v>
      </c>
      <c r="T2509" s="10">
        <f t="shared" si="238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41835.701782407406</v>
      </c>
      <c r="T2510" s="10">
        <f t="shared" si="238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42058.559594907405</v>
      </c>
      <c r="T2511" s="10">
        <f t="shared" si="238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42078.747361111105</v>
      </c>
      <c r="T2512" s="10">
        <f t="shared" si="238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42371.196909722217</v>
      </c>
      <c r="T2513" s="10">
        <f t="shared" si="238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41971.626863425925</v>
      </c>
      <c r="T2514" s="10">
        <f t="shared" si="238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42731.75681712963</v>
      </c>
      <c r="T2515" s="10">
        <f t="shared" si="238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41854.139780092592</v>
      </c>
      <c r="T2516" s="10">
        <f t="shared" si="238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42027.589733796296</v>
      </c>
      <c r="T2517" s="10">
        <f t="shared" si="238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41942.403379629628</v>
      </c>
      <c r="T2518" s="10">
        <f t="shared" si="238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42052.552430555559</v>
      </c>
      <c r="T2519" s="10">
        <f t="shared" si="238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41926.430879629632</v>
      </c>
      <c r="T2520" s="10">
        <f t="shared" si="238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41808.905138888891</v>
      </c>
      <c r="T2521" s="10">
        <f t="shared" si="238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42612.350520833337</v>
      </c>
      <c r="T2522" s="10">
        <f t="shared" si="238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42269.717835648145</v>
      </c>
      <c r="T2523" s="10">
        <f t="shared" si="238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42460.323611111111</v>
      </c>
      <c r="T2524" s="10">
        <f t="shared" si="238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41930.725601851853</v>
      </c>
      <c r="T2525" s="10">
        <f t="shared" si="238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41961.557372685187</v>
      </c>
      <c r="T2526" s="10">
        <f t="shared" si="238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41058.594571759262</v>
      </c>
      <c r="T2527" s="10">
        <f t="shared" si="238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41952.841134259259</v>
      </c>
      <c r="T2528" s="10">
        <f t="shared" si="238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41546.50105324074</v>
      </c>
      <c r="T2529" s="10">
        <f t="shared" si="238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42217.584525462968</v>
      </c>
      <c r="T2530" s="10">
        <f t="shared" si="238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40947.830729166664</v>
      </c>
      <c r="T2531" s="10">
        <f t="shared" si="238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42081.614641203705</v>
      </c>
      <c r="T2532" s="10">
        <f t="shared" si="238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42208.430023148147</v>
      </c>
      <c r="T2533" s="10">
        <f t="shared" si="238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41107.599143518521</v>
      </c>
      <c r="T2534" s="10">
        <f t="shared" si="238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41304.501284722224</v>
      </c>
      <c r="T2535" s="10">
        <f t="shared" si="238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40127.450370370374</v>
      </c>
      <c r="T2536" s="10">
        <f t="shared" si="238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41943.541030092594</v>
      </c>
      <c r="T2537" s="10">
        <f t="shared" si="238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41463.856087962966</v>
      </c>
      <c r="T2538" s="10">
        <f t="shared" si="238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40696.398784722223</v>
      </c>
      <c r="T2539" s="10">
        <f t="shared" si="238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41298.259965277779</v>
      </c>
      <c r="T2540" s="10">
        <f t="shared" si="238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41977.652222222227</v>
      </c>
      <c r="T2541" s="10">
        <f t="shared" si="238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40785.425011574072</v>
      </c>
      <c r="T2542" s="10">
        <f t="shared" si="238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41483.199282407404</v>
      </c>
      <c r="T2543" s="10">
        <f t="shared" si="238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41509.176585648151</v>
      </c>
      <c r="T2544" s="10">
        <f t="shared" si="238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40513.857615740737</v>
      </c>
      <c r="T2545" s="10">
        <f t="shared" si="238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41068.270474537036</v>
      </c>
      <c r="T2546" s="10">
        <f t="shared" si="238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42026.88817129629</v>
      </c>
      <c r="T2547" s="10">
        <f t="shared" si="238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41524.608553240738</v>
      </c>
      <c r="T2548" s="10">
        <f t="shared" si="238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40973.523182870369</v>
      </c>
      <c r="T2549" s="10">
        <f t="shared" si="238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42618.375428240746</v>
      </c>
      <c r="T2550" s="10">
        <f t="shared" si="238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41390.507754629631</v>
      </c>
      <c r="T2551" s="10">
        <f t="shared" si="238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42228.384328703702</v>
      </c>
      <c r="T2552" s="10">
        <f t="shared" si="238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40961.002141203702</v>
      </c>
      <c r="T2553" s="10">
        <f t="shared" si="238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42769.559965277775</v>
      </c>
      <c r="T2554" s="10">
        <f t="shared" si="238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41112.949155092596</v>
      </c>
      <c r="T2555" s="10">
        <f t="shared" si="238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42124.828275462962</v>
      </c>
      <c r="T2556" s="10">
        <f t="shared" si="238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41026.405011574076</v>
      </c>
      <c r="T2557" s="10">
        <f t="shared" si="238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41222.741400462961</v>
      </c>
      <c r="T2558" s="10">
        <f t="shared" si="238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41744.495208333334</v>
      </c>
      <c r="T2559" s="10">
        <f t="shared" si="238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42093.610023148154</v>
      </c>
      <c r="T2560" s="10">
        <f t="shared" si="238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40829.623657407406</v>
      </c>
      <c r="T2561" s="10">
        <f t="shared" si="238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7"/>
        <v>42039.701087962967</v>
      </c>
      <c r="T2562" s="10">
        <f t="shared" si="238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si="239"/>
        <v>#DIV/0!</v>
      </c>
      <c r="Q2563" t="str">
        <f t="shared" ref="Q2563:Q2626" si="241">LEFT(N2563,FIND("/",N2563)-1)</f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(((J2563/60)/60)/24)+DATE(1970,1,1)+(-6/24)</f>
        <v>42260.278807870374</v>
      </c>
      <c r="T2563" s="10">
        <f t="shared" ref="T2563:T2626" si="244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ref="P2564:P2627" si="245">E2564/L2564</f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42594.274756944447</v>
      </c>
      <c r="T2564" s="10">
        <f t="shared" si="244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5"/>
        <v>#DIV/0!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42154.889479166668</v>
      </c>
      <c r="T2565" s="10">
        <f t="shared" si="244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5"/>
        <v>#DIV/0!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41821.790497685186</v>
      </c>
      <c r="T2566" s="10">
        <f t="shared" si="244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42440.400335648148</v>
      </c>
      <c r="T2567" s="10">
        <f t="shared" si="244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41842.730879629627</v>
      </c>
      <c r="T2568" s="10">
        <f t="shared" si="244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42087.628912037035</v>
      </c>
      <c r="T2569" s="10">
        <f t="shared" si="244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42584.416597222225</v>
      </c>
      <c r="T2570" s="10">
        <f t="shared" si="244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42233.855462962965</v>
      </c>
      <c r="T2571" s="10">
        <f t="shared" si="244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42744.653182870374</v>
      </c>
      <c r="T2572" s="10">
        <f t="shared" si="244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42449.091678240744</v>
      </c>
      <c r="T2573" s="10">
        <f t="shared" si="244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42076.869409722218</v>
      </c>
      <c r="T2574" s="10">
        <f t="shared" si="244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41829.342002314814</v>
      </c>
      <c r="T2575" s="10">
        <f t="shared" si="244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42487.575752314813</v>
      </c>
      <c r="T2576" s="10">
        <f t="shared" si="244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41985.858726851846</v>
      </c>
      <c r="T2577" s="10">
        <f t="shared" si="244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42059.75980324074</v>
      </c>
      <c r="T2578" s="10">
        <f t="shared" si="244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41830.570567129631</v>
      </c>
      <c r="T2579" s="10">
        <f t="shared" si="244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42237.772905092599</v>
      </c>
      <c r="T2580" s="10">
        <f t="shared" si="244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41837.579895833333</v>
      </c>
      <c r="T2581" s="10">
        <f t="shared" si="244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42110.076423611114</v>
      </c>
      <c r="T2582" s="10">
        <f t="shared" si="244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42294.378449074073</v>
      </c>
      <c r="T2583" s="10">
        <f t="shared" si="244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42642.738819444443</v>
      </c>
      <c r="T2584" s="10">
        <f t="shared" si="244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42019.51944444445</v>
      </c>
      <c r="T2585" s="10">
        <f t="shared" si="244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42139.923252314817</v>
      </c>
      <c r="T2586" s="10">
        <f t="shared" si="244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41795.713333333333</v>
      </c>
      <c r="T2587" s="10">
        <f t="shared" si="244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42333.080277777779</v>
      </c>
      <c r="T2588" s="10">
        <f t="shared" si="244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42338.425381944442</v>
      </c>
      <c r="T2589" s="10">
        <f t="shared" si="244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42042.426226851851</v>
      </c>
      <c r="T2590" s="10">
        <f t="shared" si="244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42422.286192129628</v>
      </c>
      <c r="T2591" s="10">
        <f t="shared" si="244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42388.339085648149</v>
      </c>
      <c r="T2592" s="10">
        <f t="shared" si="244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42382.656527777777</v>
      </c>
      <c r="T2593" s="10">
        <f t="shared" si="244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41887.551168981481</v>
      </c>
      <c r="T2594" s="10">
        <f t="shared" si="244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42089.59520833334</v>
      </c>
      <c r="T2595" s="10">
        <f t="shared" si="244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41828.717916666668</v>
      </c>
      <c r="T2596" s="10">
        <f t="shared" si="244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42759.994212962964</v>
      </c>
      <c r="T2597" s="10">
        <f t="shared" si="244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41828.414456018516</v>
      </c>
      <c r="T2598" s="10">
        <f t="shared" si="244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42510.091631944444</v>
      </c>
      <c r="T2599" s="10">
        <f t="shared" si="244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42240.590289351851</v>
      </c>
      <c r="T2600" s="10">
        <f t="shared" si="244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41809.504016203704</v>
      </c>
      <c r="T2601" s="10">
        <f t="shared" si="244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42394.650462962964</v>
      </c>
      <c r="T2602" s="10">
        <f t="shared" si="244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41150.652187499996</v>
      </c>
      <c r="T2603" s="10">
        <f t="shared" si="244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41915.497314814813</v>
      </c>
      <c r="T2604" s="10">
        <f t="shared" si="244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41617.662662037037</v>
      </c>
      <c r="T2605" s="10">
        <f t="shared" si="244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40997.801192129627</v>
      </c>
      <c r="T2606" s="10">
        <f t="shared" si="244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42508.291550925926</v>
      </c>
      <c r="T2607" s="10">
        <f t="shared" si="244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41726.462754629632</v>
      </c>
      <c r="T2608" s="10">
        <f t="shared" si="244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42184.624675925923</v>
      </c>
      <c r="T2609" s="10">
        <f t="shared" si="244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42767.551712962959</v>
      </c>
      <c r="T2610" s="10">
        <f t="shared" si="244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41074.987858796296</v>
      </c>
      <c r="T2611" s="10">
        <f t="shared" si="244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42564.631076388891</v>
      </c>
      <c r="T2612" s="10">
        <f t="shared" si="244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42704.085810185185</v>
      </c>
      <c r="T2613" s="10">
        <f t="shared" si="244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41981.893171296295</v>
      </c>
      <c r="T2614" s="10">
        <f t="shared" si="244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41143.56821759259</v>
      </c>
      <c r="T2615" s="10">
        <f t="shared" si="244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41730.458472222221</v>
      </c>
      <c r="T2616" s="10">
        <f t="shared" si="244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42453.24726851852</v>
      </c>
      <c r="T2617" s="10">
        <f t="shared" si="244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42211.74454861111</v>
      </c>
      <c r="T2618" s="10">
        <f t="shared" si="244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41902.624432870369</v>
      </c>
      <c r="T2619" s="10">
        <f t="shared" si="244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42279.542372685188</v>
      </c>
      <c r="T2620" s="10">
        <f t="shared" si="244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42273.634305555555</v>
      </c>
      <c r="T2621" s="10">
        <f t="shared" si="244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42250.91715277778</v>
      </c>
      <c r="T2622" s="10">
        <f t="shared" si="244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42115.49754629629</v>
      </c>
      <c r="T2623" s="10">
        <f t="shared" si="244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42689.49324074074</v>
      </c>
      <c r="T2624" s="10">
        <f t="shared" si="244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42692.006550925929</v>
      </c>
      <c r="T2625" s="10">
        <f t="shared" si="244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41144.17155092593</v>
      </c>
      <c r="T2626" s="10">
        <f t="shared" si="244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RIGHT(N2627,LEN(N2627)-FIND("/",N2627))</f>
        <v>space exploration</v>
      </c>
      <c r="S2627" s="10">
        <f t="shared" ref="S2627:S2690" si="249">(((J2627/60)/60)/24)+DATE(1970,1,1)+(-6/24)</f>
        <v>42658.560277777782</v>
      </c>
      <c r="T2627" s="10">
        <f t="shared" ref="T2627:T2690" si="250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ref="P2628:P2691" si="251">E2628/L2628</f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42128.378113425926</v>
      </c>
      <c r="T2628" s="10">
        <f t="shared" si="250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42304.579409722224</v>
      </c>
      <c r="T2629" s="10">
        <f t="shared" si="250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41953.716053240743</v>
      </c>
      <c r="T2630" s="10">
        <f t="shared" si="250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42108.288449074069</v>
      </c>
      <c r="T2631" s="10">
        <f t="shared" si="250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42523.855462962965</v>
      </c>
      <c r="T2632" s="10">
        <f t="shared" si="250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42217.919293981482</v>
      </c>
      <c r="T2633" s="10">
        <f t="shared" si="250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42493.811793981484</v>
      </c>
      <c r="T2634" s="10">
        <f t="shared" si="250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41667.573287037041</v>
      </c>
      <c r="T2635" s="10">
        <f t="shared" si="250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42612.406493055561</v>
      </c>
      <c r="T2636" s="10">
        <f t="shared" si="250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42037.700937500005</v>
      </c>
      <c r="T2637" s="10">
        <f t="shared" si="250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42636.364745370374</v>
      </c>
      <c r="T2638" s="10">
        <f t="shared" si="250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42639.299479166672</v>
      </c>
      <c r="T2639" s="10">
        <f t="shared" si="250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41989.663136574076</v>
      </c>
      <c r="T2640" s="10">
        <f t="shared" si="250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42024.61513888889</v>
      </c>
      <c r="T2641" s="10">
        <f t="shared" si="250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42102.910578703704</v>
      </c>
      <c r="T2642" s="10">
        <f t="shared" si="250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41880.577118055553</v>
      </c>
      <c r="T2643" s="10">
        <f t="shared" si="250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42535.996620370366</v>
      </c>
      <c r="T2644" s="10">
        <f t="shared" si="250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42689.332349537035</v>
      </c>
      <c r="T2645" s="10">
        <f t="shared" si="250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42774.542071759264</v>
      </c>
      <c r="T2646" s="10">
        <f t="shared" si="250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41921.592627314814</v>
      </c>
      <c r="T2647" s="10">
        <f t="shared" si="250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42226.063298611116</v>
      </c>
      <c r="T2648" s="10">
        <f t="shared" si="250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42200.011793981481</v>
      </c>
      <c r="T2649" s="10">
        <f t="shared" si="250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42408.464814814812</v>
      </c>
      <c r="T2650" s="10">
        <f t="shared" si="250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42341.74700231482</v>
      </c>
      <c r="T2651" s="10">
        <f t="shared" si="250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42695.374340277776</v>
      </c>
      <c r="T2652" s="10">
        <f t="shared" si="250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42327.555659722217</v>
      </c>
      <c r="T2653" s="10">
        <f t="shared" si="250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41952.908854166672</v>
      </c>
      <c r="T2654" s="10">
        <f t="shared" si="250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41771.401932870373</v>
      </c>
      <c r="T2655" s="10">
        <f t="shared" si="250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42055.350995370376</v>
      </c>
      <c r="T2656" s="10">
        <f t="shared" si="250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42381.616284722222</v>
      </c>
      <c r="T2657" s="10">
        <f t="shared" si="250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42767.438518518517</v>
      </c>
      <c r="T2658" s="10">
        <f t="shared" si="250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42551.678854166668</v>
      </c>
      <c r="T2659" s="10">
        <f t="shared" si="250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42551.634189814817</v>
      </c>
      <c r="T2660" s="10">
        <f t="shared" si="250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42081.819560185191</v>
      </c>
      <c r="T2661" s="10">
        <f t="shared" si="250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42272.463171296295</v>
      </c>
      <c r="T2662" s="10">
        <f t="shared" si="250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41542.708449074074</v>
      </c>
      <c r="T2663" s="10">
        <f t="shared" si="250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42207.496678240743</v>
      </c>
      <c r="T2664" s="10">
        <f t="shared" si="250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42222.372766203705</v>
      </c>
      <c r="T2665" s="10">
        <f t="shared" si="250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42312.77542824074</v>
      </c>
      <c r="T2666" s="10">
        <f t="shared" si="250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42083.645532407405</v>
      </c>
      <c r="T2667" s="10">
        <f t="shared" si="250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42235.514340277776</v>
      </c>
      <c r="T2668" s="10">
        <f t="shared" si="250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42380.676111111112</v>
      </c>
      <c r="T2669" s="10">
        <f t="shared" si="250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42275.338715277772</v>
      </c>
      <c r="T2670" s="10">
        <f t="shared" si="250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42318.785833333335</v>
      </c>
      <c r="T2671" s="10">
        <f t="shared" si="250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41820.770601851851</v>
      </c>
      <c r="T2672" s="10">
        <f t="shared" si="250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41962.499027777783</v>
      </c>
      <c r="T2673" s="10">
        <f t="shared" si="250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42344.634143518517</v>
      </c>
      <c r="T2674" s="10">
        <f t="shared" si="250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41912.291655092595</v>
      </c>
      <c r="T2675" s="10">
        <f t="shared" si="250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42529.382754629631</v>
      </c>
      <c r="T2676" s="10">
        <f t="shared" si="250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41923.607511574075</v>
      </c>
      <c r="T2677" s="10">
        <f t="shared" si="250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42482.374699074076</v>
      </c>
      <c r="T2678" s="10">
        <f t="shared" si="250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41792.779432870368</v>
      </c>
      <c r="T2679" s="10">
        <f t="shared" si="250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42241.548206018517</v>
      </c>
      <c r="T2680" s="10">
        <f t="shared" si="250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42032.751087962963</v>
      </c>
      <c r="T2681" s="10">
        <f t="shared" si="250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42435.961701388893</v>
      </c>
      <c r="T2682" s="10">
        <f t="shared" si="250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41805.645254629628</v>
      </c>
      <c r="T2683" s="10">
        <f t="shared" si="250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41932.621990740743</v>
      </c>
      <c r="T2684" s="10">
        <f t="shared" si="250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51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42034.50509259259</v>
      </c>
      <c r="T2685" s="10">
        <f t="shared" si="250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41820.664641203701</v>
      </c>
      <c r="T2686" s="10">
        <f t="shared" si="250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51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42061.44594907407</v>
      </c>
      <c r="T2687" s="10">
        <f t="shared" si="250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41892.724803240737</v>
      </c>
      <c r="T2688" s="10">
        <f t="shared" si="250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42154.39025462963</v>
      </c>
      <c r="T2689" s="10">
        <f t="shared" si="250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0">
        <f t="shared" si="249"/>
        <v>42027.868865740747</v>
      </c>
      <c r="T2690" s="10">
        <f t="shared" si="250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RIGHT(N2691,LEN(N2691)-FIND("/",N2691))</f>
        <v>food trucks</v>
      </c>
      <c r="S2691" s="10">
        <f t="shared" ref="S2691:S2754" si="255">(((J2691/60)/60)/24)+DATE(1970,1,1)+(-6/24)</f>
        <v>42551.711689814809</v>
      </c>
      <c r="T2691" s="10">
        <f t="shared" ref="T2691:T2754" si="256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ref="P2692:P2755" si="257">E2692/L2692</f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42112.855046296296</v>
      </c>
      <c r="T2692" s="10">
        <f t="shared" si="256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42089.474039351851</v>
      </c>
      <c r="T2693" s="10">
        <f t="shared" si="256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7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42058.084027777775</v>
      </c>
      <c r="T2694" s="10">
        <f t="shared" si="256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41833.888495370367</v>
      </c>
      <c r="T2695" s="10">
        <f t="shared" si="256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7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41877.890497685185</v>
      </c>
      <c r="T2696" s="10">
        <f t="shared" si="256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42047.931921296295</v>
      </c>
      <c r="T2697" s="10">
        <f t="shared" si="256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41964.594444444447</v>
      </c>
      <c r="T2698" s="10">
        <f t="shared" si="256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42187.690081018518</v>
      </c>
      <c r="T2699" s="10">
        <f t="shared" si="256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41787.648240740738</v>
      </c>
      <c r="T2700" s="10">
        <f t="shared" si="256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41829.646562499998</v>
      </c>
      <c r="T2701" s="10">
        <f t="shared" si="256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41870.62467592593</v>
      </c>
      <c r="T2702" s="10">
        <f t="shared" si="256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42801.524699074071</v>
      </c>
      <c r="T2703" s="10">
        <f t="shared" si="256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42800.551817129628</v>
      </c>
      <c r="T2704" s="10">
        <f t="shared" si="256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42756.440162037034</v>
      </c>
      <c r="T2705" s="10">
        <f t="shared" si="256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42787.612430555557</v>
      </c>
      <c r="T2706" s="10">
        <f t="shared" si="256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42773.666180555556</v>
      </c>
      <c r="T2707" s="10">
        <f t="shared" si="256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5"/>
        <v>41899.044942129629</v>
      </c>
      <c r="T2708" s="10">
        <f t="shared" si="256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5"/>
        <v>41391.532905092594</v>
      </c>
      <c r="T2709" s="10">
        <f t="shared" si="256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5"/>
        <v>42512.448217592595</v>
      </c>
      <c r="T2710" s="10">
        <f t="shared" si="256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5"/>
        <v>42611.899780092594</v>
      </c>
      <c r="T2711" s="10">
        <f t="shared" si="256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5"/>
        <v>41827.979490740741</v>
      </c>
      <c r="T2712" s="10">
        <f t="shared" si="256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5"/>
        <v>41780.495254629634</v>
      </c>
      <c r="T2713" s="10">
        <f t="shared" si="256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41431.812037037038</v>
      </c>
      <c r="T2714" s="10">
        <f t="shared" si="256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5"/>
        <v>42322.403749999998</v>
      </c>
      <c r="T2715" s="10">
        <f t="shared" si="256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5"/>
        <v>42629.405046296291</v>
      </c>
      <c r="T2716" s="10">
        <f t="shared" si="256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5"/>
        <v>42387.148472222223</v>
      </c>
      <c r="T2717" s="10">
        <f t="shared" si="256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42255.083252314813</v>
      </c>
      <c r="T2718" s="10">
        <f t="shared" si="256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5"/>
        <v>41934.664918981485</v>
      </c>
      <c r="T2719" s="10">
        <f t="shared" si="256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5"/>
        <v>42465.346585648149</v>
      </c>
      <c r="T2720" s="10">
        <f t="shared" si="256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5"/>
        <v>42417.781180555554</v>
      </c>
      <c r="T2721" s="10">
        <f t="shared" si="256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5"/>
        <v>42655.215891203698</v>
      </c>
      <c r="T2722" s="10">
        <f t="shared" si="256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41493.293958333335</v>
      </c>
      <c r="T2723" s="10">
        <f t="shared" si="256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42704.607094907406</v>
      </c>
      <c r="T2724" s="10">
        <f t="shared" si="256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41944.58898148148</v>
      </c>
      <c r="T2725" s="10">
        <f t="shared" si="256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42199.07707175926</v>
      </c>
      <c r="T2726" s="10">
        <f t="shared" si="256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42745.494618055556</v>
      </c>
      <c r="T2727" s="10">
        <f t="shared" si="256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42452.329988425925</v>
      </c>
      <c r="T2728" s="10">
        <f t="shared" si="256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42198.426655092597</v>
      </c>
      <c r="T2729" s="10">
        <f t="shared" si="256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42333.34993055556</v>
      </c>
      <c r="T2730" s="10">
        <f t="shared" si="256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42094.990706018521</v>
      </c>
      <c r="T2731" s="10">
        <f t="shared" si="256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41351.291377314818</v>
      </c>
      <c r="T2732" s="10">
        <f t="shared" si="256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41872.275717592594</v>
      </c>
      <c r="T2733" s="10">
        <f t="shared" si="256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41389.558194444442</v>
      </c>
      <c r="T2734" s="10">
        <f t="shared" si="256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42044.022847222222</v>
      </c>
      <c r="T2735" s="10">
        <f t="shared" si="256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42626.418888888889</v>
      </c>
      <c r="T2736" s="10">
        <f t="shared" si="256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41315.870949074073</v>
      </c>
      <c r="T2737" s="10">
        <f t="shared" si="256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41722.416354166664</v>
      </c>
      <c r="T2738" s="10">
        <f t="shared" si="256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41611.667673611111</v>
      </c>
      <c r="T2739" s="10">
        <f t="shared" si="256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42619.893564814818</v>
      </c>
      <c r="T2740" s="10">
        <f t="shared" si="256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41719.637928240743</v>
      </c>
      <c r="T2741" s="10">
        <f t="shared" si="256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42044.781851851847</v>
      </c>
      <c r="T2742" s="10">
        <f t="shared" si="256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41911.407430555555</v>
      </c>
      <c r="T2743" s="10">
        <f t="shared" si="256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41030.469756944447</v>
      </c>
      <c r="T2744" s="10">
        <f t="shared" si="256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42632.078784722224</v>
      </c>
      <c r="T2745" s="10">
        <f t="shared" si="256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40937.812476851854</v>
      </c>
      <c r="T2746" s="10">
        <f t="shared" si="256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41044.738055555557</v>
      </c>
      <c r="T2747" s="10">
        <f t="shared" si="256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41850.531377314815</v>
      </c>
      <c r="T2748" s="10">
        <f t="shared" si="256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41044.39811342593</v>
      </c>
      <c r="T2749" s="10">
        <f t="shared" si="256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42585.4606712963</v>
      </c>
      <c r="T2750" s="10">
        <f t="shared" si="256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42068.549039351856</v>
      </c>
      <c r="T2751" s="10">
        <f t="shared" si="256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41078.649826388886</v>
      </c>
      <c r="T2752" s="10">
        <f t="shared" si="256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41747.637060185189</v>
      </c>
      <c r="T2753" s="10">
        <f t="shared" si="256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0">
        <f t="shared" si="255"/>
        <v>40855.515092592592</v>
      </c>
      <c r="T2754" s="10">
        <f t="shared" si="256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RIGHT(N2755,LEN(N2755)-FIND("/",N2755))</f>
        <v>children's books</v>
      </c>
      <c r="S2755" s="10">
        <f t="shared" ref="S2755:S2818" si="261">(((J2755/60)/60)/24)+DATE(1970,1,1)+(-6/24)</f>
        <v>41117.650729166664</v>
      </c>
      <c r="T2755" s="10">
        <f t="shared" ref="T2755:T2818" si="262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ref="P2756:P2819" si="263">E2756/L2756</f>
        <v>#DIV/0!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41863.386006944449</v>
      </c>
      <c r="T2756" s="10">
        <f t="shared" si="262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42072.540821759263</v>
      </c>
      <c r="T2757" s="10">
        <f t="shared" si="262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41620.65047453704</v>
      </c>
      <c r="T2758" s="10">
        <f t="shared" si="262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42573.40662037037</v>
      </c>
      <c r="T2759" s="10">
        <f t="shared" si="262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42639.191932870366</v>
      </c>
      <c r="T2760" s="10">
        <f t="shared" si="262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42524.11650462963</v>
      </c>
      <c r="T2761" s="10">
        <f t="shared" si="262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41415.211319444446</v>
      </c>
      <c r="T2762" s="10">
        <f t="shared" si="262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41246.813576388886</v>
      </c>
      <c r="T2763" s="10">
        <f t="shared" si="262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40926.786979166667</v>
      </c>
      <c r="T2764" s="10">
        <f t="shared" si="262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41373.329675925925</v>
      </c>
      <c r="T2765" s="10">
        <f t="shared" si="262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41030.042025462964</v>
      </c>
      <c r="T2766" s="10">
        <f t="shared" si="262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41194.329027777778</v>
      </c>
      <c r="T2767" s="10">
        <f t="shared" si="262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40736.418032407404</v>
      </c>
      <c r="T2768" s="10">
        <f t="shared" si="262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42172.708912037036</v>
      </c>
      <c r="T2769" s="10">
        <f t="shared" si="262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40967.364849537036</v>
      </c>
      <c r="T2770" s="10">
        <f t="shared" si="262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41745.576273148145</v>
      </c>
      <c r="T2771" s="10">
        <f t="shared" si="262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41686.455208333333</v>
      </c>
      <c r="T2772" s="10">
        <f t="shared" si="262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41257.281712962962</v>
      </c>
      <c r="T2773" s="10">
        <f t="shared" si="262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41537.619143518517</v>
      </c>
      <c r="T2774" s="10">
        <f t="shared" si="262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42474.61482638889</v>
      </c>
      <c r="T2775" s="10">
        <f t="shared" si="262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41310.876481481479</v>
      </c>
      <c r="T2776" s="10">
        <f t="shared" si="262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40862.763356481482</v>
      </c>
      <c r="T2777" s="10">
        <f t="shared" si="262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42136.047175925924</v>
      </c>
      <c r="T2778" s="10">
        <f t="shared" si="262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42172.419027777782</v>
      </c>
      <c r="T2779" s="10">
        <f t="shared" si="262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41846.728078703702</v>
      </c>
      <c r="T2780" s="10">
        <f t="shared" si="262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42300.335891203707</v>
      </c>
      <c r="T2781" s="10">
        <f t="shared" si="262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42774.197777777779</v>
      </c>
      <c r="T2782" s="10">
        <f t="shared" si="262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63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42018.69159722222</v>
      </c>
      <c r="T2783" s="10">
        <f t="shared" si="262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1"/>
        <v>42026.674976851849</v>
      </c>
      <c r="T2784" s="10">
        <f t="shared" si="262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1"/>
        <v>42103.285254629634</v>
      </c>
      <c r="T2785" s="10">
        <f t="shared" si="262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1"/>
        <v>41920.537534722222</v>
      </c>
      <c r="T2786" s="10">
        <f t="shared" si="262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1"/>
        <v>42557.939432870371</v>
      </c>
      <c r="T2787" s="10">
        <f t="shared" si="262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1"/>
        <v>41815.319212962961</v>
      </c>
      <c r="T2788" s="10">
        <f t="shared" si="262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63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41807.948518518519</v>
      </c>
      <c r="T2789" s="10">
        <f t="shared" si="262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63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42550.451886574068</v>
      </c>
      <c r="T2790" s="10">
        <f t="shared" si="262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1"/>
        <v>42055.763124999998</v>
      </c>
      <c r="T2791" s="10">
        <f t="shared" si="262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1"/>
        <v>42016.688692129625</v>
      </c>
      <c r="T2792" s="10">
        <f t="shared" si="262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1"/>
        <v>42591.649988425925</v>
      </c>
      <c r="T2793" s="10">
        <f t="shared" si="262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1"/>
        <v>42182.981006944443</v>
      </c>
      <c r="T2794" s="10">
        <f t="shared" si="262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1"/>
        <v>42176.169039351851</v>
      </c>
      <c r="T2795" s="10">
        <f t="shared" si="262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63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42416.441655092596</v>
      </c>
      <c r="T2796" s="10">
        <f t="shared" si="262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63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41780.275937500002</v>
      </c>
      <c r="T2797" s="10">
        <f t="shared" si="262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63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41795.278101851851</v>
      </c>
      <c r="T2798" s="10">
        <f t="shared" si="262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1"/>
        <v>41798.69027777778</v>
      </c>
      <c r="T2799" s="10">
        <f t="shared" si="262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1"/>
        <v>42201.425011574072</v>
      </c>
      <c r="T2800" s="10">
        <f t="shared" si="262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1"/>
        <v>42507.014699074076</v>
      </c>
      <c r="T2801" s="10">
        <f t="shared" si="262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1"/>
        <v>41948.302847222221</v>
      </c>
      <c r="T2802" s="10">
        <f t="shared" si="262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1"/>
        <v>41899.993159722224</v>
      </c>
      <c r="T2803" s="10">
        <f t="shared" si="262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1"/>
        <v>42192.39707175926</v>
      </c>
      <c r="T2804" s="10">
        <f t="shared" si="262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1"/>
        <v>42157.815694444449</v>
      </c>
      <c r="T2805" s="10">
        <f t="shared" si="262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63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41881.203587962962</v>
      </c>
      <c r="T2806" s="10">
        <f t="shared" si="262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1"/>
        <v>42213.255474537036</v>
      </c>
      <c r="T2807" s="10">
        <f t="shared" si="262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63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42185.017245370371</v>
      </c>
      <c r="T2808" s="10">
        <f t="shared" si="262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1"/>
        <v>42154.623124999998</v>
      </c>
      <c r="T2809" s="10">
        <f t="shared" si="262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1"/>
        <v>42208.59646990741</v>
      </c>
      <c r="T2810" s="10">
        <f t="shared" si="262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42451.246817129635</v>
      </c>
      <c r="T2811" s="10">
        <f t="shared" si="262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1"/>
        <v>41758.88962962963</v>
      </c>
      <c r="T2812" s="10">
        <f t="shared" si="262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1"/>
        <v>42028.246562500004</v>
      </c>
      <c r="T2813" s="10">
        <f t="shared" si="262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1"/>
        <v>42054.49418981481</v>
      </c>
      <c r="T2814" s="10">
        <f t="shared" si="262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1"/>
        <v>42693.492604166662</v>
      </c>
      <c r="T2815" s="10">
        <f t="shared" si="262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63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42103.149479166663</v>
      </c>
      <c r="T2816" s="10">
        <f t="shared" si="262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1"/>
        <v>42559.526724537034</v>
      </c>
      <c r="T2817" s="10">
        <f t="shared" si="262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0">
        <f t="shared" si="261"/>
        <v>42188.217499999999</v>
      </c>
      <c r="T2818" s="10">
        <f t="shared" si="262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RIGHT(N2819,LEN(N2819)-FIND("/",N2819))</f>
        <v>plays</v>
      </c>
      <c r="S2819" s="10">
        <f t="shared" ref="S2819:S2882" si="267">(((J2819/60)/60)/24)+DATE(1970,1,1)+(-6/24)</f>
        <v>42023.384976851856</v>
      </c>
      <c r="T2819" s="10">
        <f t="shared" ref="T2819:T2882" si="268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ref="P2820:P2883" si="269">E2820/L2820</f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42250.348217592589</v>
      </c>
      <c r="T2820" s="10">
        <f t="shared" si="268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42139.275567129633</v>
      </c>
      <c r="T2821" s="10">
        <f t="shared" si="268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9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42401.360983796301</v>
      </c>
      <c r="T2822" s="10">
        <f t="shared" si="268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41875.672858796301</v>
      </c>
      <c r="T2823" s="10">
        <f t="shared" si="268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42060.433935185181</v>
      </c>
      <c r="T2824" s="10">
        <f t="shared" si="268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42066.761643518519</v>
      </c>
      <c r="T2825" s="10">
        <f t="shared" si="268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42136.020787037036</v>
      </c>
      <c r="T2826" s="10">
        <f t="shared" si="268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42312.542662037042</v>
      </c>
      <c r="T2827" s="10">
        <f t="shared" si="268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42170.784861111111</v>
      </c>
      <c r="T2828" s="10">
        <f t="shared" si="268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42494.433634259258</v>
      </c>
      <c r="T2829" s="10">
        <f t="shared" si="268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42254.014687499999</v>
      </c>
      <c r="T2830" s="10">
        <f t="shared" si="268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42495.184236111112</v>
      </c>
      <c r="T2831" s="10">
        <f t="shared" si="268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41758.589675925927</v>
      </c>
      <c r="T2832" s="10">
        <f t="shared" si="268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42171.574884259258</v>
      </c>
      <c r="T2833" s="10">
        <f t="shared" si="268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41938.459421296298</v>
      </c>
      <c r="T2834" s="10">
        <f t="shared" si="268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42267.877696759257</v>
      </c>
      <c r="T2835" s="10">
        <f t="shared" si="268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7"/>
        <v>42019.709837962961</v>
      </c>
      <c r="T2836" s="10">
        <f t="shared" si="268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7"/>
        <v>42313.453900462962</v>
      </c>
      <c r="T2837" s="10">
        <f t="shared" si="268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7"/>
        <v>42746.011782407411</v>
      </c>
      <c r="T2838" s="10">
        <f t="shared" si="268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7"/>
        <v>42307.658379629633</v>
      </c>
      <c r="T2839" s="10">
        <f t="shared" si="268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7"/>
        <v>41842.357592592591</v>
      </c>
      <c r="T2840" s="10">
        <f t="shared" si="268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7"/>
        <v>41852.990208333329</v>
      </c>
      <c r="T2841" s="10">
        <f t="shared" si="268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7"/>
        <v>42059.785636574074</v>
      </c>
      <c r="T2842" s="10">
        <f t="shared" si="268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9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42291.489548611105</v>
      </c>
      <c r="T2843" s="10">
        <f t="shared" si="268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10">
        <f t="shared" si="267"/>
        <v>41784.702488425923</v>
      </c>
      <c r="T2844" s="10">
        <f t="shared" si="268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10">
        <f t="shared" si="267"/>
        <v>42492.487847222219</v>
      </c>
      <c r="T2845" s="10">
        <f t="shared" si="268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9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42709.296064814815</v>
      </c>
      <c r="T2846" s="10">
        <f t="shared" si="268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7"/>
        <v>42102.766585648147</v>
      </c>
      <c r="T2847" s="10">
        <f t="shared" si="268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10">
        <f t="shared" si="267"/>
        <v>42108.442060185189</v>
      </c>
      <c r="T2848" s="10">
        <f t="shared" si="268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10">
        <f t="shared" si="267"/>
        <v>42453.556307870371</v>
      </c>
      <c r="T2849" s="10">
        <f t="shared" si="268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7"/>
        <v>42123.398831018523</v>
      </c>
      <c r="T2850" s="10">
        <f t="shared" si="268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9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42453.178240740745</v>
      </c>
      <c r="T2851" s="10">
        <f t="shared" si="268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7"/>
        <v>41857.757071759261</v>
      </c>
      <c r="T2852" s="10">
        <f t="shared" si="268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10">
        <f t="shared" si="267"/>
        <v>42389.752650462964</v>
      </c>
      <c r="T2853" s="10">
        <f t="shared" si="268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7"/>
        <v>41780.795173611114</v>
      </c>
      <c r="T2854" s="10">
        <f t="shared" si="268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10">
        <f t="shared" si="267"/>
        <v>41835.940937499996</v>
      </c>
      <c r="T2855" s="10">
        <f t="shared" si="268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7"/>
        <v>42111.46665509259</v>
      </c>
      <c r="T2856" s="10">
        <f t="shared" si="268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9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42369.757766203707</v>
      </c>
      <c r="T2857" s="10">
        <f t="shared" si="268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7"/>
        <v>42164.787581018521</v>
      </c>
      <c r="T2858" s="10">
        <f t="shared" si="268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9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42726.670081018514</v>
      </c>
      <c r="T2859" s="10">
        <f t="shared" si="268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10">
        <f t="shared" si="267"/>
        <v>41954.295081018514</v>
      </c>
      <c r="T2860" s="10">
        <f t="shared" si="268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9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42233.112314814818</v>
      </c>
      <c r="T2861" s="10">
        <f t="shared" si="268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7"/>
        <v>42480.550648148142</v>
      </c>
      <c r="T2862" s="10">
        <f t="shared" si="268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7"/>
        <v>42257.340833333335</v>
      </c>
      <c r="T2863" s="10">
        <f t="shared" si="268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7"/>
        <v>41784.539687500001</v>
      </c>
      <c r="T2864" s="10">
        <f t="shared" si="268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9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41831.425034722226</v>
      </c>
      <c r="T2865" s="10">
        <f t="shared" si="268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7"/>
        <v>42172.363506944443</v>
      </c>
      <c r="T2866" s="10">
        <f t="shared" si="268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10">
        <f t="shared" si="267"/>
        <v>41949.864108796297</v>
      </c>
      <c r="T2867" s="10">
        <f t="shared" si="268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9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42627.705104166671</v>
      </c>
      <c r="T2868" s="10">
        <f t="shared" si="268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9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42530.945277777777</v>
      </c>
      <c r="T2869" s="10">
        <f t="shared" si="268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7"/>
        <v>42618.577013888891</v>
      </c>
      <c r="T2870" s="10">
        <f t="shared" si="268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9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42540.343530092592</v>
      </c>
      <c r="T2871" s="10">
        <f t="shared" si="268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7"/>
        <v>41745.939409722225</v>
      </c>
      <c r="T2872" s="10">
        <f t="shared" si="268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41974.488576388889</v>
      </c>
      <c r="T2873" s="10">
        <f t="shared" si="268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10">
        <f t="shared" si="267"/>
        <v>42114.86618055556</v>
      </c>
      <c r="T2874" s="10">
        <f t="shared" si="268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7"/>
        <v>42002.567488425921</v>
      </c>
      <c r="T2875" s="10">
        <f t="shared" si="268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7"/>
        <v>42722.59474537037</v>
      </c>
      <c r="T2876" s="10">
        <f t="shared" si="268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7"/>
        <v>42464.878391203703</v>
      </c>
      <c r="T2877" s="10">
        <f t="shared" si="268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10">
        <f t="shared" si="267"/>
        <v>42171.493969907402</v>
      </c>
      <c r="T2878" s="10">
        <f t="shared" si="268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7"/>
        <v>42672.705138888887</v>
      </c>
      <c r="T2879" s="10">
        <f t="shared" si="268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9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42128.365682870368</v>
      </c>
      <c r="T2880" s="10">
        <f t="shared" si="268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9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42359.475243055553</v>
      </c>
      <c r="T2881" s="10">
        <f t="shared" si="268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0">
        <f t="shared" si="267"/>
        <v>42192.655694444446</v>
      </c>
      <c r="T2882" s="10">
        <f t="shared" si="268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si="269"/>
        <v>#DIV/0!</v>
      </c>
      <c r="Q2883" t="str">
        <f t="shared" ref="Q2883:Q2946" si="271">LEFT(N2883,FIND("/",N2883)-1)</f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(((J2883/60)/60)/24)+DATE(1970,1,1)+(-6/24)</f>
        <v>41916.347638888888</v>
      </c>
      <c r="T2883" s="10">
        <f t="shared" ref="T2883:T2946" si="274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ref="P2884:P2947" si="275">E2884/L2884</f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42461.346273148149</v>
      </c>
      <c r="T2884" s="10">
        <f t="shared" si="274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42370.65320601852</v>
      </c>
      <c r="T2885" s="10">
        <f t="shared" si="274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41948.477256944447</v>
      </c>
      <c r="T2886" s="10">
        <f t="shared" si="274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42046.82640046296</v>
      </c>
      <c r="T2887" s="10">
        <f t="shared" si="274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42261.382916666669</v>
      </c>
      <c r="T2888" s="10">
        <f t="shared" si="274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41985.177361111113</v>
      </c>
      <c r="T2889" s="10">
        <f t="shared" si="274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41922.285185185188</v>
      </c>
      <c r="T2890" s="10">
        <f t="shared" si="274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41850.613252314812</v>
      </c>
      <c r="T2891" s="10">
        <f t="shared" si="274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41831.492962962962</v>
      </c>
      <c r="T2892" s="10">
        <f t="shared" si="274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42415.633425925931</v>
      </c>
      <c r="T2893" s="10">
        <f t="shared" si="274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41869.464166666665</v>
      </c>
      <c r="T2894" s="10">
        <f t="shared" si="274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41953.523090277777</v>
      </c>
      <c r="T2895" s="10">
        <f t="shared" si="274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42037.736284722225</v>
      </c>
      <c r="T2896" s="10">
        <f t="shared" si="274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41811.305462962962</v>
      </c>
      <c r="T2897" s="10">
        <f t="shared" si="274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42701.658807870372</v>
      </c>
      <c r="T2898" s="10">
        <f t="shared" si="274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42258.396504629629</v>
      </c>
      <c r="T2899" s="10">
        <f t="shared" si="274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42278.414965277778</v>
      </c>
      <c r="T2900" s="10">
        <f t="shared" si="274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10">
        <f t="shared" si="273"/>
        <v>42514.828217592592</v>
      </c>
      <c r="T2901" s="10">
        <f t="shared" si="274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41829.984166666669</v>
      </c>
      <c r="T2902" s="10">
        <f t="shared" si="274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41982.654386574075</v>
      </c>
      <c r="T2903" s="10">
        <f t="shared" si="274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42210.189768518518</v>
      </c>
      <c r="T2904" s="10">
        <f t="shared" si="274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42195.916874999995</v>
      </c>
      <c r="T2905" s="10">
        <f t="shared" si="274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41940.717951388891</v>
      </c>
      <c r="T2906" s="10">
        <f t="shared" si="274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42605.806863425925</v>
      </c>
      <c r="T2907" s="10">
        <f t="shared" si="274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42199.398912037039</v>
      </c>
      <c r="T2908" s="10">
        <f t="shared" si="274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42444.627743055549</v>
      </c>
      <c r="T2909" s="10">
        <f t="shared" si="274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42499.481701388882</v>
      </c>
      <c r="T2910" s="10">
        <f t="shared" si="274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41929.016215277778</v>
      </c>
      <c r="T2911" s="10">
        <f t="shared" si="274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42107.591284722221</v>
      </c>
      <c r="T2912" s="10">
        <f t="shared" si="274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42142.518819444449</v>
      </c>
      <c r="T2913" s="10">
        <f t="shared" si="274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42353.881643518514</v>
      </c>
      <c r="T2914" s="10">
        <f t="shared" si="274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41828.672905092593</v>
      </c>
      <c r="T2915" s="10">
        <f t="shared" si="274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42017.657337962963</v>
      </c>
      <c r="T2916" s="10">
        <f t="shared" si="274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42415.148032407407</v>
      </c>
      <c r="T2917" s="10">
        <f t="shared" si="274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41755.226724537039</v>
      </c>
      <c r="T2918" s="10">
        <f t="shared" si="274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42244.984340277777</v>
      </c>
      <c r="T2919" s="10">
        <f t="shared" si="274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42278.379710648151</v>
      </c>
      <c r="T2920" s="10">
        <f t="shared" si="274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41826.36954861111</v>
      </c>
      <c r="T2921" s="10">
        <f t="shared" si="274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42058.542476851857</v>
      </c>
      <c r="T2922" s="10">
        <f t="shared" si="274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41877.636620370373</v>
      </c>
      <c r="T2923" s="10">
        <f t="shared" si="274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42097.624155092592</v>
      </c>
      <c r="T2924" s="10">
        <f t="shared" si="274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42012.90253472222</v>
      </c>
      <c r="T2925" s="10">
        <f t="shared" si="274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42103.306828703702</v>
      </c>
      <c r="T2926" s="10">
        <f t="shared" si="274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41863.334120370368</v>
      </c>
      <c r="T2927" s="10">
        <f t="shared" si="274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42044.515960648147</v>
      </c>
      <c r="T2928" s="10">
        <f t="shared" si="274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41806.419317129628</v>
      </c>
      <c r="T2929" s="10">
        <f t="shared" si="274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42403.748217592598</v>
      </c>
      <c r="T2930" s="10">
        <f t="shared" si="274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41754.314328703702</v>
      </c>
      <c r="T2931" s="10">
        <f t="shared" si="274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42101.334074074075</v>
      </c>
      <c r="T2932" s="10">
        <f t="shared" si="274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41872.041238425925</v>
      </c>
      <c r="T2933" s="10">
        <f t="shared" si="274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42024.914780092593</v>
      </c>
      <c r="T2934" s="10">
        <f t="shared" si="274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42495.706631944442</v>
      </c>
      <c r="T2935" s="10">
        <f t="shared" si="274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41775.386157407411</v>
      </c>
      <c r="T2936" s="10">
        <f t="shared" si="274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42553.333425925928</v>
      </c>
      <c r="T2937" s="10">
        <f t="shared" si="274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41912.400729166664</v>
      </c>
      <c r="T2938" s="10">
        <f t="shared" si="274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41803.207326388889</v>
      </c>
      <c r="T2939" s="10">
        <f t="shared" si="274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42004.453865740739</v>
      </c>
      <c r="T2940" s="10">
        <f t="shared" si="274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41845.559166666666</v>
      </c>
      <c r="T2941" s="10">
        <f t="shared" si="274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41982.523356481484</v>
      </c>
      <c r="T2942" s="10">
        <f t="shared" si="274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42034.710127314815</v>
      </c>
      <c r="T2943" s="10">
        <f t="shared" si="274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42334.553923611107</v>
      </c>
      <c r="T2944" s="10">
        <f t="shared" si="274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42076.879398148143</v>
      </c>
      <c r="T2945" s="10">
        <f t="shared" si="274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5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42132.6643287037</v>
      </c>
      <c r="T2946" s="10">
        <f t="shared" si="274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si="275"/>
        <v>#DIV/0!</v>
      </c>
      <c r="Q2947" t="str">
        <f t="shared" ref="Q2947:Q3010" si="277">LEFT(N2947,FIND("/",N2947)-1)</f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(((J2947/60)/60)/24)+DATE(1970,1,1)+(-6/24)</f>
        <v>42117.889583333337</v>
      </c>
      <c r="T2947" s="10">
        <f t="shared" ref="T2947:T3010" si="280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ref="P2948:P3011" si="281">E2948/L2948</f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42567.281157407408</v>
      </c>
      <c r="T2948" s="10">
        <f t="shared" si="280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42649.312118055561</v>
      </c>
      <c r="T2949" s="10">
        <f t="shared" si="280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42097.399224537032</v>
      </c>
      <c r="T2950" s="10">
        <f t="shared" si="280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42297.573113425926</v>
      </c>
      <c r="T2951" s="10">
        <f t="shared" si="280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42362.11518518519</v>
      </c>
      <c r="T2952" s="10">
        <f t="shared" si="280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41872.552928240737</v>
      </c>
      <c r="T2953" s="10">
        <f t="shared" si="280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42628.440266203703</v>
      </c>
      <c r="T2954" s="10">
        <f t="shared" si="280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42255.541909722218</v>
      </c>
      <c r="T2955" s="10">
        <f t="shared" si="280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42790.333368055552</v>
      </c>
      <c r="T2956" s="10">
        <f t="shared" si="280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42141.491307870368</v>
      </c>
      <c r="T2957" s="10">
        <f t="shared" si="280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42464.708912037036</v>
      </c>
      <c r="T2958" s="10">
        <f t="shared" si="280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42030.761249999996</v>
      </c>
      <c r="T2959" s="10">
        <f t="shared" si="280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42438.529131944444</v>
      </c>
      <c r="T2960" s="10">
        <f t="shared" si="280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42497.758391203708</v>
      </c>
      <c r="T2961" s="10">
        <f t="shared" si="280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41863.507210648146</v>
      </c>
      <c r="T2962" s="10">
        <f t="shared" si="280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42060.962488425925</v>
      </c>
      <c r="T2963" s="10">
        <f t="shared" si="280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42035.99428240741</v>
      </c>
      <c r="T2964" s="10">
        <f t="shared" si="280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42157.220185185186</v>
      </c>
      <c r="T2965" s="10">
        <f t="shared" si="280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41827.659942129627</v>
      </c>
      <c r="T2966" s="10">
        <f t="shared" si="280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42162.479548611111</v>
      </c>
      <c r="T2967" s="10">
        <f t="shared" si="280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42233.488564814819</v>
      </c>
      <c r="T2968" s="10">
        <f t="shared" si="280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42041.947824074072</v>
      </c>
      <c r="T2969" s="10">
        <f t="shared" si="280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42585.273842592593</v>
      </c>
      <c r="T2970" s="10">
        <f t="shared" si="280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42097.536493055552</v>
      </c>
      <c r="T2971" s="10">
        <f t="shared" si="280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41808.419571759259</v>
      </c>
      <c r="T2972" s="10">
        <f t="shared" si="280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41852.408310185187</v>
      </c>
      <c r="T2973" s="10">
        <f t="shared" si="280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42693.860185185185</v>
      </c>
      <c r="T2974" s="10">
        <f t="shared" si="280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42341.568379629629</v>
      </c>
      <c r="T2975" s="10">
        <f t="shared" si="280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41879.811006944445</v>
      </c>
      <c r="T2976" s="10">
        <f t="shared" si="280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41941.433865740742</v>
      </c>
      <c r="T2977" s="10">
        <f t="shared" si="280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42425.480671296296</v>
      </c>
      <c r="T2978" s="10">
        <f t="shared" si="280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42026.63118055556</v>
      </c>
      <c r="T2979" s="10">
        <f t="shared" si="280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41922.390590277777</v>
      </c>
      <c r="T2980" s="10">
        <f t="shared" si="280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41993.574340277773</v>
      </c>
      <c r="T2981" s="10">
        <f t="shared" si="280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42219.665856481486</v>
      </c>
      <c r="T2982" s="10">
        <f t="shared" si="280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42225.309675925921</v>
      </c>
      <c r="T2983" s="10">
        <f t="shared" si="280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42381.436840277776</v>
      </c>
      <c r="T2984" s="10">
        <f t="shared" si="280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41894.382361111115</v>
      </c>
      <c r="T2985" s="10">
        <f t="shared" si="280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42576.028715277775</v>
      </c>
      <c r="T2986" s="10">
        <f t="shared" si="280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42654.723703703698</v>
      </c>
      <c r="T2987" s="10">
        <f t="shared" si="280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42431.250069444446</v>
      </c>
      <c r="T2988" s="10">
        <f t="shared" si="280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42627.057303240741</v>
      </c>
      <c r="T2989" s="10">
        <f t="shared" si="280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42511.112048611118</v>
      </c>
      <c r="T2990" s="10">
        <f t="shared" si="280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42336.77039351852</v>
      </c>
      <c r="T2991" s="10">
        <f t="shared" si="280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42341.32430555555</v>
      </c>
      <c r="T2992" s="10">
        <f t="shared" si="280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42740.587152777778</v>
      </c>
      <c r="T2993" s="10">
        <f t="shared" si="280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42622.517476851848</v>
      </c>
      <c r="T2994" s="10">
        <f t="shared" si="280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42390.588738425926</v>
      </c>
      <c r="T2995" s="10">
        <f t="shared" si="280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41885.228842592594</v>
      </c>
      <c r="T2996" s="10">
        <f t="shared" si="280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42724.415173611109</v>
      </c>
      <c r="T2997" s="10">
        <f t="shared" si="280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42090.662500000006</v>
      </c>
      <c r="T2998" s="10">
        <f t="shared" si="280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42775.483715277776</v>
      </c>
      <c r="T2999" s="10">
        <f t="shared" si="280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41777.943622685183</v>
      </c>
      <c r="T3000" s="10">
        <f t="shared" si="280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42780.490277777775</v>
      </c>
      <c r="T3001" s="10">
        <f t="shared" si="280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42752.577199074076</v>
      </c>
      <c r="T3002" s="10">
        <f t="shared" si="280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42534.645625000005</v>
      </c>
      <c r="T3003" s="10">
        <f t="shared" si="280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41239.58625</v>
      </c>
      <c r="T3004" s="10">
        <f t="shared" si="280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42398.599259259259</v>
      </c>
      <c r="T3005" s="10">
        <f t="shared" si="280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41928.631064814814</v>
      </c>
      <c r="T3006" s="10">
        <f t="shared" si="280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41888.424826388888</v>
      </c>
      <c r="T3007" s="10">
        <f t="shared" si="280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41957.506840277783</v>
      </c>
      <c r="T3008" s="10">
        <f t="shared" si="280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42097.966238425928</v>
      </c>
      <c r="T3009" s="10">
        <f t="shared" si="280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42359.962025462963</v>
      </c>
      <c r="T3010" s="10">
        <f t="shared" si="280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RIGHT(N3011,LEN(N3011)-FIND("/",N3011))</f>
        <v>spaces</v>
      </c>
      <c r="S3011" s="10">
        <f t="shared" ref="S3011:S3074" si="285">(((J3011/60)/60)/24)+DATE(1970,1,1)+(-6/24)</f>
        <v>41939.319907407407</v>
      </c>
      <c r="T3011" s="10">
        <f t="shared" ref="T3011:T3074" si="286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ref="P3012:P3075" si="287">E3012/L3012</f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41996.582395833335</v>
      </c>
      <c r="T3012" s="10">
        <f t="shared" si="286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42334.218935185185</v>
      </c>
      <c r="T3013" s="10">
        <f t="shared" si="286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42024.452893518523</v>
      </c>
      <c r="T3014" s="10">
        <f t="shared" si="286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42146.586215277777</v>
      </c>
      <c r="T3015" s="10">
        <f t="shared" si="286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41919.873611111114</v>
      </c>
      <c r="T3016" s="10">
        <f t="shared" si="286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7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41785.47729166667</v>
      </c>
      <c r="T3017" s="10">
        <f t="shared" si="286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41778.298055555555</v>
      </c>
      <c r="T3018" s="10">
        <f t="shared" si="286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41841.600034722222</v>
      </c>
      <c r="T3019" s="10">
        <f t="shared" si="286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42163.04833333334</v>
      </c>
      <c r="T3020" s="10">
        <f t="shared" si="286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41758.583564814813</v>
      </c>
      <c r="T3021" s="10">
        <f t="shared" si="286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42170.596446759257</v>
      </c>
      <c r="T3022" s="10">
        <f t="shared" si="286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42660.368854166663</v>
      </c>
      <c r="T3023" s="10">
        <f t="shared" si="286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42564.70380787037</v>
      </c>
      <c r="T3024" s="10">
        <f t="shared" si="286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42121.425763888896</v>
      </c>
      <c r="T3025" s="10">
        <f t="shared" si="286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41158.743923611109</v>
      </c>
      <c r="T3026" s="10">
        <f t="shared" si="286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41761.259409722225</v>
      </c>
      <c r="T3027" s="10">
        <f t="shared" si="286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7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42783.209398148145</v>
      </c>
      <c r="T3028" s="10">
        <f t="shared" si="286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42053.454293981486</v>
      </c>
      <c r="T3029" s="10">
        <f t="shared" si="286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5"/>
        <v>42567.014178240745</v>
      </c>
      <c r="T3030" s="10">
        <f t="shared" si="286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41932.458877314813</v>
      </c>
      <c r="T3031" s="10">
        <f t="shared" si="286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5"/>
        <v>42233.497349537036</v>
      </c>
      <c r="T3032" s="10">
        <f t="shared" si="286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5"/>
        <v>42597.632488425923</v>
      </c>
      <c r="T3033" s="10">
        <f t="shared" si="286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42227.794664351852</v>
      </c>
      <c r="T3034" s="10">
        <f t="shared" si="286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5"/>
        <v>42569.860243055555</v>
      </c>
      <c r="T3035" s="10">
        <f t="shared" si="286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5"/>
        <v>42644.285358796296</v>
      </c>
      <c r="T3036" s="10">
        <f t="shared" si="286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5"/>
        <v>41368.310289351852</v>
      </c>
      <c r="T3037" s="10">
        <f t="shared" si="286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5"/>
        <v>41466.535231481481</v>
      </c>
      <c r="T3038" s="10">
        <f t="shared" si="286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5"/>
        <v>40378.643206018518</v>
      </c>
      <c r="T3039" s="10">
        <f t="shared" si="286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5"/>
        <v>42373.002280092594</v>
      </c>
      <c r="T3040" s="10">
        <f t="shared" si="286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5"/>
        <v>41610.544421296298</v>
      </c>
      <c r="T3041" s="10">
        <f t="shared" si="286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5"/>
        <v>42177.541909722218</v>
      </c>
      <c r="T3042" s="10">
        <f t="shared" si="286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5"/>
        <v>42359.618611111116</v>
      </c>
      <c r="T3043" s="10">
        <f t="shared" si="286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5"/>
        <v>42253.438043981485</v>
      </c>
      <c r="T3044" s="10">
        <f t="shared" si="286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5"/>
        <v>42082.820590277777</v>
      </c>
      <c r="T3045" s="10">
        <f t="shared" si="286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5"/>
        <v>42387.4768287037</v>
      </c>
      <c r="T3046" s="10">
        <f t="shared" si="286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5"/>
        <v>41842.905729166669</v>
      </c>
      <c r="T3047" s="10">
        <f t="shared" si="286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41862.553078703706</v>
      </c>
      <c r="T3048" s="10">
        <f t="shared" si="286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42443.739050925928</v>
      </c>
      <c r="T3049" s="10">
        <f t="shared" si="286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5"/>
        <v>41975.651180555549</v>
      </c>
      <c r="T3050" s="10">
        <f t="shared" si="286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5"/>
        <v>42138.764525462961</v>
      </c>
      <c r="T3051" s="10">
        <f t="shared" si="286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5"/>
        <v>42464.91851851852</v>
      </c>
      <c r="T3052" s="10">
        <f t="shared" si="286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42744.166030092587</v>
      </c>
      <c r="T3053" s="10">
        <f t="shared" si="286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7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42122.420069444444</v>
      </c>
      <c r="T3054" s="10">
        <f t="shared" si="286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5"/>
        <v>41862.511724537035</v>
      </c>
      <c r="T3055" s="10">
        <f t="shared" si="286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10">
        <f t="shared" si="285"/>
        <v>42027.582800925928</v>
      </c>
      <c r="T3056" s="10">
        <f t="shared" si="286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7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41953.70821759259</v>
      </c>
      <c r="T3057" s="10">
        <f t="shared" si="286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10">
        <f t="shared" si="285"/>
        <v>41851.386388888888</v>
      </c>
      <c r="T3058" s="10">
        <f t="shared" si="286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10">
        <f t="shared" si="285"/>
        <v>42433.400590277779</v>
      </c>
      <c r="T3059" s="10">
        <f t="shared" si="286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7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42460.124305555553</v>
      </c>
      <c r="T3060" s="10">
        <f t="shared" si="286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7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41829.685717592591</v>
      </c>
      <c r="T3061" s="10">
        <f t="shared" si="286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5"/>
        <v>42245.024699074071</v>
      </c>
      <c r="T3062" s="10">
        <f t="shared" si="286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10">
        <f t="shared" si="285"/>
        <v>41834.534120370372</v>
      </c>
      <c r="T3063" s="10">
        <f t="shared" si="286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5"/>
        <v>42248.285787037035</v>
      </c>
      <c r="T3064" s="10">
        <f t="shared" si="286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5"/>
        <v>42630.672893518517</v>
      </c>
      <c r="T3065" s="10">
        <f t="shared" si="286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5"/>
        <v>42298.880162037036</v>
      </c>
      <c r="T3066" s="10">
        <f t="shared" si="286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7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41824.805231481485</v>
      </c>
      <c r="T3067" s="10">
        <f t="shared" si="286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5"/>
        <v>42530.978437500002</v>
      </c>
      <c r="T3068" s="10">
        <f t="shared" si="286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7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42226.688414351855</v>
      </c>
      <c r="T3069" s="10">
        <f t="shared" si="286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7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42263.441574074073</v>
      </c>
      <c r="T3070" s="10">
        <f t="shared" si="286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5"/>
        <v>41957.583726851852</v>
      </c>
      <c r="T3071" s="10">
        <f t="shared" si="286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5"/>
        <v>42690.483437499999</v>
      </c>
      <c r="T3072" s="10">
        <f t="shared" si="286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5"/>
        <v>42097.482418981483</v>
      </c>
      <c r="T3073" s="10">
        <f t="shared" si="286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7"/>
        <v>1</v>
      </c>
      <c r="Q3074" t="str">
        <f t="shared" si="283"/>
        <v>theater</v>
      </c>
      <c r="R3074" t="str">
        <f t="shared" si="284"/>
        <v>spaces</v>
      </c>
      <c r="S3074" s="10">
        <f t="shared" si="285"/>
        <v>42658.440532407403</v>
      </c>
      <c r="T3074" s="10">
        <f t="shared" si="286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RIGHT(N3075,LEN(N3075)-FIND("/",N3075))</f>
        <v>spaces</v>
      </c>
      <c r="S3075" s="10">
        <f t="shared" ref="S3075:S3138" si="291">(((J3075/60)/60)/24)+DATE(1970,1,1)+(-6/24)</f>
        <v>42111.434027777781</v>
      </c>
      <c r="T3075" s="10">
        <f t="shared" ref="T3075:T3138" si="292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ref="P3076:P3139" si="293">E3076/L3076</f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42409.321284722217</v>
      </c>
      <c r="T3076" s="10">
        <f t="shared" si="292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93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42550.852314814809</v>
      </c>
      <c r="T3077" s="10">
        <f t="shared" si="292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42226.401886574073</v>
      </c>
      <c r="T3078" s="10">
        <f t="shared" si="292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93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42766.706921296296</v>
      </c>
      <c r="T3079" s="10">
        <f t="shared" si="292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42030.888831018514</v>
      </c>
      <c r="T3080" s="10">
        <f t="shared" si="292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42055.463368055556</v>
      </c>
      <c r="T3081" s="10">
        <f t="shared" si="292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41939.778287037036</v>
      </c>
      <c r="T3082" s="10">
        <f t="shared" si="292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42236.931608796294</v>
      </c>
      <c r="T3083" s="10">
        <f t="shared" si="292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10">
        <f t="shared" si="291"/>
        <v>42293.672986111109</v>
      </c>
      <c r="T3084" s="10">
        <f t="shared" si="292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41853.313402777778</v>
      </c>
      <c r="T3085" s="10">
        <f t="shared" si="292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42100.473738425921</v>
      </c>
      <c r="T3086" s="10">
        <f t="shared" si="292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42246.633784722217</v>
      </c>
      <c r="T3087" s="10">
        <f t="shared" si="292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42173.42082175926</v>
      </c>
      <c r="T3088" s="10">
        <f t="shared" si="292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93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42664.900347222225</v>
      </c>
      <c r="T3089" s="10">
        <f t="shared" si="292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93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41981.32230324074</v>
      </c>
      <c r="T3090" s="10">
        <f t="shared" si="292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42528.292627314819</v>
      </c>
      <c r="T3091" s="10">
        <f t="shared" si="292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42065.568807870368</v>
      </c>
      <c r="T3092" s="10">
        <f t="shared" si="292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1"/>
        <v>42566.698414351849</v>
      </c>
      <c r="T3093" s="10">
        <f t="shared" si="292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1"/>
        <v>42255.369351851856</v>
      </c>
      <c r="T3094" s="10">
        <f t="shared" si="292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1"/>
        <v>41760.659039351849</v>
      </c>
      <c r="T3095" s="10">
        <f t="shared" si="292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93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42207.545787037037</v>
      </c>
      <c r="T3096" s="10">
        <f t="shared" si="292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93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42522.775231481486</v>
      </c>
      <c r="T3097" s="10">
        <f t="shared" si="292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1"/>
        <v>42114.575532407413</v>
      </c>
      <c r="T3098" s="10">
        <f t="shared" si="292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1"/>
        <v>42629.253483796296</v>
      </c>
      <c r="T3099" s="10">
        <f t="shared" si="292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1"/>
        <v>42359.542233796295</v>
      </c>
      <c r="T3100" s="10">
        <f t="shared" si="292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93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42381.939710648148</v>
      </c>
      <c r="T3101" s="10">
        <f t="shared" si="292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1"/>
        <v>41902.372395833336</v>
      </c>
      <c r="T3102" s="10">
        <f t="shared" si="292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93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42171.133530092593</v>
      </c>
      <c r="T3103" s="10">
        <f t="shared" si="292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1"/>
        <v>42555.090486111112</v>
      </c>
      <c r="T3104" s="10">
        <f t="shared" si="292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93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42106.906319444446</v>
      </c>
      <c r="T3105" s="10">
        <f t="shared" si="292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93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42006.658692129626</v>
      </c>
      <c r="T3106" s="10">
        <f t="shared" si="292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1"/>
        <v>41876.468935185185</v>
      </c>
      <c r="T3107" s="10">
        <f t="shared" si="292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42241.179120370376</v>
      </c>
      <c r="T3108" s="10">
        <f t="shared" si="292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1"/>
        <v>42128.564247685179</v>
      </c>
      <c r="T3109" s="10">
        <f t="shared" si="292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93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42062.430486111116</v>
      </c>
      <c r="T3110" s="10">
        <f t="shared" si="292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41843.875115740739</v>
      </c>
      <c r="T3111" s="10">
        <f t="shared" si="292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93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42744.781469907408</v>
      </c>
      <c r="T3112" s="10">
        <f t="shared" si="292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1"/>
        <v>41885.345138888886</v>
      </c>
      <c r="T3113" s="10">
        <f t="shared" si="292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1"/>
        <v>42614.871921296297</v>
      </c>
      <c r="T3114" s="10">
        <f t="shared" si="292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42081.481273148151</v>
      </c>
      <c r="T3115" s="10">
        <f t="shared" si="292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10">
        <f t="shared" si="291"/>
        <v>41843.382523148146</v>
      </c>
      <c r="T3116" s="10">
        <f t="shared" si="292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93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42496.197071759263</v>
      </c>
      <c r="T3117" s="10">
        <f t="shared" si="292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93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42081.265335648146</v>
      </c>
      <c r="T3118" s="10">
        <f t="shared" si="292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93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42509.124537037031</v>
      </c>
      <c r="T3119" s="10">
        <f t="shared" si="292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93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42534.399571759262</v>
      </c>
      <c r="T3120" s="10">
        <f t="shared" si="292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93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42059.79550925926</v>
      </c>
      <c r="T3121" s="10">
        <f t="shared" si="292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93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42435.692083333335</v>
      </c>
      <c r="T3122" s="10">
        <f t="shared" si="292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93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41848.429803240739</v>
      </c>
      <c r="T3123" s="10">
        <f t="shared" si="292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93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42678.682083333333</v>
      </c>
      <c r="T3124" s="10">
        <f t="shared" si="292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1"/>
        <v>42530.743032407408</v>
      </c>
      <c r="T3125" s="10">
        <f t="shared" si="292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93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41977.530104166668</v>
      </c>
      <c r="T3126" s="10">
        <f t="shared" si="292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10">
        <f t="shared" si="291"/>
        <v>42345.95685185185</v>
      </c>
      <c r="T3127" s="10">
        <f t="shared" si="292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1"/>
        <v>42426.76807870371</v>
      </c>
      <c r="T3128" s="10">
        <f t="shared" si="292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10">
        <f t="shared" si="291"/>
        <v>42034.606817129628</v>
      </c>
      <c r="T3129" s="10">
        <f t="shared" si="292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1"/>
        <v>42780.575706018513</v>
      </c>
      <c r="T3130" s="10">
        <f t="shared" si="292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93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42803.592812499999</v>
      </c>
      <c r="T3131" s="10">
        <f t="shared" si="292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93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42808.390231481477</v>
      </c>
      <c r="T3132" s="10">
        <f t="shared" si="292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93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42803.329224537039</v>
      </c>
      <c r="T3133" s="10">
        <f t="shared" si="292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93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42786.100231481483</v>
      </c>
      <c r="T3134" s="10">
        <f t="shared" si="292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93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42788.315208333333</v>
      </c>
      <c r="T3135" s="10">
        <f t="shared" si="292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93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42800.470127314817</v>
      </c>
      <c r="T3136" s="10">
        <f t="shared" si="292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1"/>
        <v>42806.901863425926</v>
      </c>
      <c r="T3137" s="10">
        <f t="shared" si="292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0">
        <f t="shared" si="291"/>
        <v>42789.212430555555</v>
      </c>
      <c r="T3138" s="10">
        <f t="shared" si="292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RIGHT(N3139,LEN(N3139)-FIND("/",N3139))</f>
        <v>plays</v>
      </c>
      <c r="S3139" s="10">
        <f t="shared" ref="S3139:S3202" si="297">(((J3139/60)/60)/24)+DATE(1970,1,1)+(-6/24)</f>
        <v>42807.635057870371</v>
      </c>
      <c r="T3139" s="10">
        <f t="shared" ref="T3139:T3202" si="298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ref="P3140:P3203" si="299">E3140/L3140</f>
        <v>#DIV/0!</v>
      </c>
      <c r="Q3140" t="str">
        <f t="shared" si="295"/>
        <v>theater</v>
      </c>
      <c r="R3140" t="str">
        <f t="shared" si="296"/>
        <v>plays</v>
      </c>
      <c r="S3140" s="10">
        <f t="shared" si="297"/>
        <v>42809.395914351851</v>
      </c>
      <c r="T3140" s="10">
        <f t="shared" si="298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9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42785.020370370374</v>
      </c>
      <c r="T3141" s="10">
        <f t="shared" si="298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9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42802.468784722223</v>
      </c>
      <c r="T3142" s="10">
        <f t="shared" si="298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9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42800.503333333334</v>
      </c>
      <c r="T3143" s="10">
        <f t="shared" si="298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9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42783.263182870374</v>
      </c>
      <c r="T3144" s="10">
        <f t="shared" si="298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10">
        <f t="shared" si="297"/>
        <v>42808.108287037037</v>
      </c>
      <c r="T3145" s="10">
        <f t="shared" si="298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42796.288275462968</v>
      </c>
      <c r="T3146" s="10">
        <f t="shared" si="298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10">
        <f t="shared" si="297"/>
        <v>42761.790902777779</v>
      </c>
      <c r="T3147" s="10">
        <f t="shared" si="298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9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42796.432476851856</v>
      </c>
      <c r="T3148" s="10">
        <f t="shared" si="298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41909.719386574077</v>
      </c>
      <c r="T3149" s="10">
        <f t="shared" si="298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41891.415324074071</v>
      </c>
      <c r="T3150" s="10">
        <f t="shared" si="298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9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41225.767361111109</v>
      </c>
      <c r="T3151" s="10">
        <f t="shared" si="298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40478.013923611114</v>
      </c>
      <c r="T3152" s="10">
        <f t="shared" si="298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41862.58997685185</v>
      </c>
      <c r="T3153" s="10">
        <f t="shared" si="298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41550.617673611108</v>
      </c>
      <c r="T3154" s="10">
        <f t="shared" si="298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40632.904363425929</v>
      </c>
      <c r="T3155" s="10">
        <f t="shared" si="298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7"/>
        <v>40970.625671296293</v>
      </c>
      <c r="T3156" s="10">
        <f t="shared" si="298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7"/>
        <v>41233.249131944445</v>
      </c>
      <c r="T3157" s="10">
        <f t="shared" si="298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7"/>
        <v>41026.703055555554</v>
      </c>
      <c r="T3158" s="10">
        <f t="shared" si="298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41829.538252314815</v>
      </c>
      <c r="T3159" s="10">
        <f t="shared" si="298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7"/>
        <v>41447.589722222219</v>
      </c>
      <c r="T3160" s="10">
        <f t="shared" si="298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7"/>
        <v>40883.816678240742</v>
      </c>
      <c r="T3161" s="10">
        <f t="shared" si="298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7"/>
        <v>41841.01489583333</v>
      </c>
      <c r="T3162" s="10">
        <f t="shared" si="298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7"/>
        <v>41897.286134259259</v>
      </c>
      <c r="T3163" s="10">
        <f t="shared" si="298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7"/>
        <v>41799.435902777775</v>
      </c>
      <c r="T3164" s="10">
        <f t="shared" si="298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7"/>
        <v>41775.503761574073</v>
      </c>
      <c r="T3165" s="10">
        <f t="shared" si="298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7"/>
        <v>41766.55572916667</v>
      </c>
      <c r="T3166" s="10">
        <f t="shared" si="298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7"/>
        <v>40643.909259259257</v>
      </c>
      <c r="T3167" s="10">
        <f t="shared" si="298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7"/>
        <v>41940.44158564815</v>
      </c>
      <c r="T3168" s="10">
        <f t="shared" si="298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7"/>
        <v>41838.925706018519</v>
      </c>
      <c r="T3169" s="10">
        <f t="shared" si="298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7"/>
        <v>41771.855937500004</v>
      </c>
      <c r="T3170" s="10">
        <f t="shared" si="298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9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41591.487974537034</v>
      </c>
      <c r="T3171" s="10">
        <f t="shared" si="298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7"/>
        <v>41788.830370370371</v>
      </c>
      <c r="T3172" s="10">
        <f t="shared" si="298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7"/>
        <v>42466.358310185184</v>
      </c>
      <c r="T3173" s="10">
        <f t="shared" si="298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7"/>
        <v>40923.479953703703</v>
      </c>
      <c r="T3174" s="10">
        <f t="shared" si="298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7"/>
        <v>41878.628379629627</v>
      </c>
      <c r="T3175" s="10">
        <f t="shared" si="298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7"/>
        <v>41862.614675925928</v>
      </c>
      <c r="T3176" s="10">
        <f t="shared" si="298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9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40531.636886574073</v>
      </c>
      <c r="T3177" s="10">
        <f t="shared" si="298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7"/>
        <v>41477.680914351848</v>
      </c>
      <c r="T3178" s="10">
        <f t="shared" si="298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7"/>
        <v>41781.416770833333</v>
      </c>
      <c r="T3179" s="10">
        <f t="shared" si="298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7"/>
        <v>41806.355034722219</v>
      </c>
      <c r="T3180" s="10">
        <f t="shared" si="298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7"/>
        <v>41375.452210648145</v>
      </c>
      <c r="T3181" s="10">
        <f t="shared" si="298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7"/>
        <v>41780.162604166668</v>
      </c>
      <c r="T3182" s="10">
        <f t="shared" si="298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7"/>
        <v>41779.060034722221</v>
      </c>
      <c r="T3183" s="10">
        <f t="shared" si="298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7"/>
        <v>40883.699317129627</v>
      </c>
      <c r="T3184" s="10">
        <f t="shared" si="298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7"/>
        <v>41491.54478009259</v>
      </c>
      <c r="T3185" s="10">
        <f t="shared" si="298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7"/>
        <v>41791.743414351848</v>
      </c>
      <c r="T3186" s="10">
        <f t="shared" si="298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7"/>
        <v>41829.727326388893</v>
      </c>
      <c r="T3187" s="10">
        <f t="shared" si="298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7"/>
        <v>41868.674050925925</v>
      </c>
      <c r="T3188" s="10">
        <f t="shared" si="298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7"/>
        <v>41835.416354166664</v>
      </c>
      <c r="T3189" s="10">
        <f t="shared" si="298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42144.165532407409</v>
      </c>
      <c r="T3190" s="10">
        <f t="shared" si="298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42118.096435185187</v>
      </c>
      <c r="T3191" s="10">
        <f t="shared" si="298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10">
        <f t="shared" si="297"/>
        <v>42682.901331018518</v>
      </c>
      <c r="T3192" s="10">
        <f t="shared" si="298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42538.505428240736</v>
      </c>
      <c r="T3193" s="10">
        <f t="shared" si="298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42018.69049768518</v>
      </c>
      <c r="T3194" s="10">
        <f t="shared" si="298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42010.718240740738</v>
      </c>
      <c r="T3195" s="10">
        <f t="shared" si="298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10">
        <f t="shared" si="297"/>
        <v>42181.812476851846</v>
      </c>
      <c r="T3196" s="10">
        <f t="shared" si="298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42017.344236111108</v>
      </c>
      <c r="T3197" s="10">
        <f t="shared" si="298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9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42157.348090277781</v>
      </c>
      <c r="T3198" s="10">
        <f t="shared" si="298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42009.243263888886</v>
      </c>
      <c r="T3199" s="10">
        <f t="shared" si="298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42013.174502314811</v>
      </c>
      <c r="T3200" s="10">
        <f t="shared" si="298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41858.511782407404</v>
      </c>
      <c r="T3201" s="10">
        <f t="shared" si="298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9"/>
        <v>1</v>
      </c>
      <c r="Q3202" t="str">
        <f t="shared" si="295"/>
        <v>theater</v>
      </c>
      <c r="R3202" t="str">
        <f t="shared" si="296"/>
        <v>musical</v>
      </c>
      <c r="S3202" s="10">
        <f t="shared" si="297"/>
        <v>42460.070613425924</v>
      </c>
      <c r="T3202" s="10">
        <f t="shared" si="298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RIGHT(N3203,LEN(N3203)-FIND("/",N3203))</f>
        <v>musical</v>
      </c>
      <c r="S3203" s="10">
        <f t="shared" ref="S3203:S3266" si="303">(((J3203/60)/60)/24)+DATE(1970,1,1)+(-6/24)</f>
        <v>41861.517094907409</v>
      </c>
      <c r="T3203" s="10">
        <f t="shared" ref="T3203:T3266" si="304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ref="P3204:P3267" si="305">E3204/L3204</f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42293.603541666671</v>
      </c>
      <c r="T3204" s="10">
        <f t="shared" si="304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42242.738680555558</v>
      </c>
      <c r="T3205" s="10">
        <f t="shared" si="304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5"/>
        <v>#DIV/0!</v>
      </c>
      <c r="Q3206" t="str">
        <f t="shared" si="301"/>
        <v>theater</v>
      </c>
      <c r="R3206" t="str">
        <f t="shared" si="302"/>
        <v>musical</v>
      </c>
      <c r="S3206" s="10">
        <f t="shared" si="303"/>
        <v>42172.436099537037</v>
      </c>
      <c r="T3206" s="10">
        <f t="shared" si="304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42095.124675925923</v>
      </c>
      <c r="T3207" s="10">
        <f t="shared" si="304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42236.026053240741</v>
      </c>
      <c r="T3208" s="10">
        <f t="shared" si="304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42057.027858796297</v>
      </c>
      <c r="T3209" s="10">
        <f t="shared" si="304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41827.355057870373</v>
      </c>
      <c r="T3210" s="10">
        <f t="shared" si="304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41778.387245370373</v>
      </c>
      <c r="T3211" s="10">
        <f t="shared" si="304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41013.686562499999</v>
      </c>
      <c r="T3212" s="10">
        <f t="shared" si="304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41834.336574074077</v>
      </c>
      <c r="T3213" s="10">
        <f t="shared" si="304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41829.545729166668</v>
      </c>
      <c r="T3214" s="10">
        <f t="shared" si="304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42171.513414351852</v>
      </c>
      <c r="T3215" s="10">
        <f t="shared" si="304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42337.542511574073</v>
      </c>
      <c r="T3216" s="10">
        <f t="shared" si="304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42219.415173611109</v>
      </c>
      <c r="T3217" s="10">
        <f t="shared" si="304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42165.212627314817</v>
      </c>
      <c r="T3218" s="10">
        <f t="shared" si="304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42648.296111111107</v>
      </c>
      <c r="T3219" s="10">
        <f t="shared" si="304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3"/>
        <v>41970.752152777779</v>
      </c>
      <c r="T3220" s="10">
        <f t="shared" si="304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3"/>
        <v>42050.733182870375</v>
      </c>
      <c r="T3221" s="10">
        <f t="shared" si="304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3"/>
        <v>42772.583379629628</v>
      </c>
      <c r="T3222" s="10">
        <f t="shared" si="304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3"/>
        <v>42155.446793981479</v>
      </c>
      <c r="T3223" s="10">
        <f t="shared" si="304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3"/>
        <v>42270.332141203704</v>
      </c>
      <c r="T3224" s="10">
        <f t="shared" si="304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3"/>
        <v>42206.585370370376</v>
      </c>
      <c r="T3225" s="10">
        <f t="shared" si="304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3"/>
        <v>42697.600844907407</v>
      </c>
      <c r="T3226" s="10">
        <f t="shared" si="304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3"/>
        <v>42503.309467592597</v>
      </c>
      <c r="T3227" s="10">
        <f t="shared" si="304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3"/>
        <v>42277.333472222221</v>
      </c>
      <c r="T3228" s="10">
        <f t="shared" si="304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5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42722.632361111115</v>
      </c>
      <c r="T3229" s="10">
        <f t="shared" si="304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3"/>
        <v>42323.45930555556</v>
      </c>
      <c r="T3230" s="10">
        <f t="shared" si="304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3"/>
        <v>41933.041643518518</v>
      </c>
      <c r="T3231" s="10">
        <f t="shared" si="304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3"/>
        <v>41897.918125000004</v>
      </c>
      <c r="T3232" s="10">
        <f t="shared" si="304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5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42446.693831018521</v>
      </c>
      <c r="T3233" s="10">
        <f t="shared" si="304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42463.56385416667</v>
      </c>
      <c r="T3234" s="10">
        <f t="shared" si="304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3"/>
        <v>42766.555034722223</v>
      </c>
      <c r="T3235" s="10">
        <f t="shared" si="304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3"/>
        <v>42734.539444444439</v>
      </c>
      <c r="T3236" s="10">
        <f t="shared" si="304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3"/>
        <v>42522.097812499997</v>
      </c>
      <c r="T3237" s="10">
        <f t="shared" si="304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42702.667048611111</v>
      </c>
      <c r="T3238" s="10">
        <f t="shared" si="304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3"/>
        <v>42252.224351851852</v>
      </c>
      <c r="T3239" s="10">
        <f t="shared" si="304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3"/>
        <v>42156.260393518518</v>
      </c>
      <c r="T3240" s="10">
        <f t="shared" si="304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3"/>
        <v>42277.839039351849</v>
      </c>
      <c r="T3241" s="10">
        <f t="shared" si="304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3"/>
        <v>42754.443842592591</v>
      </c>
      <c r="T3242" s="10">
        <f t="shared" si="304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3"/>
        <v>41893.074884259258</v>
      </c>
      <c r="T3243" s="10">
        <f t="shared" si="304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3"/>
        <v>41871.505694444444</v>
      </c>
      <c r="T3244" s="10">
        <f t="shared" si="304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3"/>
        <v>42261.846782407403</v>
      </c>
      <c r="T3245" s="10">
        <f t="shared" si="304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3"/>
        <v>42675.444236111114</v>
      </c>
      <c r="T3246" s="10">
        <f t="shared" si="304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3"/>
        <v>42135.35020833333</v>
      </c>
      <c r="T3247" s="10">
        <f t="shared" si="304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3"/>
        <v>42230.222222222219</v>
      </c>
      <c r="T3248" s="10">
        <f t="shared" si="304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3"/>
        <v>42167.184166666666</v>
      </c>
      <c r="T3249" s="10">
        <f t="shared" si="304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3"/>
        <v>42068.638391203705</v>
      </c>
      <c r="T3250" s="10">
        <f t="shared" si="304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3"/>
        <v>42145.496689814812</v>
      </c>
      <c r="T3251" s="10">
        <f t="shared" si="304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3"/>
        <v>41918.492175925923</v>
      </c>
      <c r="T3252" s="10">
        <f t="shared" si="304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5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42146.481087962966</v>
      </c>
      <c r="T3253" s="10">
        <f t="shared" si="304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5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42590.222685185188</v>
      </c>
      <c r="T3254" s="10">
        <f t="shared" si="304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3"/>
        <v>42602.326712962968</v>
      </c>
      <c r="T3255" s="10">
        <f t="shared" si="304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3"/>
        <v>42058.835752314815</v>
      </c>
      <c r="T3256" s="10">
        <f t="shared" si="304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3"/>
        <v>41889.518229166664</v>
      </c>
      <c r="T3257" s="10">
        <f t="shared" si="304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3"/>
        <v>42144.323807870373</v>
      </c>
      <c r="T3258" s="10">
        <f t="shared" si="304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3"/>
        <v>42758.309629629628</v>
      </c>
      <c r="T3259" s="10">
        <f t="shared" si="304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5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41982.637280092589</v>
      </c>
      <c r="T3260" s="10">
        <f t="shared" si="304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3"/>
        <v>42614.510937500003</v>
      </c>
      <c r="T3261" s="10">
        <f t="shared" si="304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3"/>
        <v>42303.422662037032</v>
      </c>
      <c r="T3262" s="10">
        <f t="shared" si="304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3"/>
        <v>42171.475416666668</v>
      </c>
      <c r="T3263" s="10">
        <f t="shared" si="304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3"/>
        <v>41964.065532407403</v>
      </c>
      <c r="T3264" s="10">
        <f t="shared" si="304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3"/>
        <v>42284.266064814816</v>
      </c>
      <c r="T3265" s="10">
        <f t="shared" si="304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0">
        <f t="shared" si="303"/>
        <v>42016.550208333334</v>
      </c>
      <c r="T3266" s="10">
        <f t="shared" si="304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RIGHT(N3267,LEN(N3267)-FIND("/",N3267))</f>
        <v>plays</v>
      </c>
      <c r="S3267" s="10">
        <f t="shared" ref="S3267:S3330" si="309">(((J3267/60)/60)/24)+DATE(1970,1,1)+(-6/24)</f>
        <v>42311.461979166663</v>
      </c>
      <c r="T3267" s="10">
        <f t="shared" ref="T3267:T3330" si="310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ref="P3268:P3331" si="311">E3268/L3268</f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42136.286134259266</v>
      </c>
      <c r="T3268" s="10">
        <f t="shared" si="310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42172.507638888885</v>
      </c>
      <c r="T3269" s="10">
        <f t="shared" si="310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42590.65425925926</v>
      </c>
      <c r="T3270" s="10">
        <f t="shared" si="310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11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42137.145798611105</v>
      </c>
      <c r="T3271" s="10">
        <f t="shared" si="310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11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42167.283159722225</v>
      </c>
      <c r="T3272" s="10">
        <f t="shared" si="310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41915.187210648146</v>
      </c>
      <c r="T3273" s="10">
        <f t="shared" si="310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42284.250104166669</v>
      </c>
      <c r="T3274" s="10">
        <f t="shared" si="310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42611.551412037035</v>
      </c>
      <c r="T3275" s="10">
        <f t="shared" si="310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42400.454537037032</v>
      </c>
      <c r="T3276" s="10">
        <f t="shared" si="310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42017.63045138889</v>
      </c>
      <c r="T3277" s="10">
        <f t="shared" si="310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11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42426.699988425928</v>
      </c>
      <c r="T3278" s="10">
        <f t="shared" si="310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11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41931.432939814818</v>
      </c>
      <c r="T3279" s="10">
        <f t="shared" si="310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42124.598414351851</v>
      </c>
      <c r="T3280" s="10">
        <f t="shared" si="310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42430.852534722217</v>
      </c>
      <c r="T3281" s="10">
        <f t="shared" si="310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42121.506921296299</v>
      </c>
      <c r="T3282" s="10">
        <f t="shared" si="310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42218.769733796296</v>
      </c>
      <c r="T3283" s="10">
        <f t="shared" si="310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09"/>
        <v>42444.94430555556</v>
      </c>
      <c r="T3284" s="10">
        <f t="shared" si="310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09"/>
        <v>42379.49418981481</v>
      </c>
      <c r="T3285" s="10">
        <f t="shared" si="310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11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42380.634872685187</v>
      </c>
      <c r="T3286" s="10">
        <f t="shared" si="310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42762.692430555559</v>
      </c>
      <c r="T3287" s="10">
        <f t="shared" si="310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09"/>
        <v>42567.590069444443</v>
      </c>
      <c r="T3288" s="10">
        <f t="shared" si="310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09"/>
        <v>42311.500324074077</v>
      </c>
      <c r="T3289" s="10">
        <f t="shared" si="310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09"/>
        <v>42505.524479166663</v>
      </c>
      <c r="T3290" s="10">
        <f t="shared" si="310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09"/>
        <v>42758.118078703701</v>
      </c>
      <c r="T3291" s="10">
        <f t="shared" si="310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09"/>
        <v>42775.26494212963</v>
      </c>
      <c r="T3292" s="10">
        <f t="shared" si="310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09"/>
        <v>42232.452546296292</v>
      </c>
      <c r="T3293" s="10">
        <f t="shared" si="310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09"/>
        <v>42282.520231481481</v>
      </c>
      <c r="T3294" s="10">
        <f t="shared" si="310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09"/>
        <v>42768.175370370373</v>
      </c>
      <c r="T3295" s="10">
        <f t="shared" si="310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09"/>
        <v>42141.291134259256</v>
      </c>
      <c r="T3296" s="10">
        <f t="shared" si="310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09"/>
        <v>42609.192465277782</v>
      </c>
      <c r="T3297" s="10">
        <f t="shared" si="310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09"/>
        <v>42309.506620370375</v>
      </c>
      <c r="T3298" s="10">
        <f t="shared" si="310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09"/>
        <v>42193.521481481483</v>
      </c>
      <c r="T3299" s="10">
        <f t="shared" si="310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09"/>
        <v>42239.707962962959</v>
      </c>
      <c r="T3300" s="10">
        <f t="shared" si="310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09"/>
        <v>42261.667395833334</v>
      </c>
      <c r="T3301" s="10">
        <f t="shared" si="310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09"/>
        <v>42102.493773148148</v>
      </c>
      <c r="T3302" s="10">
        <f t="shared" si="310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11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42538.48583333334</v>
      </c>
      <c r="T3303" s="10">
        <f t="shared" si="310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11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42681.10157407407</v>
      </c>
      <c r="T3304" s="10">
        <f t="shared" si="310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11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42056.40143518518</v>
      </c>
      <c r="T3305" s="10">
        <f t="shared" si="310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09"/>
        <v>42696.374444444446</v>
      </c>
      <c r="T3306" s="10">
        <f t="shared" si="310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42186.605879629627</v>
      </c>
      <c r="T3307" s="10">
        <f t="shared" si="310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09"/>
        <v>42492.969236111108</v>
      </c>
      <c r="T3308" s="10">
        <f t="shared" si="310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09"/>
        <v>42474.807164351849</v>
      </c>
      <c r="T3309" s="10">
        <f t="shared" si="310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09"/>
        <v>42452.626909722225</v>
      </c>
      <c r="T3310" s="10">
        <f t="shared" si="310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11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42628.400208333333</v>
      </c>
      <c r="T3311" s="10">
        <f t="shared" si="310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09"/>
        <v>42253.678530092591</v>
      </c>
      <c r="T3312" s="10">
        <f t="shared" si="310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09"/>
        <v>42264.04178240741</v>
      </c>
      <c r="T3313" s="10">
        <f t="shared" si="310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11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42664.559560185182</v>
      </c>
      <c r="T3314" s="10">
        <f t="shared" si="310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09"/>
        <v>42381.994409722218</v>
      </c>
      <c r="T3315" s="10">
        <f t="shared" si="310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09"/>
        <v>42105.017488425925</v>
      </c>
      <c r="T3316" s="10">
        <f t="shared" si="310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09"/>
        <v>42466.053715277783</v>
      </c>
      <c r="T3317" s="10">
        <f t="shared" si="310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09"/>
        <v>41826.621238425927</v>
      </c>
      <c r="T3318" s="10">
        <f t="shared" si="310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09"/>
        <v>42498.789629629624</v>
      </c>
      <c r="T3319" s="10">
        <f t="shared" si="310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11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42431.052002314813</v>
      </c>
      <c r="T3320" s="10">
        <f t="shared" si="310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11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41990.335486111115</v>
      </c>
      <c r="T3321" s="10">
        <f t="shared" si="310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09"/>
        <v>42512.795798611114</v>
      </c>
      <c r="T3322" s="10">
        <f t="shared" si="310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41913.850289351853</v>
      </c>
      <c r="T3323" s="10">
        <f t="shared" si="310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09"/>
        <v>42520.760370370372</v>
      </c>
      <c r="T3324" s="10">
        <f t="shared" si="310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09"/>
        <v>42608.11583333333</v>
      </c>
      <c r="T3325" s="10">
        <f t="shared" si="310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11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42512.33321759259</v>
      </c>
      <c r="T3326" s="10">
        <f t="shared" si="310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11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42064.535613425927</v>
      </c>
      <c r="T3327" s="10">
        <f t="shared" si="310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09"/>
        <v>42041.464178240742</v>
      </c>
      <c r="T3328" s="10">
        <f t="shared" si="310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09"/>
        <v>42468.124606481477</v>
      </c>
      <c r="T3329" s="10">
        <f t="shared" si="310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0">
        <f t="shared" si="309"/>
        <v>41822.32503472222</v>
      </c>
      <c r="T3330" s="10">
        <f t="shared" si="310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RIGHT(N3331,LEN(N3331)-FIND("/",N3331))</f>
        <v>plays</v>
      </c>
      <c r="S3331" s="10">
        <f t="shared" ref="S3331:S3394" si="315">(((J3331/60)/60)/24)+DATE(1970,1,1)+(-6/24)</f>
        <v>41837.073009259257</v>
      </c>
      <c r="T3331" s="10">
        <f t="shared" ref="T3331:T3394" si="316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ref="P3332:P3395" si="317">E3332/L3332</f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42065.637361111112</v>
      </c>
      <c r="T3332" s="10">
        <f t="shared" si="316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42248.447754629626</v>
      </c>
      <c r="T3333" s="10">
        <f t="shared" si="316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41809.610300925924</v>
      </c>
      <c r="T3334" s="10">
        <f t="shared" si="316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42148.426851851851</v>
      </c>
      <c r="T3335" s="10">
        <f t="shared" si="316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42185.271087962959</v>
      </c>
      <c r="T3336" s="10">
        <f t="shared" si="316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41827.424143518518</v>
      </c>
      <c r="T3337" s="10">
        <f t="shared" si="316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42437.148680555561</v>
      </c>
      <c r="T3338" s="10">
        <f t="shared" si="316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41901.032025462962</v>
      </c>
      <c r="T3339" s="10">
        <f t="shared" si="316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42769.324999999997</v>
      </c>
      <c r="T3340" s="10">
        <f t="shared" si="316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42549.415717592594</v>
      </c>
      <c r="T3341" s="10">
        <f t="shared" si="316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42685.724004629628</v>
      </c>
      <c r="T3342" s="10">
        <f t="shared" si="316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42510.548854166671</v>
      </c>
      <c r="T3343" s="10">
        <f t="shared" si="316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42062.046412037031</v>
      </c>
      <c r="T3344" s="10">
        <f t="shared" si="316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42452.666481481487</v>
      </c>
      <c r="T3345" s="10">
        <f t="shared" si="316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41850.950150462959</v>
      </c>
      <c r="T3346" s="10">
        <f t="shared" si="316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7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42052.856111111112</v>
      </c>
      <c r="T3347" s="10">
        <f t="shared" si="316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5"/>
        <v>42053.774421296301</v>
      </c>
      <c r="T3348" s="10">
        <f t="shared" si="316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5"/>
        <v>42484.301550925928</v>
      </c>
      <c r="T3349" s="10">
        <f t="shared" si="316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5"/>
        <v>42466.308796296296</v>
      </c>
      <c r="T3350" s="10">
        <f t="shared" si="316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42512.860787037032</v>
      </c>
      <c r="T3351" s="10">
        <f t="shared" si="316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5"/>
        <v>42302.451516203699</v>
      </c>
      <c r="T3352" s="10">
        <f t="shared" si="316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5"/>
        <v>41806.145428240743</v>
      </c>
      <c r="T3353" s="10">
        <f t="shared" si="316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7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42495.742800925931</v>
      </c>
      <c r="T3354" s="10">
        <f t="shared" si="316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5"/>
        <v>42479.182291666672</v>
      </c>
      <c r="T3355" s="10">
        <f t="shared" si="316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7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42270.4769212963</v>
      </c>
      <c r="T3356" s="10">
        <f t="shared" si="316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5"/>
        <v>42489.369525462964</v>
      </c>
      <c r="T3357" s="10">
        <f t="shared" si="316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5"/>
        <v>42536.565648148149</v>
      </c>
      <c r="T3358" s="10">
        <f t="shared" si="316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41822.167939814812</v>
      </c>
      <c r="T3359" s="10">
        <f t="shared" si="316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5"/>
        <v>41932.061099537037</v>
      </c>
      <c r="T3360" s="10">
        <f t="shared" si="316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5"/>
        <v>42745.807106481487</v>
      </c>
      <c r="T3361" s="10">
        <f t="shared" si="316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5"/>
        <v>42696.832673611112</v>
      </c>
      <c r="T3362" s="10">
        <f t="shared" si="316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5"/>
        <v>41865.775347222225</v>
      </c>
      <c r="T3363" s="10">
        <f t="shared" si="316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7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42055.841631944444</v>
      </c>
      <c r="T3364" s="10">
        <f t="shared" si="316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5"/>
        <v>41851.521354166667</v>
      </c>
      <c r="T3365" s="10">
        <f t="shared" si="316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5"/>
        <v>42422.727418981478</v>
      </c>
      <c r="T3366" s="10">
        <f t="shared" si="316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5"/>
        <v>42320.851759259262</v>
      </c>
      <c r="T3367" s="10">
        <f t="shared" si="316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5"/>
        <v>42106.817557870367</v>
      </c>
      <c r="T3368" s="10">
        <f t="shared" si="316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5"/>
        <v>42192.683958333335</v>
      </c>
      <c r="T3369" s="10">
        <f t="shared" si="316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5"/>
        <v>41968.949756944443</v>
      </c>
      <c r="T3370" s="10">
        <f t="shared" si="316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5"/>
        <v>42689.791435185187</v>
      </c>
      <c r="T3371" s="10">
        <f t="shared" si="316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5"/>
        <v>42690.084317129629</v>
      </c>
      <c r="T3372" s="10">
        <f t="shared" si="316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5"/>
        <v>42312.624594907407</v>
      </c>
      <c r="T3373" s="10">
        <f t="shared" si="316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5"/>
        <v>41855.298101851848</v>
      </c>
      <c r="T3374" s="10">
        <f t="shared" si="316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5"/>
        <v>42179.604629629626</v>
      </c>
      <c r="T3375" s="10">
        <f t="shared" si="316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5"/>
        <v>42275.481666666667</v>
      </c>
      <c r="T3376" s="10">
        <f t="shared" si="316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5"/>
        <v>41765.360798611109</v>
      </c>
      <c r="T3377" s="10">
        <f t="shared" si="316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5"/>
        <v>42059.451319444444</v>
      </c>
      <c r="T3378" s="10">
        <f t="shared" si="316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42053.482627314821</v>
      </c>
      <c r="T3379" s="10">
        <f t="shared" si="316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41858.105393518519</v>
      </c>
      <c r="T3380" s="10">
        <f t="shared" si="316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5"/>
        <v>42225.263888888891</v>
      </c>
      <c r="T3381" s="10">
        <f t="shared" si="316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5"/>
        <v>41937.70344907407</v>
      </c>
      <c r="T3382" s="10">
        <f t="shared" si="316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5"/>
        <v>42043.934988425928</v>
      </c>
      <c r="T3383" s="10">
        <f t="shared" si="316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5"/>
        <v>42559.181203703702</v>
      </c>
      <c r="T3384" s="10">
        <f t="shared" si="316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5"/>
        <v>42524.532638888893</v>
      </c>
      <c r="T3385" s="10">
        <f t="shared" si="316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5"/>
        <v>42291.837592592594</v>
      </c>
      <c r="T3386" s="10">
        <f t="shared" si="316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5"/>
        <v>41953.6175</v>
      </c>
      <c r="T3387" s="10">
        <f t="shared" si="316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5"/>
        <v>41946.394745370373</v>
      </c>
      <c r="T3388" s="10">
        <f t="shared" si="316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5"/>
        <v>41947.512592592589</v>
      </c>
      <c r="T3389" s="10">
        <f t="shared" si="316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7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42143.211122685185</v>
      </c>
      <c r="T3390" s="10">
        <f t="shared" si="316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5"/>
        <v>42494.313449074078</v>
      </c>
      <c r="T3391" s="10">
        <f t="shared" si="316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5"/>
        <v>41815.524826388886</v>
      </c>
      <c r="T3392" s="10">
        <f t="shared" si="316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5"/>
        <v>41830.295694444445</v>
      </c>
      <c r="T3393" s="10">
        <f t="shared" si="316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0">
        <f t="shared" si="315"/>
        <v>42446.595543981486</v>
      </c>
      <c r="T3394" s="10">
        <f t="shared" si="316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RIGHT(N3395,LEN(N3395)-FIND("/",N3395))</f>
        <v>plays</v>
      </c>
      <c r="S3395" s="10">
        <f t="shared" ref="S3395:S3458" si="321">(((J3395/60)/60)/24)+DATE(1970,1,1)+(-6/24)</f>
        <v>41923.671643518523</v>
      </c>
      <c r="T3395" s="10">
        <f t="shared" ref="T3395:T3458" si="322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ref="P3396:P3459" si="323">E3396/L3396</f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41817.34542824074</v>
      </c>
      <c r="T3396" s="10">
        <f t="shared" si="322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42140.462314814817</v>
      </c>
      <c r="T3397" s="10">
        <f t="shared" si="322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41764.19663194444</v>
      </c>
      <c r="T3398" s="10">
        <f t="shared" si="322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42378.228344907402</v>
      </c>
      <c r="T3399" s="10">
        <f t="shared" si="322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41941.50203703704</v>
      </c>
      <c r="T3400" s="10">
        <f t="shared" si="322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42026.670428240745</v>
      </c>
      <c r="T3401" s="10">
        <f t="shared" si="322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41834.703865740739</v>
      </c>
      <c r="T3402" s="10">
        <f t="shared" si="322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42193.473912037036</v>
      </c>
      <c r="T3403" s="10">
        <f t="shared" si="322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42290.36855324074</v>
      </c>
      <c r="T3404" s="10">
        <f t="shared" si="322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42150.212083333332</v>
      </c>
      <c r="T3405" s="10">
        <f t="shared" si="322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42152.253495370373</v>
      </c>
      <c r="T3406" s="10">
        <f t="shared" si="322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42409.767199074078</v>
      </c>
      <c r="T3407" s="10">
        <f t="shared" si="322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41791.242777777778</v>
      </c>
      <c r="T3408" s="10">
        <f t="shared" si="322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41796.172326388885</v>
      </c>
      <c r="T3409" s="10">
        <f t="shared" si="322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41808.741944444446</v>
      </c>
      <c r="T3410" s="10">
        <f t="shared" si="322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42544.564328703709</v>
      </c>
      <c r="T3411" s="10">
        <f t="shared" si="322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1"/>
        <v>42499.791550925926</v>
      </c>
      <c r="T3412" s="10">
        <f t="shared" si="322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1"/>
        <v>42264.772824074069</v>
      </c>
      <c r="T3413" s="10">
        <f t="shared" si="322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1"/>
        <v>41879.709050925929</v>
      </c>
      <c r="T3414" s="10">
        <f t="shared" si="322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1"/>
        <v>42053.483078703706</v>
      </c>
      <c r="T3415" s="10">
        <f t="shared" si="322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1"/>
        <v>42675.582465277781</v>
      </c>
      <c r="T3416" s="10">
        <f t="shared" si="322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1"/>
        <v>42466.894166666665</v>
      </c>
      <c r="T3417" s="10">
        <f t="shared" si="322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1"/>
        <v>42089.162557870368</v>
      </c>
      <c r="T3418" s="10">
        <f t="shared" si="322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1"/>
        <v>41894.66375</v>
      </c>
      <c r="T3419" s="10">
        <f t="shared" si="322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1"/>
        <v>41752.58457175926</v>
      </c>
      <c r="T3420" s="10">
        <f t="shared" si="322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1"/>
        <v>42448.571585648147</v>
      </c>
      <c r="T3421" s="10">
        <f t="shared" si="322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1"/>
        <v>42404.840300925927</v>
      </c>
      <c r="T3422" s="10">
        <f t="shared" si="322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1"/>
        <v>42037.541238425925</v>
      </c>
      <c r="T3423" s="10">
        <f t="shared" si="322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1"/>
        <v>42323.312222222223</v>
      </c>
      <c r="T3424" s="10">
        <f t="shared" si="322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23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42088.661354166667</v>
      </c>
      <c r="T3425" s="10">
        <f t="shared" si="322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1"/>
        <v>42018.426898148144</v>
      </c>
      <c r="T3426" s="10">
        <f t="shared" si="322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1"/>
        <v>41884.367314814815</v>
      </c>
      <c r="T3427" s="10">
        <f t="shared" si="322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1"/>
        <v>41883.806747685187</v>
      </c>
      <c r="T3428" s="10">
        <f t="shared" si="322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1"/>
        <v>41792.395277777774</v>
      </c>
      <c r="T3429" s="10">
        <f t="shared" si="322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1"/>
        <v>42038.470451388886</v>
      </c>
      <c r="T3430" s="10">
        <f t="shared" si="322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23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42661.771539351852</v>
      </c>
      <c r="T3431" s="10">
        <f t="shared" si="322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1"/>
        <v>41820.695613425924</v>
      </c>
      <c r="T3432" s="10">
        <f t="shared" si="322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1"/>
        <v>41839.480937500004</v>
      </c>
      <c r="T3433" s="10">
        <f t="shared" si="322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1"/>
        <v>42380.331180555557</v>
      </c>
      <c r="T3434" s="10">
        <f t="shared" si="322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1"/>
        <v>41775.813136574077</v>
      </c>
      <c r="T3435" s="10">
        <f t="shared" si="322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1"/>
        <v>41800.130428240744</v>
      </c>
      <c r="T3436" s="10">
        <f t="shared" si="322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1"/>
        <v>42572.36681712963</v>
      </c>
      <c r="T3437" s="10">
        <f t="shared" si="322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1"/>
        <v>41851.291585648149</v>
      </c>
      <c r="T3438" s="10">
        <f t="shared" si="322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1"/>
        <v>42205.460879629631</v>
      </c>
      <c r="T3439" s="10">
        <f t="shared" si="322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1"/>
        <v>42100.677858796291</v>
      </c>
      <c r="T3440" s="10">
        <f t="shared" si="322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1"/>
        <v>42374.661226851851</v>
      </c>
      <c r="T3441" s="10">
        <f t="shared" si="322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1"/>
        <v>41808.87300925926</v>
      </c>
      <c r="T3442" s="10">
        <f t="shared" si="322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1"/>
        <v>42294.179641203707</v>
      </c>
      <c r="T3443" s="10">
        <f t="shared" si="322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23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42124.591111111105</v>
      </c>
      <c r="T3444" s="10">
        <f t="shared" si="322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1"/>
        <v>41861.274837962963</v>
      </c>
      <c r="T3445" s="10">
        <f t="shared" si="322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23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42521.041504629626</v>
      </c>
      <c r="T3446" s="10">
        <f t="shared" si="322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1"/>
        <v>42272.280509259261</v>
      </c>
      <c r="T3447" s="10">
        <f t="shared" si="322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23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42016.582465277781</v>
      </c>
      <c r="T3448" s="10">
        <f t="shared" si="322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23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42402.639027777783</v>
      </c>
      <c r="T3449" s="10">
        <f t="shared" si="322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1"/>
        <v>41959.869085648148</v>
      </c>
      <c r="T3450" s="10">
        <f t="shared" si="322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23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42531.802523148144</v>
      </c>
      <c r="T3451" s="10">
        <f t="shared" si="322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1"/>
        <v>42036.454525462963</v>
      </c>
      <c r="T3452" s="10">
        <f t="shared" si="322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1"/>
        <v>42088.473692129628</v>
      </c>
      <c r="T3453" s="10">
        <f t="shared" si="322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1"/>
        <v>41820.389189814814</v>
      </c>
      <c r="T3454" s="10">
        <f t="shared" si="322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23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42535.72865740741</v>
      </c>
      <c r="T3455" s="10">
        <f t="shared" si="322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1"/>
        <v>41821.448599537034</v>
      </c>
      <c r="T3456" s="10">
        <f t="shared" si="322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1"/>
        <v>42626.5003125</v>
      </c>
      <c r="T3457" s="10">
        <f t="shared" si="322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0">
        <f t="shared" si="321"/>
        <v>41820.955636574072</v>
      </c>
      <c r="T3458" s="10">
        <f t="shared" si="322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RIGHT(N3459,LEN(N3459)-FIND("/",N3459))</f>
        <v>plays</v>
      </c>
      <c r="S3459" s="10">
        <f t="shared" ref="S3459:S3522" si="327">(((J3459/60)/60)/24)+DATE(1970,1,1)+(-6/24)</f>
        <v>42016.456678240742</v>
      </c>
      <c r="T3459" s="10">
        <f t="shared" ref="T3459:T3522" si="328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ref="P3460:P3523" si="329">E3460/L3460</f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42010.952581018515</v>
      </c>
      <c r="T3460" s="10">
        <f t="shared" si="328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42480.229861111111</v>
      </c>
      <c r="T3461" s="10">
        <f t="shared" si="328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9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41852.277222222219</v>
      </c>
      <c r="T3462" s="10">
        <f t="shared" si="328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42643.382858796293</v>
      </c>
      <c r="T3463" s="10">
        <f t="shared" si="328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42179.648472222223</v>
      </c>
      <c r="T3464" s="10">
        <f t="shared" si="328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42612.668807870374</v>
      </c>
      <c r="T3465" s="10">
        <f t="shared" si="328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42574.880057870367</v>
      </c>
      <c r="T3466" s="10">
        <f t="shared" si="328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42200.375833333332</v>
      </c>
      <c r="T3467" s="10">
        <f t="shared" si="328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42419.769097222219</v>
      </c>
      <c r="T3468" s="10">
        <f t="shared" si="328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42053.421666666662</v>
      </c>
      <c r="T3469" s="10">
        <f t="shared" si="328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42605.515381944439</v>
      </c>
      <c r="T3470" s="10">
        <f t="shared" si="328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42458.391724537039</v>
      </c>
      <c r="T3471" s="10">
        <f t="shared" si="328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42528.772013888884</v>
      </c>
      <c r="T3472" s="10">
        <f t="shared" si="328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41841.570486111108</v>
      </c>
      <c r="T3473" s="10">
        <f t="shared" si="328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41927.920497685183</v>
      </c>
      <c r="T3474" s="10">
        <f t="shared" si="328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42062.584444444445</v>
      </c>
      <c r="T3475" s="10">
        <f t="shared" si="328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7"/>
        <v>42541.251516203702</v>
      </c>
      <c r="T3476" s="10">
        <f t="shared" si="328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9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41918.630833333329</v>
      </c>
      <c r="T3477" s="10">
        <f t="shared" si="328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9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41921.029976851853</v>
      </c>
      <c r="T3478" s="10">
        <f t="shared" si="328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7"/>
        <v>42128.486608796295</v>
      </c>
      <c r="T3479" s="10">
        <f t="shared" si="328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7"/>
        <v>42053.666921296302</v>
      </c>
      <c r="T3480" s="10">
        <f t="shared" si="328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9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41781.605092592588</v>
      </c>
      <c r="T3481" s="10">
        <f t="shared" si="328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7"/>
        <v>42171.067442129628</v>
      </c>
      <c r="T3482" s="10">
        <f t="shared" si="328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7"/>
        <v>41988.99754629629</v>
      </c>
      <c r="T3483" s="10">
        <f t="shared" si="328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7"/>
        <v>41796.521597222221</v>
      </c>
      <c r="T3484" s="10">
        <f t="shared" si="328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7"/>
        <v>41793.418761574074</v>
      </c>
      <c r="T3485" s="10">
        <f t="shared" si="328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7"/>
        <v>42506.510405092587</v>
      </c>
      <c r="T3486" s="10">
        <f t="shared" si="328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7"/>
        <v>42372.443055555559</v>
      </c>
      <c r="T3487" s="10">
        <f t="shared" si="328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7"/>
        <v>42126.62501157407</v>
      </c>
      <c r="T3488" s="10">
        <f t="shared" si="328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7"/>
        <v>42149.690416666665</v>
      </c>
      <c r="T3489" s="10">
        <f t="shared" si="328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7"/>
        <v>42087.518055555556</v>
      </c>
      <c r="T3490" s="10">
        <f t="shared" si="328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7"/>
        <v>41753.385775462964</v>
      </c>
      <c r="T3491" s="10">
        <f t="shared" si="328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7"/>
        <v>42443.552361111113</v>
      </c>
      <c r="T3492" s="10">
        <f t="shared" si="328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42120.999814814815</v>
      </c>
      <c r="T3493" s="10">
        <f t="shared" si="328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7"/>
        <v>42267.759224537032</v>
      </c>
      <c r="T3494" s="10">
        <f t="shared" si="328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7"/>
        <v>41848.616157407407</v>
      </c>
      <c r="T3495" s="10">
        <f t="shared" si="328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7"/>
        <v>42688.964988425927</v>
      </c>
      <c r="T3496" s="10">
        <f t="shared" si="328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7"/>
        <v>41915.512835648151</v>
      </c>
      <c r="T3497" s="10">
        <f t="shared" si="328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7"/>
        <v>42584.596828703703</v>
      </c>
      <c r="T3498" s="10">
        <f t="shared" si="328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7"/>
        <v>42511.491944444439</v>
      </c>
      <c r="T3499" s="10">
        <f t="shared" si="328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7"/>
        <v>42458.90861111111</v>
      </c>
      <c r="T3500" s="10">
        <f t="shared" si="328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7"/>
        <v>42131.786168981482</v>
      </c>
      <c r="T3501" s="10">
        <f t="shared" si="328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7"/>
        <v>42419.66942129629</v>
      </c>
      <c r="T3502" s="10">
        <f t="shared" si="328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7"/>
        <v>42233.513831018514</v>
      </c>
      <c r="T3503" s="10">
        <f t="shared" si="328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9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42430.589398148149</v>
      </c>
      <c r="T3504" s="10">
        <f t="shared" si="328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7"/>
        <v>42545.228333333333</v>
      </c>
      <c r="T3505" s="10">
        <f t="shared" si="328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9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42297.498738425929</v>
      </c>
      <c r="T3506" s="10">
        <f t="shared" si="328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7"/>
        <v>41760.685706018521</v>
      </c>
      <c r="T3507" s="10">
        <f t="shared" si="328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9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41829.484259259261</v>
      </c>
      <c r="T3508" s="10">
        <f t="shared" si="328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9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42491.67288194444</v>
      </c>
      <c r="T3509" s="10">
        <f t="shared" si="328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9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42477.479780092588</v>
      </c>
      <c r="T3510" s="10">
        <f t="shared" si="328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7"/>
        <v>41950.609560185185</v>
      </c>
      <c r="T3511" s="10">
        <f t="shared" si="328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7"/>
        <v>41802.37090277778</v>
      </c>
      <c r="T3512" s="10">
        <f t="shared" si="328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7"/>
        <v>41927.623784722222</v>
      </c>
      <c r="T3513" s="10">
        <f t="shared" si="328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7"/>
        <v>42057.286944444444</v>
      </c>
      <c r="T3514" s="10">
        <f t="shared" si="328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7"/>
        <v>41780.846203703702</v>
      </c>
      <c r="T3515" s="10">
        <f t="shared" si="328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9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42020.596666666665</v>
      </c>
      <c r="T3516" s="10">
        <f t="shared" si="328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7"/>
        <v>42125.522812499999</v>
      </c>
      <c r="T3517" s="10">
        <f t="shared" si="328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7"/>
        <v>41855.760069444441</v>
      </c>
      <c r="T3518" s="10">
        <f t="shared" si="328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7"/>
        <v>41794.567523148151</v>
      </c>
      <c r="T3519" s="10">
        <f t="shared" si="328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7"/>
        <v>41893.533553240741</v>
      </c>
      <c r="T3520" s="10">
        <f t="shared" si="328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42037.348958333328</v>
      </c>
      <c r="T3521" s="10">
        <f t="shared" si="328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0">
        <f t="shared" si="327"/>
        <v>42227.574212962965</v>
      </c>
      <c r="T3522" s="10">
        <f t="shared" si="328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RIGHT(N3523,LEN(N3523)-FIND("/",N3523))</f>
        <v>plays</v>
      </c>
      <c r="S3523" s="10">
        <f t="shared" ref="S3523:S3586" si="333">(((J3523/60)/60)/24)+DATE(1970,1,1)+(-6/24)</f>
        <v>41881.111342592594</v>
      </c>
      <c r="T3523" s="10">
        <f t="shared" ref="T3523:T3586" si="334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ref="P3524:P3587" si="335">E3524/L3524</f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42234.539884259255</v>
      </c>
      <c r="T3524" s="10">
        <f t="shared" si="334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42581.147546296299</v>
      </c>
      <c r="T3525" s="10">
        <f t="shared" si="334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41880.51357638889</v>
      </c>
      <c r="T3526" s="10">
        <f t="shared" si="334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42214.4456712963</v>
      </c>
      <c r="T3527" s="10">
        <f t="shared" si="334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5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42460.085312499999</v>
      </c>
      <c r="T3528" s="10">
        <f t="shared" si="334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42166.773206018523</v>
      </c>
      <c r="T3529" s="10">
        <f t="shared" si="334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42733.25136574074</v>
      </c>
      <c r="T3530" s="10">
        <f t="shared" si="334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42177.511782407411</v>
      </c>
      <c r="T3531" s="10">
        <f t="shared" si="334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5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42442.373344907406</v>
      </c>
      <c r="T3532" s="10">
        <f t="shared" si="334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42521.404328703706</v>
      </c>
      <c r="T3533" s="10">
        <f t="shared" si="334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41884.349849537037</v>
      </c>
      <c r="T3534" s="10">
        <f t="shared" si="334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42289.511192129634</v>
      </c>
      <c r="T3535" s="10">
        <f t="shared" si="334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42243.3752662037</v>
      </c>
      <c r="T3536" s="10">
        <f t="shared" si="334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42248.390162037031</v>
      </c>
      <c r="T3537" s="10">
        <f t="shared" si="334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42328.477141203708</v>
      </c>
      <c r="T3538" s="10">
        <f t="shared" si="334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5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41923.104351851849</v>
      </c>
      <c r="T3539" s="10">
        <f t="shared" si="334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3"/>
        <v>42571.170601851853</v>
      </c>
      <c r="T3540" s="10">
        <f t="shared" si="334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3"/>
        <v>42600.506041666667</v>
      </c>
      <c r="T3541" s="10">
        <f t="shared" si="334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3"/>
        <v>42516.753368055557</v>
      </c>
      <c r="T3542" s="10">
        <f t="shared" si="334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3"/>
        <v>42222.480034722219</v>
      </c>
      <c r="T3543" s="10">
        <f t="shared" si="334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3"/>
        <v>41829.349791666667</v>
      </c>
      <c r="T3544" s="10">
        <f t="shared" si="334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3"/>
        <v>42150.505312499998</v>
      </c>
      <c r="T3545" s="10">
        <f t="shared" si="334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3"/>
        <v>42040.581678240742</v>
      </c>
      <c r="T3546" s="10">
        <f t="shared" si="334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3"/>
        <v>42075.557395833333</v>
      </c>
      <c r="T3547" s="10">
        <f t="shared" si="334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3"/>
        <v>42073.410694444443</v>
      </c>
      <c r="T3548" s="10">
        <f t="shared" si="334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3"/>
        <v>42479.828715277778</v>
      </c>
      <c r="T3549" s="10">
        <f t="shared" si="334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3"/>
        <v>42411.692291666666</v>
      </c>
      <c r="T3550" s="10">
        <f t="shared" si="334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3"/>
        <v>42223.144363425927</v>
      </c>
      <c r="T3551" s="10">
        <f t="shared" si="334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3"/>
        <v>42462.643495370372</v>
      </c>
      <c r="T3552" s="10">
        <f t="shared" si="334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5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41753.265856481477</v>
      </c>
      <c r="T3553" s="10">
        <f t="shared" si="334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5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41788.337083333332</v>
      </c>
      <c r="T3554" s="10">
        <f t="shared" si="334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3"/>
        <v>42195.778703703705</v>
      </c>
      <c r="T3555" s="10">
        <f t="shared" si="334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3"/>
        <v>42015.800451388888</v>
      </c>
      <c r="T3556" s="10">
        <f t="shared" si="334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3"/>
        <v>42661.192060185189</v>
      </c>
      <c r="T3557" s="10">
        <f t="shared" si="334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5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41808.399583333332</v>
      </c>
      <c r="T3558" s="10">
        <f t="shared" si="334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3"/>
        <v>41730.026747685188</v>
      </c>
      <c r="T3559" s="10">
        <f t="shared" si="334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42139.566840277781</v>
      </c>
      <c r="T3560" s="10">
        <f t="shared" si="334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3"/>
        <v>42193.846157407403</v>
      </c>
      <c r="T3561" s="10">
        <f t="shared" si="334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3"/>
        <v>42115.639652777783</v>
      </c>
      <c r="T3562" s="10">
        <f t="shared" si="334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3"/>
        <v>42203.430300925931</v>
      </c>
      <c r="T3563" s="10">
        <f t="shared" si="334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3"/>
        <v>42433.511886574073</v>
      </c>
      <c r="T3564" s="10">
        <f t="shared" si="334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3"/>
        <v>42555.421944444446</v>
      </c>
      <c r="T3565" s="10">
        <f t="shared" si="334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3"/>
        <v>42236.373252314821</v>
      </c>
      <c r="T3566" s="10">
        <f t="shared" si="334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3"/>
        <v>41974.493148148147</v>
      </c>
      <c r="T3567" s="10">
        <f t="shared" si="334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3"/>
        <v>41997.257905092592</v>
      </c>
      <c r="T3568" s="10">
        <f t="shared" si="334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3"/>
        <v>42135.560694444444</v>
      </c>
      <c r="T3569" s="10">
        <f t="shared" si="334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3"/>
        <v>41869.490671296298</v>
      </c>
      <c r="T3570" s="10">
        <f t="shared" si="334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3"/>
        <v>41982.438611111109</v>
      </c>
      <c r="T3571" s="10">
        <f t="shared" si="334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3"/>
        <v>41976.081979166673</v>
      </c>
      <c r="T3572" s="10">
        <f t="shared" si="334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41912.608946759261</v>
      </c>
      <c r="T3573" s="10">
        <f t="shared" si="334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3"/>
        <v>42146.320393518516</v>
      </c>
      <c r="T3574" s="10">
        <f t="shared" si="334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41921.125532407408</v>
      </c>
      <c r="T3575" s="10">
        <f t="shared" si="334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3"/>
        <v>41926.692685185182</v>
      </c>
      <c r="T3576" s="10">
        <f t="shared" si="334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3"/>
        <v>42561.533877314811</v>
      </c>
      <c r="T3577" s="10">
        <f t="shared" si="334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5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42649.29923611111</v>
      </c>
      <c r="T3578" s="10">
        <f t="shared" si="334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3"/>
        <v>42093.536840277782</v>
      </c>
      <c r="T3579" s="10">
        <f t="shared" si="334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3"/>
        <v>42460.483530092592</v>
      </c>
      <c r="T3580" s="10">
        <f t="shared" si="334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3"/>
        <v>42430.512222222227</v>
      </c>
      <c r="T3581" s="10">
        <f t="shared" si="334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3"/>
        <v>42025.926180555558</v>
      </c>
      <c r="T3582" s="10">
        <f t="shared" si="334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3"/>
        <v>41836.221180555556</v>
      </c>
      <c r="T3583" s="10">
        <f t="shared" si="334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3"/>
        <v>42450.845856481479</v>
      </c>
      <c r="T3584" s="10">
        <f t="shared" si="334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3"/>
        <v>42418.175983796296</v>
      </c>
      <c r="T3585" s="10">
        <f t="shared" si="334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0">
        <f t="shared" si="333"/>
        <v>42168.066481481481</v>
      </c>
      <c r="T3586" s="10">
        <f t="shared" si="334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RIGHT(N3587,LEN(N3587)-FIND("/",N3587))</f>
        <v>plays</v>
      </c>
      <c r="S3587" s="10">
        <f t="shared" ref="S3587:S3650" si="339">(((J3587/60)/60)/24)+DATE(1970,1,1)+(-6/24)</f>
        <v>41964.466319444444</v>
      </c>
      <c r="T3587" s="10">
        <f t="shared" ref="T3587:T3650" si="340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ref="P3588:P3651" si="341">E3588/L3588</f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42576.447569444441</v>
      </c>
      <c r="T3588" s="10">
        <f t="shared" si="340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42503.289976851855</v>
      </c>
      <c r="T3589" s="10">
        <f t="shared" si="340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42101.578819444447</v>
      </c>
      <c r="T3590" s="10">
        <f t="shared" si="340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42125.397534722222</v>
      </c>
      <c r="T3591" s="10">
        <f t="shared" si="340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41902.083726851852</v>
      </c>
      <c r="T3592" s="10">
        <f t="shared" si="340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42003.698425925926</v>
      </c>
      <c r="T3593" s="10">
        <f t="shared" si="340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41988.579942129625</v>
      </c>
      <c r="T3594" s="10">
        <f t="shared" si="340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41974.648599537039</v>
      </c>
      <c r="T3595" s="10">
        <f t="shared" si="340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42591.816921296297</v>
      </c>
      <c r="T3596" s="10">
        <f t="shared" si="340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42049.758368055554</v>
      </c>
      <c r="T3597" s="10">
        <f t="shared" si="340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41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41856.465069444443</v>
      </c>
      <c r="T3598" s="10">
        <f t="shared" si="340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42417.335532407407</v>
      </c>
      <c r="T3599" s="10">
        <f t="shared" si="340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41866.54886574074</v>
      </c>
      <c r="T3600" s="10">
        <f t="shared" si="340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42220.54487268519</v>
      </c>
      <c r="T3601" s="10">
        <f t="shared" si="340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41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42628.599120370374</v>
      </c>
      <c r="T3602" s="10">
        <f t="shared" si="340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41990.74863425926</v>
      </c>
      <c r="T3603" s="10">
        <f t="shared" si="340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39"/>
        <v>42447.644432870366</v>
      </c>
      <c r="T3604" s="10">
        <f t="shared" si="340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39"/>
        <v>42283.614351851851</v>
      </c>
      <c r="T3605" s="10">
        <f t="shared" si="340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39"/>
        <v>42482.765694444446</v>
      </c>
      <c r="T3606" s="10">
        <f t="shared" si="340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39"/>
        <v>42383.543124999997</v>
      </c>
      <c r="T3607" s="10">
        <f t="shared" si="340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39"/>
        <v>42566.354826388888</v>
      </c>
      <c r="T3608" s="10">
        <f t="shared" si="340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41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42338.713912037041</v>
      </c>
      <c r="T3609" s="10">
        <f t="shared" si="340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42506.459375000006</v>
      </c>
      <c r="T3610" s="10">
        <f t="shared" si="340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39"/>
        <v>42429.741724537031</v>
      </c>
      <c r="T3611" s="10">
        <f t="shared" si="340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39"/>
        <v>42203.182129629626</v>
      </c>
      <c r="T3612" s="10">
        <f t="shared" si="340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39"/>
        <v>42072.120381944449</v>
      </c>
      <c r="T3613" s="10">
        <f t="shared" si="340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41789.476979166669</v>
      </c>
      <c r="T3614" s="10">
        <f t="shared" si="340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41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41788.33997685185</v>
      </c>
      <c r="T3615" s="10">
        <f t="shared" si="340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39"/>
        <v>42143.791851851856</v>
      </c>
      <c r="T3616" s="10">
        <f t="shared" si="340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39"/>
        <v>42318.343703703707</v>
      </c>
      <c r="T3617" s="10">
        <f t="shared" si="340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39"/>
        <v>42052.699814814812</v>
      </c>
      <c r="T3618" s="10">
        <f t="shared" si="340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39"/>
        <v>42779.360289351855</v>
      </c>
      <c r="T3619" s="10">
        <f t="shared" si="340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39"/>
        <v>42128.377893518518</v>
      </c>
      <c r="T3620" s="10">
        <f t="shared" si="340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39"/>
        <v>42660.882245370376</v>
      </c>
      <c r="T3621" s="10">
        <f t="shared" si="340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39"/>
        <v>42037.688206018516</v>
      </c>
      <c r="T3622" s="10">
        <f t="shared" si="340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39"/>
        <v>42619.685694444444</v>
      </c>
      <c r="T3623" s="10">
        <f t="shared" si="340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39"/>
        <v>41876.971886574072</v>
      </c>
      <c r="T3624" s="10">
        <f t="shared" si="340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39"/>
        <v>41828.486921296295</v>
      </c>
      <c r="T3625" s="10">
        <f t="shared" si="340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39"/>
        <v>42545.524189814809</v>
      </c>
      <c r="T3626" s="10">
        <f t="shared" si="340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39"/>
        <v>42157.402511574073</v>
      </c>
      <c r="T3627" s="10">
        <f t="shared" si="340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39"/>
        <v>41846.417326388888</v>
      </c>
      <c r="T3628" s="10">
        <f t="shared" si="340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39"/>
        <v>42460.491747685184</v>
      </c>
      <c r="T3629" s="10">
        <f t="shared" si="340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10">
        <f t="shared" si="339"/>
        <v>42291.583287037036</v>
      </c>
      <c r="T3630" s="10">
        <f t="shared" si="340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41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42436.844490740739</v>
      </c>
      <c r="T3631" s="10">
        <f t="shared" si="340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41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41942.59710648148</v>
      </c>
      <c r="T3632" s="10">
        <f t="shared" si="340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41880.503437499996</v>
      </c>
      <c r="T3633" s="10">
        <f t="shared" si="340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41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41946.686909722222</v>
      </c>
      <c r="T3634" s="10">
        <f t="shared" si="340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42649.373460648145</v>
      </c>
      <c r="T3635" s="10">
        <f t="shared" si="340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42700.916365740741</v>
      </c>
      <c r="T3636" s="10">
        <f t="shared" si="340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42450.63282407407</v>
      </c>
      <c r="T3637" s="10">
        <f t="shared" si="340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42226.444780092599</v>
      </c>
      <c r="T3638" s="10">
        <f t="shared" si="340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39"/>
        <v>41975.450636574074</v>
      </c>
      <c r="T3639" s="10">
        <f t="shared" si="340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41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42053.422824074078</v>
      </c>
      <c r="T3640" s="10">
        <f t="shared" si="340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41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42590.427152777775</v>
      </c>
      <c r="T3641" s="10">
        <f t="shared" si="340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42104.531597222223</v>
      </c>
      <c r="T3642" s="10">
        <f t="shared" si="340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10">
        <f t="shared" si="339"/>
        <v>41899.377071759263</v>
      </c>
      <c r="T3643" s="10">
        <f t="shared" si="340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41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42297.566284722227</v>
      </c>
      <c r="T3644" s="10">
        <f t="shared" si="340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10">
        <f t="shared" si="339"/>
        <v>42284.893969907411</v>
      </c>
      <c r="T3645" s="10">
        <f t="shared" si="340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42408.991747685184</v>
      </c>
      <c r="T3646" s="10">
        <f t="shared" si="340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41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42665.720347222217</v>
      </c>
      <c r="T3647" s="10">
        <f t="shared" si="340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42140.171319444446</v>
      </c>
      <c r="T3648" s="10">
        <f t="shared" si="340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41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42598.499155092592</v>
      </c>
      <c r="T3649" s="10">
        <f t="shared" si="340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0">
        <f t="shared" si="339"/>
        <v>41887.042187500003</v>
      </c>
      <c r="T3650" s="10">
        <f t="shared" si="340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RIGHT(N3651,LEN(N3651)-FIND("/",N3651))</f>
        <v>plays</v>
      </c>
      <c r="S3651" s="10">
        <f t="shared" ref="S3651:S3714" si="345">(((J3651/60)/60)/24)+DATE(1970,1,1)+(-6/24)</f>
        <v>41780.462893518517</v>
      </c>
      <c r="T3651" s="10">
        <f t="shared" ref="T3651:T3714" si="346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ref="P3652:P3715" si="347">E3652/L3652</f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42381.228981481487</v>
      </c>
      <c r="T3652" s="10">
        <f t="shared" si="346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41828.396319444444</v>
      </c>
      <c r="T3653" s="10">
        <f t="shared" si="346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42596.394699074073</v>
      </c>
      <c r="T3654" s="10">
        <f t="shared" si="346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42191.113506944443</v>
      </c>
      <c r="T3655" s="10">
        <f t="shared" si="346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42440.166504629626</v>
      </c>
      <c r="T3656" s="10">
        <f t="shared" si="346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42173.553217592591</v>
      </c>
      <c r="T3657" s="10">
        <f t="shared" si="346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42737.660138888896</v>
      </c>
      <c r="T3658" s="10">
        <f t="shared" si="346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42499.379849537043</v>
      </c>
      <c r="T3659" s="10">
        <f t="shared" si="346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7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41775.608564814815</v>
      </c>
      <c r="T3660" s="10">
        <f t="shared" si="346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42055.027199074073</v>
      </c>
      <c r="T3661" s="10">
        <f t="shared" si="346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41971.631076388891</v>
      </c>
      <c r="T3662" s="10">
        <f t="shared" si="346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7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42447.646666666667</v>
      </c>
      <c r="T3663" s="10">
        <f t="shared" si="346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42063.970069444447</v>
      </c>
      <c r="T3664" s="10">
        <f t="shared" si="346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7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42665.201736111107</v>
      </c>
      <c r="T3665" s="10">
        <f t="shared" si="346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42522.998715277776</v>
      </c>
      <c r="T3666" s="10">
        <f t="shared" si="346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7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42294.558124999996</v>
      </c>
      <c r="T3667" s="10">
        <f t="shared" si="346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5"/>
        <v>41822.65488425926</v>
      </c>
      <c r="T3668" s="10">
        <f t="shared" si="346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5"/>
        <v>42173.720127314817</v>
      </c>
      <c r="T3669" s="10">
        <f t="shared" si="346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5"/>
        <v>42185.306157407409</v>
      </c>
      <c r="T3670" s="10">
        <f t="shared" si="346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5"/>
        <v>42136.425196759257</v>
      </c>
      <c r="T3671" s="10">
        <f t="shared" si="346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5"/>
        <v>42142.264016203699</v>
      </c>
      <c r="T3672" s="10">
        <f t="shared" si="346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7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41820.37809027778</v>
      </c>
      <c r="T3673" s="10">
        <f t="shared" si="346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5"/>
        <v>41878.696574074071</v>
      </c>
      <c r="T3674" s="10">
        <f t="shared" si="346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5"/>
        <v>41914.045104166667</v>
      </c>
      <c r="T3675" s="10">
        <f t="shared" si="346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5"/>
        <v>42556.623020833329</v>
      </c>
      <c r="T3676" s="10">
        <f t="shared" si="346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5"/>
        <v>42493.347013888888</v>
      </c>
      <c r="T3677" s="10">
        <f t="shared" si="346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5"/>
        <v>41876.565787037034</v>
      </c>
      <c r="T3678" s="10">
        <f t="shared" si="346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5"/>
        <v>41802.324282407404</v>
      </c>
      <c r="T3679" s="10">
        <f t="shared" si="346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5"/>
        <v>42120.281226851846</v>
      </c>
      <c r="T3680" s="10">
        <f t="shared" si="346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41786.511354166665</v>
      </c>
      <c r="T3681" s="10">
        <f t="shared" si="346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7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42627.204097222217</v>
      </c>
      <c r="T3682" s="10">
        <f t="shared" si="346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5"/>
        <v>42374.401504629626</v>
      </c>
      <c r="T3683" s="10">
        <f t="shared" si="346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5"/>
        <v>41772.435393518521</v>
      </c>
      <c r="T3684" s="10">
        <f t="shared" si="346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5"/>
        <v>42632.866851851853</v>
      </c>
      <c r="T3685" s="10">
        <f t="shared" si="346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5"/>
        <v>42218.930393518516</v>
      </c>
      <c r="T3686" s="10">
        <f t="shared" si="346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5"/>
        <v>41753.343275462961</v>
      </c>
      <c r="T3687" s="10">
        <f t="shared" si="346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5"/>
        <v>42230.412731481483</v>
      </c>
      <c r="T3688" s="10">
        <f t="shared" si="346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41786.968229166669</v>
      </c>
      <c r="T3689" s="10">
        <f t="shared" si="346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5"/>
        <v>41829.537083333329</v>
      </c>
      <c r="T3690" s="10">
        <f t="shared" si="346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5"/>
        <v>42147.576840277776</v>
      </c>
      <c r="T3691" s="10">
        <f t="shared" si="346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5"/>
        <v>41940.348182870373</v>
      </c>
      <c r="T3692" s="10">
        <f t="shared" si="346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5"/>
        <v>42020.450567129628</v>
      </c>
      <c r="T3693" s="10">
        <f t="shared" si="346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5"/>
        <v>41891.71503472222</v>
      </c>
      <c r="T3694" s="10">
        <f t="shared" si="346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5"/>
        <v>42308.941307870366</v>
      </c>
      <c r="T3695" s="10">
        <f t="shared" si="346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5"/>
        <v>42489.883877314816</v>
      </c>
      <c r="T3696" s="10">
        <f t="shared" si="346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5"/>
        <v>41995.620486111111</v>
      </c>
      <c r="T3697" s="10">
        <f t="shared" si="346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5"/>
        <v>41988.367083333331</v>
      </c>
      <c r="T3698" s="10">
        <f t="shared" si="346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7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42479.215833333335</v>
      </c>
      <c r="T3699" s="10">
        <f t="shared" si="346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5"/>
        <v>42401.556562500002</v>
      </c>
      <c r="T3700" s="10">
        <f t="shared" si="346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7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41897.352037037039</v>
      </c>
      <c r="T3701" s="10">
        <f t="shared" si="346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5"/>
        <v>41882.335648148146</v>
      </c>
      <c r="T3702" s="10">
        <f t="shared" si="346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5"/>
        <v>42129.291585648149</v>
      </c>
      <c r="T3703" s="10">
        <f t="shared" si="346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5"/>
        <v>42524.28800925926</v>
      </c>
      <c r="T3704" s="10">
        <f t="shared" si="346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7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42556.254490740743</v>
      </c>
      <c r="T3705" s="10">
        <f t="shared" si="346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5"/>
        <v>42461.439745370371</v>
      </c>
      <c r="T3706" s="10">
        <f t="shared" si="346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5"/>
        <v>41792.292986111112</v>
      </c>
      <c r="T3707" s="10">
        <f t="shared" si="346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7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41879.663761574076</v>
      </c>
      <c r="T3708" s="10">
        <f t="shared" si="346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5"/>
        <v>42551.798356481479</v>
      </c>
      <c r="T3709" s="10">
        <f t="shared" si="346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5"/>
        <v>41809.892199074071</v>
      </c>
      <c r="T3710" s="10">
        <f t="shared" si="346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5"/>
        <v>41785.457708333335</v>
      </c>
      <c r="T3711" s="10">
        <f t="shared" si="346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5"/>
        <v>42072.326249999998</v>
      </c>
      <c r="T3712" s="10">
        <f t="shared" si="346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5"/>
        <v>41779.474224537036</v>
      </c>
      <c r="T3713" s="10">
        <f t="shared" si="346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0">
        <f t="shared" si="345"/>
        <v>42133.922071759262</v>
      </c>
      <c r="T3714" s="10">
        <f t="shared" si="346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RIGHT(N3715,LEN(N3715)-FIND("/",N3715))</f>
        <v>plays</v>
      </c>
      <c r="S3715" s="10">
        <f t="shared" ref="S3715:S3778" si="351">(((J3715/60)/60)/24)+DATE(1970,1,1)+(-6/24)</f>
        <v>42505.488032407404</v>
      </c>
      <c r="T3715" s="10">
        <f t="shared" ref="T3715:T3778" si="352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ref="P3716:P3779" si="353">E3716/L3716</f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42118.306331018524</v>
      </c>
      <c r="T3716" s="10">
        <f t="shared" si="352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42036.745590277773</v>
      </c>
      <c r="T3717" s="10">
        <f t="shared" si="352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42360.637835648144</v>
      </c>
      <c r="T3718" s="10">
        <f t="shared" si="352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53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42102.616307870368</v>
      </c>
      <c r="T3719" s="10">
        <f t="shared" si="352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42032.466145833328</v>
      </c>
      <c r="T3720" s="10">
        <f t="shared" si="352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53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42147.479930555557</v>
      </c>
      <c r="T3721" s="10">
        <f t="shared" si="352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42165.743125000001</v>
      </c>
      <c r="T3722" s="10">
        <f t="shared" si="352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41927.686157407406</v>
      </c>
      <c r="T3723" s="10">
        <f t="shared" si="352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42381.421840277777</v>
      </c>
      <c r="T3724" s="10">
        <f t="shared" si="352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41943.503032407411</v>
      </c>
      <c r="T3725" s="10">
        <f t="shared" si="352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42465.241435185191</v>
      </c>
      <c r="T3726" s="10">
        <f t="shared" si="352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53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42401.695219907408</v>
      </c>
      <c r="T3727" s="10">
        <f t="shared" si="352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42461.890868055561</v>
      </c>
      <c r="T3728" s="10">
        <f t="shared" si="352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42632.098310185189</v>
      </c>
      <c r="T3729" s="10">
        <f t="shared" si="352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42204.921018518522</v>
      </c>
      <c r="T3730" s="10">
        <f t="shared" si="352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42040.955000000002</v>
      </c>
      <c r="T3731" s="10">
        <f t="shared" si="352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53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42203.427766203706</v>
      </c>
      <c r="T3732" s="10">
        <f t="shared" si="352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1"/>
        <v>41983.502847222218</v>
      </c>
      <c r="T3733" s="10">
        <f t="shared" si="352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53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41968.427465277782</v>
      </c>
      <c r="T3734" s="10">
        <f t="shared" si="352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10">
        <f t="shared" si="351"/>
        <v>42102.774398148147</v>
      </c>
      <c r="T3735" s="10">
        <f t="shared" si="352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53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42089.651574074072</v>
      </c>
      <c r="T3736" s="10">
        <f t="shared" si="352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53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42122.443159722221</v>
      </c>
      <c r="T3737" s="10">
        <f t="shared" si="352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53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42048.461724537032</v>
      </c>
      <c r="T3738" s="10">
        <f t="shared" si="352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53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42297.441006944442</v>
      </c>
      <c r="T3739" s="10">
        <f t="shared" si="352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53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41813.688715277778</v>
      </c>
      <c r="T3740" s="10">
        <f t="shared" si="352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1"/>
        <v>42548.199861111112</v>
      </c>
      <c r="T3741" s="10">
        <f t="shared" si="352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1"/>
        <v>41832.839756944442</v>
      </c>
      <c r="T3742" s="10">
        <f t="shared" si="352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10">
        <f t="shared" si="351"/>
        <v>42325.670717592591</v>
      </c>
      <c r="T3743" s="10">
        <f t="shared" si="352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53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41857.964629629627</v>
      </c>
      <c r="T3744" s="10">
        <f t="shared" si="352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10">
        <f t="shared" si="351"/>
        <v>41793.460231481484</v>
      </c>
      <c r="T3745" s="10">
        <f t="shared" si="352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10">
        <f t="shared" si="351"/>
        <v>41793.564259259263</v>
      </c>
      <c r="T3746" s="10">
        <f t="shared" si="352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53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41831.447939814818</v>
      </c>
      <c r="T3747" s="10">
        <f t="shared" si="352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53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42621.139340277776</v>
      </c>
      <c r="T3748" s="10">
        <f t="shared" si="352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53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42164.049722222218</v>
      </c>
      <c r="T3749" s="10">
        <f t="shared" si="352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1"/>
        <v>42395.456435185188</v>
      </c>
      <c r="T3750" s="10">
        <f t="shared" si="352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53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42457.877175925925</v>
      </c>
      <c r="T3751" s="10">
        <f t="shared" si="352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42016.731574074074</v>
      </c>
      <c r="T3752" s="10">
        <f t="shared" si="352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42402.785567129627</v>
      </c>
      <c r="T3753" s="10">
        <f t="shared" si="352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42619.552488425921</v>
      </c>
      <c r="T3754" s="10">
        <f t="shared" si="352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42128.574074074073</v>
      </c>
      <c r="T3755" s="10">
        <f t="shared" si="352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41808.631215277775</v>
      </c>
      <c r="T3756" s="10">
        <f t="shared" si="352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42445.616979166662</v>
      </c>
      <c r="T3757" s="10">
        <f t="shared" si="352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1"/>
        <v>41771.564791666664</v>
      </c>
      <c r="T3758" s="10">
        <f t="shared" si="352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41954.600868055553</v>
      </c>
      <c r="T3759" s="10">
        <f t="shared" si="352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41747.221504629626</v>
      </c>
      <c r="T3760" s="10">
        <f t="shared" si="352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1"/>
        <v>42181.858252314814</v>
      </c>
      <c r="T3761" s="10">
        <f t="shared" si="352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41739.275300925925</v>
      </c>
      <c r="T3762" s="10">
        <f t="shared" si="352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1"/>
        <v>42173.216863425929</v>
      </c>
      <c r="T3763" s="10">
        <f t="shared" si="352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1"/>
        <v>42193.563530092593</v>
      </c>
      <c r="T3764" s="10">
        <f t="shared" si="352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42065.500300925924</v>
      </c>
      <c r="T3765" s="10">
        <f t="shared" si="352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1"/>
        <v>42499.592962962968</v>
      </c>
      <c r="T3766" s="10">
        <f t="shared" si="352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41820.526412037041</v>
      </c>
      <c r="T3767" s="10">
        <f t="shared" si="352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1"/>
        <v>41787.917187500003</v>
      </c>
      <c r="T3768" s="10">
        <f t="shared" si="352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42049.769641203704</v>
      </c>
      <c r="T3769" s="10">
        <f t="shared" si="352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41772.477893518517</v>
      </c>
      <c r="T3770" s="10">
        <f t="shared" si="352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42445.348136574074</v>
      </c>
      <c r="T3771" s="10">
        <f t="shared" si="352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53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42138.680671296301</v>
      </c>
      <c r="T3772" s="10">
        <f t="shared" si="352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1"/>
        <v>42493.607083333336</v>
      </c>
      <c r="T3773" s="10">
        <f t="shared" si="352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42682.366967592592</v>
      </c>
      <c r="T3774" s="10">
        <f t="shared" si="352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42655.755173611105</v>
      </c>
      <c r="T3775" s="10">
        <f t="shared" si="352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53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42087.542303240742</v>
      </c>
      <c r="T3776" s="10">
        <f t="shared" si="352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1"/>
        <v>42075.692627314813</v>
      </c>
      <c r="T3777" s="10">
        <f t="shared" si="352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0">
        <f t="shared" si="351"/>
        <v>41814.117800925924</v>
      </c>
      <c r="T3778" s="10">
        <f t="shared" si="352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RIGHT(N3779,LEN(N3779)-FIND("/",N3779))</f>
        <v>musical</v>
      </c>
      <c r="S3779" s="10">
        <f t="shared" ref="S3779:S3842" si="357">(((J3779/60)/60)/24)+DATE(1970,1,1)+(-6/24)</f>
        <v>41886.861354166671</v>
      </c>
      <c r="T3779" s="10">
        <f t="shared" ref="T3779:T3842" si="358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ref="P3780:P3843" si="359">E3780/L3780</f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41989.569212962961</v>
      </c>
      <c r="T3780" s="10">
        <f t="shared" si="358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42425.485416666663</v>
      </c>
      <c r="T3781" s="10">
        <f t="shared" si="358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9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42165.969733796301</v>
      </c>
      <c r="T3782" s="10">
        <f t="shared" si="358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41865.632928240739</v>
      </c>
      <c r="T3783" s="10">
        <f t="shared" si="358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42546.612233796302</v>
      </c>
      <c r="T3784" s="10">
        <f t="shared" si="358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42419.890277777777</v>
      </c>
      <c r="T3785" s="10">
        <f t="shared" si="358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9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42531.730694444443</v>
      </c>
      <c r="T3786" s="10">
        <f t="shared" si="358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42548.38853009259</v>
      </c>
      <c r="T3787" s="10">
        <f t="shared" si="358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42486.787905092591</v>
      </c>
      <c r="T3788" s="10">
        <f t="shared" si="358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42167.284791666665</v>
      </c>
      <c r="T3789" s="10">
        <f t="shared" si="358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9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42333.445821759262</v>
      </c>
      <c r="T3790" s="10">
        <f t="shared" si="358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9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42138.548819444448</v>
      </c>
      <c r="T3791" s="10">
        <f t="shared" si="358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42666.416932870372</v>
      </c>
      <c r="T3792" s="10">
        <f t="shared" si="358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10">
        <f t="shared" si="357"/>
        <v>41766.442037037035</v>
      </c>
      <c r="T3793" s="10">
        <f t="shared" si="358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42170.197013888886</v>
      </c>
      <c r="T3794" s="10">
        <f t="shared" si="358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9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41968.688993055555</v>
      </c>
      <c r="T3795" s="10">
        <f t="shared" si="358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9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42132.33048611111</v>
      </c>
      <c r="T3796" s="10">
        <f t="shared" si="358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9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42201.186226851853</v>
      </c>
      <c r="T3797" s="10">
        <f t="shared" si="358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9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42688.779583333337</v>
      </c>
      <c r="T3798" s="10">
        <f t="shared" si="358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7"/>
        <v>42084.631539351853</v>
      </c>
      <c r="T3799" s="10">
        <f t="shared" si="358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9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41831.472777777781</v>
      </c>
      <c r="T3800" s="10">
        <f t="shared" si="358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42410.68105324074</v>
      </c>
      <c r="T3801" s="10">
        <f t="shared" si="358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7"/>
        <v>41982.487071759257</v>
      </c>
      <c r="T3802" s="10">
        <f t="shared" si="358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7"/>
        <v>41975.426111111112</v>
      </c>
      <c r="T3803" s="10">
        <f t="shared" si="358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42268.876226851848</v>
      </c>
      <c r="T3804" s="10">
        <f t="shared" si="358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42403.721851851849</v>
      </c>
      <c r="T3805" s="10">
        <f t="shared" si="358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42526.75953703704</v>
      </c>
      <c r="T3806" s="10">
        <f t="shared" si="358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9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41849.637037037035</v>
      </c>
      <c r="T3807" s="10">
        <f t="shared" si="358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9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41799.009039351848</v>
      </c>
      <c r="T3808" s="10">
        <f t="shared" si="358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42090.659016203703</v>
      </c>
      <c r="T3809" s="10">
        <f t="shared" si="358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7"/>
        <v>42059.203923611116</v>
      </c>
      <c r="T3810" s="10">
        <f t="shared" si="358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7"/>
        <v>41800.276701388888</v>
      </c>
      <c r="T3811" s="10">
        <f t="shared" si="358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7"/>
        <v>42054.599050925928</v>
      </c>
      <c r="T3812" s="10">
        <f t="shared" si="358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7"/>
        <v>42487.37700231481</v>
      </c>
      <c r="T3813" s="10">
        <f t="shared" si="358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7"/>
        <v>42109.501250000001</v>
      </c>
      <c r="T3814" s="10">
        <f t="shared" si="358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7"/>
        <v>42497.025706018518</v>
      </c>
      <c r="T3815" s="10">
        <f t="shared" si="358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7"/>
        <v>42058.654074074075</v>
      </c>
      <c r="T3816" s="10">
        <f t="shared" si="358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7"/>
        <v>42207.009918981479</v>
      </c>
      <c r="T3817" s="10">
        <f t="shared" si="358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7"/>
        <v>41807.440081018518</v>
      </c>
      <c r="T3818" s="10">
        <f t="shared" si="358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42284.44694444444</v>
      </c>
      <c r="T3819" s="10">
        <f t="shared" si="358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9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42045.59238425926</v>
      </c>
      <c r="T3820" s="10">
        <f t="shared" si="358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7"/>
        <v>42183.959537037037</v>
      </c>
      <c r="T3821" s="10">
        <f t="shared" si="358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9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42160.401817129634</v>
      </c>
      <c r="T3822" s="10">
        <f t="shared" si="358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7"/>
        <v>42340.930636574078</v>
      </c>
      <c r="T3823" s="10">
        <f t="shared" si="358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7"/>
        <v>42329.588159722218</v>
      </c>
      <c r="T3824" s="10">
        <f t="shared" si="358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7"/>
        <v>42170.660231481481</v>
      </c>
      <c r="T3825" s="10">
        <f t="shared" si="358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7"/>
        <v>42571.376192129625</v>
      </c>
      <c r="T3826" s="10">
        <f t="shared" si="358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42150.819606481484</v>
      </c>
      <c r="T3827" s="10">
        <f t="shared" si="358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9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42101.173541666663</v>
      </c>
      <c r="T3828" s="10">
        <f t="shared" si="358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7"/>
        <v>42034.678252314814</v>
      </c>
      <c r="T3829" s="10">
        <f t="shared" si="358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7"/>
        <v>41944.277627314819</v>
      </c>
      <c r="T3830" s="10">
        <f t="shared" si="358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7"/>
        <v>42593.615405092598</v>
      </c>
      <c r="T3831" s="10">
        <f t="shared" si="358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9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42503.490868055553</v>
      </c>
      <c r="T3832" s="10">
        <f t="shared" si="358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7"/>
        <v>41927.598900462966</v>
      </c>
      <c r="T3833" s="10">
        <f t="shared" si="358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7"/>
        <v>42374.864988425921</v>
      </c>
      <c r="T3834" s="10">
        <f t="shared" si="358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9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41963.622361111105</v>
      </c>
      <c r="T3835" s="10">
        <f t="shared" si="358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7"/>
        <v>42143.195219907408</v>
      </c>
      <c r="T3836" s="10">
        <f t="shared" si="358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9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42460.69222222222</v>
      </c>
      <c r="T3837" s="10">
        <f t="shared" si="358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7"/>
        <v>42553.676527777774</v>
      </c>
      <c r="T3838" s="10">
        <f t="shared" si="358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7"/>
        <v>42152.515717592592</v>
      </c>
      <c r="T3839" s="10">
        <f t="shared" si="358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42116.460752314815</v>
      </c>
      <c r="T3840" s="10">
        <f t="shared" si="358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7"/>
        <v>42154.892638888887</v>
      </c>
      <c r="T3841" s="10">
        <f t="shared" si="358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0">
        <f t="shared" si="357"/>
        <v>42432.451724537037</v>
      </c>
      <c r="T3842" s="10">
        <f t="shared" si="358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RIGHT(N3843,LEN(N3843)-FIND("/",N3843))</f>
        <v>plays</v>
      </c>
      <c r="S3843" s="10">
        <f t="shared" ref="S3843:S3906" si="363">(((J3843/60)/60)/24)+DATE(1970,1,1)+(-6/24)</f>
        <v>41780.535729166666</v>
      </c>
      <c r="T3843" s="10">
        <f t="shared" ref="T3843:T3906" si="364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ref="P3844:P3907" si="365">E3844/L3844</f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41740.243657407409</v>
      </c>
      <c r="T3844" s="10">
        <f t="shared" si="364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41765.822500000002</v>
      </c>
      <c r="T3845" s="10">
        <f t="shared" si="364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41766.367291666669</v>
      </c>
      <c r="T3846" s="10">
        <f t="shared" si="364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42248.377013888887</v>
      </c>
      <c r="T3847" s="10">
        <f t="shared" si="364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41884.971550925926</v>
      </c>
      <c r="T3848" s="10">
        <f t="shared" si="364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42158.974432870367</v>
      </c>
      <c r="T3849" s="10">
        <f t="shared" si="364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42265.567002314812</v>
      </c>
      <c r="T3850" s="10">
        <f t="shared" si="364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42136.517175925925</v>
      </c>
      <c r="T3851" s="10">
        <f t="shared" si="364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5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41974.874340277776</v>
      </c>
      <c r="T3852" s="10">
        <f t="shared" si="364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5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42172.189571759256</v>
      </c>
      <c r="T3853" s="10">
        <f t="shared" si="364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5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42064.940694444449</v>
      </c>
      <c r="T3854" s="10">
        <f t="shared" si="364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5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41848.59002314815</v>
      </c>
      <c r="T3855" s="10">
        <f t="shared" si="364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5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42103.634930555556</v>
      </c>
      <c r="T3856" s="10">
        <f t="shared" si="364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5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42059.720729166671</v>
      </c>
      <c r="T3857" s="10">
        <f t="shared" si="364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5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42041.493090277778</v>
      </c>
      <c r="T3858" s="10">
        <f t="shared" si="364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5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41829.48715277778</v>
      </c>
      <c r="T3859" s="10">
        <f t="shared" si="364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5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42128.181064814817</v>
      </c>
      <c r="T3860" s="10">
        <f t="shared" si="364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5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41789.643599537041</v>
      </c>
      <c r="T3861" s="10">
        <f t="shared" si="364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3"/>
        <v>41833.410995370366</v>
      </c>
      <c r="T3862" s="10">
        <f t="shared" si="364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5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41914.340011574073</v>
      </c>
      <c r="T3863" s="10">
        <f t="shared" si="364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5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42611.011064814811</v>
      </c>
      <c r="T3864" s="10">
        <f t="shared" si="364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10">
        <f t="shared" si="363"/>
        <v>42253.383159722223</v>
      </c>
      <c r="T3865" s="10">
        <f t="shared" si="364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5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42295.641828703709</v>
      </c>
      <c r="T3866" s="10">
        <f t="shared" si="364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3"/>
        <v>41841.401597222226</v>
      </c>
      <c r="T3867" s="10">
        <f t="shared" si="364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5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42402.697002314817</v>
      </c>
      <c r="T3868" s="10">
        <f t="shared" si="364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5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42509.564108796301</v>
      </c>
      <c r="T3869" s="10">
        <f t="shared" si="364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5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41865.409780092588</v>
      </c>
      <c r="T3870" s="10">
        <f t="shared" si="364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42047.474444444444</v>
      </c>
      <c r="T3871" s="10">
        <f t="shared" si="364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5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41792.92219907407</v>
      </c>
      <c r="T3872" s="10">
        <f t="shared" si="364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3"/>
        <v>42763.530671296292</v>
      </c>
      <c r="T3873" s="10">
        <f t="shared" si="364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10">
        <f t="shared" si="363"/>
        <v>42179.895787037036</v>
      </c>
      <c r="T3874" s="10">
        <f t="shared" si="364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42255.446006944447</v>
      </c>
      <c r="T3875" s="10">
        <f t="shared" si="364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42006.766458333332</v>
      </c>
      <c r="T3876" s="10">
        <f t="shared" si="364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42615.096817129626</v>
      </c>
      <c r="T3877" s="10">
        <f t="shared" si="364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3"/>
        <v>42372.374166666668</v>
      </c>
      <c r="T3878" s="10">
        <f t="shared" si="364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3"/>
        <v>42682.42768518519</v>
      </c>
      <c r="T3879" s="10">
        <f t="shared" si="364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5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42154.568819444445</v>
      </c>
      <c r="T3880" s="10">
        <f t="shared" si="364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10">
        <f t="shared" si="363"/>
        <v>41999.611064814817</v>
      </c>
      <c r="T3881" s="10">
        <f t="shared" si="364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41815.565046296295</v>
      </c>
      <c r="T3882" s="10">
        <f t="shared" si="364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5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42755.768506944441</v>
      </c>
      <c r="T3883" s="10">
        <f t="shared" si="364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10">
        <f t="shared" si="363"/>
        <v>42373.733449074076</v>
      </c>
      <c r="T3884" s="10">
        <f t="shared" si="364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41854.352650462963</v>
      </c>
      <c r="T3885" s="10">
        <f t="shared" si="364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42065.541574074072</v>
      </c>
      <c r="T3886" s="10">
        <f t="shared" si="364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42469.701284722221</v>
      </c>
      <c r="T3887" s="10">
        <f t="shared" si="364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41953.978032407409</v>
      </c>
      <c r="T3888" s="10">
        <f t="shared" si="364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42079.607974537037</v>
      </c>
      <c r="T3889" s="10">
        <f t="shared" si="364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3"/>
        <v>42762.295810185184</v>
      </c>
      <c r="T3890" s="10">
        <f t="shared" si="364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3"/>
        <v>41976.754976851851</v>
      </c>
      <c r="T3891" s="10">
        <f t="shared" si="364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5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42171.508611111116</v>
      </c>
      <c r="T3892" s="10">
        <f t="shared" si="364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3"/>
        <v>42055.8824537037</v>
      </c>
      <c r="T3893" s="10">
        <f t="shared" si="364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10">
        <f t="shared" si="363"/>
        <v>41867.402280092596</v>
      </c>
      <c r="T3894" s="10">
        <f t="shared" si="364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3"/>
        <v>41779.407870370371</v>
      </c>
      <c r="T3895" s="10">
        <f t="shared" si="364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3"/>
        <v>42679.708472222221</v>
      </c>
      <c r="T3896" s="10">
        <f t="shared" si="364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5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42032.000208333338</v>
      </c>
      <c r="T3897" s="10">
        <f t="shared" si="364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5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41792.941875000004</v>
      </c>
      <c r="T3898" s="10">
        <f t="shared" si="364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5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41982.62364583333</v>
      </c>
      <c r="T3899" s="10">
        <f t="shared" si="364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3"/>
        <v>42193.232291666667</v>
      </c>
      <c r="T3900" s="10">
        <f t="shared" si="364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5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41843.525011574071</v>
      </c>
      <c r="T3901" s="10">
        <f t="shared" si="364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5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42135.842488425929</v>
      </c>
      <c r="T3902" s="10">
        <f t="shared" si="364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5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42317.576377314821</v>
      </c>
      <c r="T3903" s="10">
        <f t="shared" si="364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3"/>
        <v>42663.218078703707</v>
      </c>
      <c r="T3904" s="10">
        <f t="shared" si="364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10">
        <f t="shared" si="363"/>
        <v>42185.76116898148</v>
      </c>
      <c r="T3905" s="10">
        <f t="shared" si="364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5"/>
        <v>1.5</v>
      </c>
      <c r="Q3906" t="str">
        <f t="shared" si="361"/>
        <v>theater</v>
      </c>
      <c r="R3906" t="str">
        <f t="shared" si="362"/>
        <v>plays</v>
      </c>
      <c r="S3906" s="10">
        <f t="shared" si="363"/>
        <v>42094.979166666672</v>
      </c>
      <c r="T3906" s="10">
        <f t="shared" si="364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RIGHT(N3907,LEN(N3907)-FIND("/",N3907))</f>
        <v>plays</v>
      </c>
      <c r="S3907" s="10">
        <f t="shared" ref="S3907:S3970" si="369">(((J3907/60)/60)/24)+DATE(1970,1,1)+(-6/24)</f>
        <v>42124.373877314814</v>
      </c>
      <c r="T3907" s="10">
        <f t="shared" ref="T3907:T3970" si="370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ref="P3908:P3971" si="371">E3908/L3908</f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42143.667743055557</v>
      </c>
      <c r="T3908" s="10">
        <f t="shared" si="370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71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41906.569513888891</v>
      </c>
      <c r="T3909" s="10">
        <f t="shared" si="370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71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41833.885370370372</v>
      </c>
      <c r="T3910" s="10">
        <f t="shared" si="370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71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41863.109282407408</v>
      </c>
      <c r="T3911" s="10">
        <f t="shared" si="370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42224.506909722222</v>
      </c>
      <c r="T3912" s="10">
        <f t="shared" si="370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41939.5622337963</v>
      </c>
      <c r="T3913" s="10">
        <f t="shared" si="370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71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42059.020023148143</v>
      </c>
      <c r="T3914" s="10">
        <f t="shared" si="370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42307.961215277777</v>
      </c>
      <c r="T3915" s="10">
        <f t="shared" si="370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42114.568935185183</v>
      </c>
      <c r="T3916" s="10">
        <f t="shared" si="370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71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42492.73505787037</v>
      </c>
      <c r="T3917" s="10">
        <f t="shared" si="370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10">
        <f t="shared" si="369"/>
        <v>42494.221666666665</v>
      </c>
      <c r="T3918" s="10">
        <f t="shared" si="370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71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41863.277326388888</v>
      </c>
      <c r="T3919" s="10">
        <f t="shared" si="370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71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41843.414618055554</v>
      </c>
      <c r="T3920" s="10">
        <f t="shared" si="370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71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42358.434872685189</v>
      </c>
      <c r="T3921" s="10">
        <f t="shared" si="370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71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42657.13726851852</v>
      </c>
      <c r="T3922" s="10">
        <f t="shared" si="370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10">
        <f t="shared" si="369"/>
        <v>41926.292303240742</v>
      </c>
      <c r="T3923" s="10">
        <f t="shared" si="370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69"/>
        <v>42020.518634259264</v>
      </c>
      <c r="T3924" s="10">
        <f t="shared" si="370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69"/>
        <v>42075.729988425926</v>
      </c>
      <c r="T3925" s="10">
        <f t="shared" si="370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71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41786.709745370368</v>
      </c>
      <c r="T3926" s="10">
        <f t="shared" si="370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71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41820.620821759258</v>
      </c>
      <c r="T3927" s="10">
        <f t="shared" si="370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71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41969.835046296299</v>
      </c>
      <c r="T3928" s="10">
        <f t="shared" si="370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71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41830.017407407409</v>
      </c>
      <c r="T3929" s="10">
        <f t="shared" si="370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71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42265.433182870373</v>
      </c>
      <c r="T3930" s="10">
        <f t="shared" si="370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69"/>
        <v>42601.577141203699</v>
      </c>
      <c r="T3931" s="10">
        <f t="shared" si="370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10">
        <f t="shared" si="369"/>
        <v>42433.088749999995</v>
      </c>
      <c r="T3932" s="10">
        <f t="shared" si="370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10">
        <f t="shared" si="369"/>
        <v>42227.901701388888</v>
      </c>
      <c r="T3933" s="10">
        <f t="shared" si="370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71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42414.918564814812</v>
      </c>
      <c r="T3934" s="10">
        <f t="shared" si="370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69"/>
        <v>42538.718310185184</v>
      </c>
      <c r="T3935" s="10">
        <f t="shared" si="370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69"/>
        <v>42233.421747685185</v>
      </c>
      <c r="T3936" s="10">
        <f t="shared" si="370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69"/>
        <v>42221.406782407401</v>
      </c>
      <c r="T3937" s="10">
        <f t="shared" si="370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10">
        <f t="shared" si="369"/>
        <v>42675.012962962966</v>
      </c>
      <c r="T3938" s="10">
        <f t="shared" si="370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71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42534.381481481483</v>
      </c>
      <c r="T3939" s="10">
        <f t="shared" si="370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42151.655717592599</v>
      </c>
      <c r="T3940" s="10">
        <f t="shared" si="370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71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41915.150219907409</v>
      </c>
      <c r="T3941" s="10">
        <f t="shared" si="370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71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41961.242488425924</v>
      </c>
      <c r="T3942" s="10">
        <f t="shared" si="370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71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41940.337233796294</v>
      </c>
      <c r="T3943" s="10">
        <f t="shared" si="370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10">
        <f t="shared" si="369"/>
        <v>42111.654097222221</v>
      </c>
      <c r="T3944" s="10">
        <f t="shared" si="370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69"/>
        <v>42279.528564814813</v>
      </c>
      <c r="T3945" s="10">
        <f t="shared" si="370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10">
        <f t="shared" si="369"/>
        <v>42213.412905092591</v>
      </c>
      <c r="T3946" s="10">
        <f t="shared" si="370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71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42109.551712962959</v>
      </c>
      <c r="T3947" s="10">
        <f t="shared" si="370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71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42031.583587962959</v>
      </c>
      <c r="T3948" s="10">
        <f t="shared" si="370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71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42614.892870370371</v>
      </c>
      <c r="T3949" s="10">
        <f t="shared" si="370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10">
        <f t="shared" si="369"/>
        <v>41829.075497685182</v>
      </c>
      <c r="T3950" s="10">
        <f t="shared" si="370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69"/>
        <v>42015.870613425926</v>
      </c>
      <c r="T3951" s="10">
        <f t="shared" si="370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71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42439.452314814815</v>
      </c>
      <c r="T3952" s="10">
        <f t="shared" si="370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71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42433.575717592597</v>
      </c>
      <c r="T3953" s="10">
        <f t="shared" si="370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71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42243.540393518517</v>
      </c>
      <c r="T3954" s="10">
        <f t="shared" si="370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10">
        <f t="shared" si="369"/>
        <v>42549.798449074078</v>
      </c>
      <c r="T3955" s="10">
        <f t="shared" si="370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10">
        <f t="shared" si="369"/>
        <v>41774.401203703703</v>
      </c>
      <c r="T3956" s="10">
        <f t="shared" si="370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0">
        <f t="shared" si="369"/>
        <v>42306.598854166667</v>
      </c>
      <c r="T3957" s="10">
        <f t="shared" si="370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10">
        <f t="shared" si="369"/>
        <v>42457.682025462964</v>
      </c>
      <c r="T3958" s="10">
        <f t="shared" si="370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71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42513.726319444439</v>
      </c>
      <c r="T3959" s="10">
        <f t="shared" si="370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69"/>
        <v>41816.700370370374</v>
      </c>
      <c r="T3960" s="10">
        <f t="shared" si="370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69"/>
        <v>41880.538842592592</v>
      </c>
      <c r="T3961" s="10">
        <f t="shared" si="370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71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42342.595555555556</v>
      </c>
      <c r="T3962" s="10">
        <f t="shared" si="370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71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41745.641319444447</v>
      </c>
      <c r="T3963" s="10">
        <f t="shared" si="370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71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42311.371458333335</v>
      </c>
      <c r="T3964" s="10">
        <f t="shared" si="370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10">
        <f t="shared" si="369"/>
        <v>42295.904131944444</v>
      </c>
      <c r="T3965" s="10">
        <f t="shared" si="370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71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42053.472060185188</v>
      </c>
      <c r="T3966" s="10">
        <f t="shared" si="370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71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42413.985879629632</v>
      </c>
      <c r="T3967" s="10">
        <f t="shared" si="370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71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41801.461550925924</v>
      </c>
      <c r="T3968" s="10">
        <f t="shared" si="370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71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42770.040590277778</v>
      </c>
      <c r="T3969" s="10">
        <f t="shared" si="370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0">
        <f t="shared" si="369"/>
        <v>42452.565659722226</v>
      </c>
      <c r="T3970" s="10">
        <f t="shared" si="370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RIGHT(N3971,LEN(N3971)-FIND("/",N3971))</f>
        <v>plays</v>
      </c>
      <c r="S3971" s="10">
        <f t="shared" ref="S3971:S4034" si="375">(((J3971/60)/60)/24)+DATE(1970,1,1)+(-6/24)</f>
        <v>42601.604699074072</v>
      </c>
      <c r="T3971" s="10">
        <f t="shared" ref="T3971:T4034" si="376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ref="P3972:P4035" si="377">E3972/L3972</f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42447.613553240735</v>
      </c>
      <c r="T3972" s="10">
        <f t="shared" si="376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41811.286180555559</v>
      </c>
      <c r="T3973" s="10">
        <f t="shared" si="376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41980.817523148144</v>
      </c>
      <c r="T3974" s="10">
        <f t="shared" si="376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42469.43414351852</v>
      </c>
      <c r="T3975" s="10">
        <f t="shared" si="376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42493.296851851846</v>
      </c>
      <c r="T3976" s="10">
        <f t="shared" si="376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10">
        <f t="shared" si="375"/>
        <v>42534.616875</v>
      </c>
      <c r="T3977" s="10">
        <f t="shared" si="376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7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41830.608344907407</v>
      </c>
      <c r="T3978" s="10">
        <f t="shared" si="376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7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42543.538564814815</v>
      </c>
      <c r="T3979" s="10">
        <f t="shared" si="376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7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41975.392974537041</v>
      </c>
      <c r="T3980" s="10">
        <f t="shared" si="376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42069.653437500005</v>
      </c>
      <c r="T3981" s="10">
        <f t="shared" si="376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41795.348923611113</v>
      </c>
      <c r="T3982" s="10">
        <f t="shared" si="376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7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42507.929965277777</v>
      </c>
      <c r="T3983" s="10">
        <f t="shared" si="376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7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42132.559953703705</v>
      </c>
      <c r="T3984" s="10">
        <f t="shared" si="376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41747.61986111111</v>
      </c>
      <c r="T3985" s="10">
        <f t="shared" si="376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7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41920.713472222218</v>
      </c>
      <c r="T3986" s="10">
        <f t="shared" si="376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42399.457407407404</v>
      </c>
      <c r="T3987" s="10">
        <f t="shared" si="376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42467.298541666663</v>
      </c>
      <c r="T3988" s="10">
        <f t="shared" si="376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5"/>
        <v>41765.67465277778</v>
      </c>
      <c r="T3989" s="10">
        <f t="shared" si="376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7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42229.83116898148</v>
      </c>
      <c r="T3990" s="10">
        <f t="shared" si="376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10">
        <f t="shared" si="375"/>
        <v>42286.499780092592</v>
      </c>
      <c r="T3991" s="10">
        <f t="shared" si="376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7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42401.422372685185</v>
      </c>
      <c r="T3992" s="10">
        <f t="shared" si="376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7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42125.394467592589</v>
      </c>
      <c r="T3993" s="10">
        <f t="shared" si="376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5"/>
        <v>42289.69049768518</v>
      </c>
      <c r="T3994" s="10">
        <f t="shared" si="376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7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42107.614722222221</v>
      </c>
      <c r="T3995" s="10">
        <f t="shared" si="376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7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41809.139930555553</v>
      </c>
      <c r="T3996" s="10">
        <f t="shared" si="376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7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42019.433761574073</v>
      </c>
      <c r="T3997" s="10">
        <f t="shared" si="376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5"/>
        <v>41950.01694444444</v>
      </c>
      <c r="T3998" s="10">
        <f t="shared" si="376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10">
        <f t="shared" si="375"/>
        <v>42069.141446759255</v>
      </c>
      <c r="T3999" s="10">
        <f t="shared" si="376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5"/>
        <v>42061.713263888887</v>
      </c>
      <c r="T4000" s="10">
        <f t="shared" si="376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5"/>
        <v>41842.578680555554</v>
      </c>
      <c r="T4001" s="10">
        <f t="shared" si="376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7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42437.39534722222</v>
      </c>
      <c r="T4002" s="10">
        <f t="shared" si="376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5"/>
        <v>42775.714212962965</v>
      </c>
      <c r="T4003" s="10">
        <f t="shared" si="376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7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41878.793530092589</v>
      </c>
      <c r="T4004" s="10">
        <f t="shared" si="376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7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42020.337349537032</v>
      </c>
      <c r="T4005" s="10">
        <f t="shared" si="376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7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41889.91269675926</v>
      </c>
      <c r="T4006" s="10">
        <f t="shared" si="376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7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41872.557696759257</v>
      </c>
      <c r="T4007" s="10">
        <f t="shared" si="376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7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42391.522997685184</v>
      </c>
      <c r="T4008" s="10">
        <f t="shared" si="376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7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41848.522928240738</v>
      </c>
      <c r="T4009" s="10">
        <f t="shared" si="376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7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42177.714201388888</v>
      </c>
      <c r="T4010" s="10">
        <f t="shared" si="376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7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41851.450925925928</v>
      </c>
      <c r="T4011" s="10">
        <f t="shared" si="376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5"/>
        <v>41921.520439814813</v>
      </c>
      <c r="T4012" s="10">
        <f t="shared" si="376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7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42002.29488425926</v>
      </c>
      <c r="T4013" s="10">
        <f t="shared" si="376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10">
        <f t="shared" si="375"/>
        <v>42096.294548611113</v>
      </c>
      <c r="T4014" s="10">
        <f t="shared" si="376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7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42021.051192129627</v>
      </c>
      <c r="T4015" s="10">
        <f t="shared" si="376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10">
        <f t="shared" si="375"/>
        <v>42418.996168981481</v>
      </c>
      <c r="T4016" s="10">
        <f t="shared" si="376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7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42174.530821759254</v>
      </c>
      <c r="T4017" s="10">
        <f t="shared" si="376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7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41869.622685185182</v>
      </c>
      <c r="T4018" s="10">
        <f t="shared" si="376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7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41856.422152777777</v>
      </c>
      <c r="T4019" s="10">
        <f t="shared" si="376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7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42620.66097222222</v>
      </c>
      <c r="T4020" s="10">
        <f t="shared" si="376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7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42417.425879629634</v>
      </c>
      <c r="T4021" s="10">
        <f t="shared" si="376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5"/>
        <v>42056.940960648149</v>
      </c>
      <c r="T4022" s="10">
        <f t="shared" si="376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7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41878.661550925928</v>
      </c>
      <c r="T4023" s="10">
        <f t="shared" si="376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5"/>
        <v>41990.334108796291</v>
      </c>
      <c r="T4024" s="10">
        <f t="shared" si="376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10">
        <f t="shared" si="375"/>
        <v>42408.749571759254</v>
      </c>
      <c r="T4025" s="10">
        <f t="shared" si="376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7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42217.420104166667</v>
      </c>
      <c r="T4026" s="10">
        <f t="shared" si="376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7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42150.987685185188</v>
      </c>
      <c r="T4027" s="10">
        <f t="shared" si="376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10">
        <f t="shared" si="375"/>
        <v>42282.405543981484</v>
      </c>
      <c r="T4028" s="10">
        <f t="shared" si="376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5"/>
        <v>42768.72084490741</v>
      </c>
      <c r="T4029" s="10">
        <f t="shared" si="376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7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41765.688657407409</v>
      </c>
      <c r="T4030" s="10">
        <f t="shared" si="376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10">
        <f t="shared" si="375"/>
        <v>42321.775115740747</v>
      </c>
      <c r="T4031" s="10">
        <f t="shared" si="376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5"/>
        <v>42374.405081018514</v>
      </c>
      <c r="T4032" s="10">
        <f t="shared" si="376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10">
        <f t="shared" si="375"/>
        <v>41941.335231481484</v>
      </c>
      <c r="T4033" s="10">
        <f t="shared" si="376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7"/>
        <v>59</v>
      </c>
      <c r="Q4034" t="str">
        <f t="shared" si="373"/>
        <v>theater</v>
      </c>
      <c r="R4034" t="str">
        <f t="shared" si="374"/>
        <v>plays</v>
      </c>
      <c r="S4034" s="10">
        <f t="shared" si="375"/>
        <v>42293.559212962966</v>
      </c>
      <c r="T4034" s="10">
        <f t="shared" si="376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RIGHT(N4035,LEN(N4035)-FIND("/",N4035))</f>
        <v>plays</v>
      </c>
      <c r="S4035" s="10">
        <f t="shared" ref="S4035:S4098" si="381">(((J4035/60)/60)/24)+DATE(1970,1,1)+(-6/24)</f>
        <v>42614.018796296295</v>
      </c>
      <c r="T4035" s="10">
        <f t="shared" ref="T4035:T4098" si="382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ref="P4036:P4099" si="383">E4036/L4036</f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42067.697337962964</v>
      </c>
      <c r="T4036" s="10">
        <f t="shared" si="382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83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41903.632951388885</v>
      </c>
      <c r="T4037" s="10">
        <f t="shared" si="382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41804.687083333331</v>
      </c>
      <c r="T4038" s="10">
        <f t="shared" si="382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83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42496.820775462969</v>
      </c>
      <c r="T4039" s="10">
        <f t="shared" si="382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83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41869.548726851855</v>
      </c>
      <c r="T4040" s="10">
        <f t="shared" si="382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83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42305.420914351853</v>
      </c>
      <c r="T4041" s="10">
        <f t="shared" si="382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83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42143.981527777782</v>
      </c>
      <c r="T4042" s="10">
        <f t="shared" si="382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83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42559.224004629628</v>
      </c>
      <c r="T4043" s="10">
        <f t="shared" si="382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83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41994.834074074075</v>
      </c>
      <c r="T4044" s="10">
        <f t="shared" si="382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10">
        <f t="shared" si="381"/>
        <v>41948.707465277781</v>
      </c>
      <c r="T4045" s="10">
        <f t="shared" si="382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83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42073.969699074078</v>
      </c>
      <c r="T4046" s="10">
        <f t="shared" si="382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83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41841.951261574075</v>
      </c>
      <c r="T4047" s="10">
        <f t="shared" si="382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41904.400578703702</v>
      </c>
      <c r="T4048" s="10">
        <f t="shared" si="382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83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41990.772488425922</v>
      </c>
      <c r="T4049" s="10">
        <f t="shared" si="382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42436.259108796294</v>
      </c>
      <c r="T4050" s="10">
        <f t="shared" si="382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83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42169.708506944444</v>
      </c>
      <c r="T4051" s="10">
        <f t="shared" si="382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83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41905.386469907404</v>
      </c>
      <c r="T4052" s="10">
        <f t="shared" si="382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10">
        <f t="shared" si="381"/>
        <v>41761.560150462967</v>
      </c>
      <c r="T4053" s="10">
        <f t="shared" si="382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1"/>
        <v>41865.628657407404</v>
      </c>
      <c r="T4054" s="10">
        <f t="shared" si="382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83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41928.440138888887</v>
      </c>
      <c r="T4055" s="10">
        <f t="shared" si="382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10">
        <f t="shared" si="381"/>
        <v>42613.591261574074</v>
      </c>
      <c r="T4056" s="10">
        <f t="shared" si="382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1"/>
        <v>41779.398506944446</v>
      </c>
      <c r="T4057" s="10">
        <f t="shared" si="382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1"/>
        <v>42534.683321759265</v>
      </c>
      <c r="T4058" s="10">
        <f t="shared" si="382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1"/>
        <v>42310.718518518523</v>
      </c>
      <c r="T4059" s="10">
        <f t="shared" si="382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83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42445.810694444444</v>
      </c>
      <c r="T4060" s="10">
        <f t="shared" si="382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1"/>
        <v>41866.390648148146</v>
      </c>
      <c r="T4061" s="10">
        <f t="shared" si="382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83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41779.445092592592</v>
      </c>
      <c r="T4062" s="10">
        <f t="shared" si="382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10">
        <f t="shared" si="381"/>
        <v>42420.891469907408</v>
      </c>
      <c r="T4063" s="10">
        <f t="shared" si="382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1"/>
        <v>42523.489212962959</v>
      </c>
      <c r="T4064" s="10">
        <f t="shared" si="382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83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41787.431527777779</v>
      </c>
      <c r="T4065" s="10">
        <f t="shared" si="382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1"/>
        <v>42093.338263888887</v>
      </c>
      <c r="T4066" s="10">
        <f t="shared" si="382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83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41833.701516203706</v>
      </c>
      <c r="T4067" s="10">
        <f t="shared" si="382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83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42478.789212962962</v>
      </c>
      <c r="T4068" s="10">
        <f t="shared" si="382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1"/>
        <v>42234.867476851854</v>
      </c>
      <c r="T4069" s="10">
        <f t="shared" si="382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42718.713599537034</v>
      </c>
      <c r="T4070" s="10">
        <f t="shared" si="382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42022.411527777775</v>
      </c>
      <c r="T4071" s="10">
        <f t="shared" si="382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83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42031.416898148149</v>
      </c>
      <c r="T4072" s="10">
        <f t="shared" si="382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10">
        <f t="shared" si="381"/>
        <v>42700.554756944446</v>
      </c>
      <c r="T4073" s="10">
        <f t="shared" si="382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83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41812.52443287037</v>
      </c>
      <c r="T4074" s="10">
        <f t="shared" si="382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83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42078.09520833334</v>
      </c>
      <c r="T4075" s="10">
        <f t="shared" si="382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83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42283.302951388891</v>
      </c>
      <c r="T4076" s="10">
        <f t="shared" si="382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1"/>
        <v>41778.795937499999</v>
      </c>
      <c r="T4077" s="10">
        <f t="shared" si="382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10">
        <f t="shared" si="381"/>
        <v>41905.545706018522</v>
      </c>
      <c r="T4078" s="10">
        <f t="shared" si="382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83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42695.4605787037</v>
      </c>
      <c r="T4079" s="10">
        <f t="shared" si="382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10">
        <f t="shared" si="381"/>
        <v>42732.537523148145</v>
      </c>
      <c r="T4080" s="10">
        <f t="shared" si="382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83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42510.688900462963</v>
      </c>
      <c r="T4081" s="10">
        <f t="shared" si="382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10">
        <f t="shared" si="381"/>
        <v>42511.448101851856</v>
      </c>
      <c r="T4082" s="10">
        <f t="shared" si="382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1"/>
        <v>42041.331307870365</v>
      </c>
      <c r="T4083" s="10">
        <f t="shared" si="382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83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42306.939270833333</v>
      </c>
      <c r="T4084" s="10">
        <f t="shared" si="382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83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42353.511759259258</v>
      </c>
      <c r="T4085" s="10">
        <f t="shared" si="382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83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42622.186412037037</v>
      </c>
      <c r="T4086" s="10">
        <f t="shared" si="382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83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42058.353877314818</v>
      </c>
      <c r="T4087" s="10">
        <f t="shared" si="382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83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42304.690960648149</v>
      </c>
      <c r="T4088" s="10">
        <f t="shared" si="382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10">
        <f t="shared" si="381"/>
        <v>42538.492893518516</v>
      </c>
      <c r="T4089" s="10">
        <f t="shared" si="382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83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41990.362546296295</v>
      </c>
      <c r="T4090" s="10">
        <f t="shared" si="382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83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42122.482499999998</v>
      </c>
      <c r="T4091" s="10">
        <f t="shared" si="382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1"/>
        <v>42209.42288194444</v>
      </c>
      <c r="T4092" s="10">
        <f t="shared" si="382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83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41990.256377314814</v>
      </c>
      <c r="T4093" s="10">
        <f t="shared" si="382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83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42038.944988425923</v>
      </c>
      <c r="T4094" s="10">
        <f t="shared" si="382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83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42178.565891203703</v>
      </c>
      <c r="T4095" s="10">
        <f t="shared" si="382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83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41889.836805555555</v>
      </c>
      <c r="T4096" s="10">
        <f t="shared" si="382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83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42692.781828703708</v>
      </c>
      <c r="T4097" s="10">
        <f t="shared" si="382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83"/>
        <v>80</v>
      </c>
      <c r="Q4098" t="str">
        <f t="shared" si="379"/>
        <v>theater</v>
      </c>
      <c r="R4098" t="str">
        <f t="shared" si="380"/>
        <v>plays</v>
      </c>
      <c r="S4098" s="10">
        <f t="shared" si="381"/>
        <v>42750.280312499999</v>
      </c>
      <c r="T4098" s="10">
        <f t="shared" si="382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si="383"/>
        <v>#DIV/0!</v>
      </c>
      <c r="Q4099" t="str">
        <f t="shared" ref="Q4099:Q4115" si="385">LEFT(N4099,FIND("/",N4099)-1)</f>
        <v>theater</v>
      </c>
      <c r="R4099" t="str">
        <f t="shared" ref="R4099:R4115" si="386">RIGHT(N4099,LEN(N4099)-FIND("/",N4099))</f>
        <v>plays</v>
      </c>
      <c r="S4099" s="10">
        <f t="shared" ref="S4099:S4115" si="387">(((J4099/60)/60)/24)+DATE(1970,1,1)+(-6/24)</f>
        <v>42344.574502314819</v>
      </c>
      <c r="T4099" s="10">
        <f t="shared" ref="T4099:T4115" si="388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ref="P4100:P4115" si="389">E4100/L4100</f>
        <v>#DIV/0!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42495.472187499996</v>
      </c>
      <c r="T4100" s="10">
        <f t="shared" si="388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9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42570.600381944445</v>
      </c>
      <c r="T4101" s="10">
        <f t="shared" si="388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10">
        <f t="shared" si="387"/>
        <v>41926.874884259261</v>
      </c>
      <c r="T4102" s="10">
        <f t="shared" si="388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42730.653726851851</v>
      </c>
      <c r="T4103" s="10">
        <f t="shared" si="388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42475.598067129627</v>
      </c>
      <c r="T4104" s="10">
        <f t="shared" si="388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42188.58293981482</v>
      </c>
      <c r="T4105" s="10">
        <f t="shared" si="388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42640.028171296297</v>
      </c>
      <c r="T4106" s="10">
        <f t="shared" si="388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42696.760520833333</v>
      </c>
      <c r="T4107" s="10">
        <f t="shared" si="388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42052.799375000002</v>
      </c>
      <c r="T4108" s="10">
        <f t="shared" si="388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41883.666678240741</v>
      </c>
      <c r="T4109" s="10">
        <f t="shared" si="388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42766.781678240746</v>
      </c>
      <c r="T4110" s="10">
        <f t="shared" si="388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42307.289398148147</v>
      </c>
      <c r="T4111" s="10">
        <f t="shared" si="388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42512.376747685179</v>
      </c>
      <c r="T4112" s="10">
        <f t="shared" si="388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42028.885879629626</v>
      </c>
      <c r="T4113" s="10">
        <f t="shared" si="388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42400.696597222224</v>
      </c>
      <c r="T4114" s="10">
        <f t="shared" si="388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42358.323182870372</v>
      </c>
      <c r="T4115" s="10">
        <f t="shared" si="388"/>
        <v>42377.023611111115</v>
      </c>
    </row>
  </sheetData>
  <conditionalFormatting sqref="F1:F1048576">
    <cfRule type="cellIs" dxfId="3" priority="24" operator="equal">
      <formula>"live"</formula>
    </cfRule>
    <cfRule type="cellIs" dxfId="2" priority="25" operator="equal">
      <formula>"canceled"</formula>
    </cfRule>
    <cfRule type="cellIs" dxfId="1" priority="26" operator="equal">
      <formula>"failed"</formula>
    </cfRule>
    <cfRule type="cellIs" dxfId="0" priority="27" operator="equal">
      <formula>"successful"</formula>
    </cfRule>
  </conditionalFormatting>
  <conditionalFormatting sqref="O1:O1048576 P1:Q1 S1:T1">
    <cfRule type="colorScale" priority="12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13">
      <colorScale>
        <cfvo type="num" val="0"/>
        <cfvo type="num" val="0.5"/>
        <cfvo type="num" val="1"/>
        <color rgb="FFC00000"/>
        <color theme="9"/>
        <color theme="4"/>
      </colorScale>
    </cfRule>
    <cfRule type="colorScale" priority="14">
      <colorScale>
        <cfvo type="num" val="0"/>
        <cfvo type="percentile" val="100"/>
        <cfvo type="num" val="200"/>
        <color rgb="FFC00000"/>
        <color theme="9"/>
        <color theme="4"/>
      </colorScale>
    </cfRule>
    <cfRule type="colorScale" priority="15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16">
      <colorScale>
        <cfvo type="num" val="0"/>
        <cfvo type="percentile" val="100"/>
        <cfvo type="max"/>
        <color rgb="FFC00000"/>
        <color theme="4"/>
        <color rgb="FF63BE7B"/>
      </colorScale>
    </cfRule>
    <cfRule type="colorScale" priority="17">
      <colorScale>
        <cfvo type="num" val="0"/>
        <cfvo type="percentile" val="10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100"/>
        <cfvo type="max"/>
        <color rgb="FFC00000"/>
        <color theme="4"/>
        <color rgb="FF63BE7B"/>
      </colorScale>
    </cfRule>
    <cfRule type="colorScale" priority="19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1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22">
      <colorScale>
        <cfvo type="min"/>
        <cfvo type="percentile" val="50"/>
        <cfvo type="max"/>
        <color rgb="FFC00000"/>
        <color theme="4"/>
        <color theme="9"/>
      </colorScale>
    </cfRule>
    <cfRule type="colorScale" priority="23">
      <colorScale>
        <cfvo type="min"/>
        <cfvo type="percentile" val="50"/>
        <cfvo type="max"/>
        <color rgb="FFF8696B"/>
        <color theme="4" tint="0.59999389629810485"/>
        <color theme="9" tint="0.59999389629810485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2">
      <colorScale>
        <cfvo type="num" val="0"/>
        <cfvo type="num" val="0.5"/>
        <cfvo type="num" val="1"/>
        <color rgb="FFC00000"/>
        <color theme="9"/>
        <color theme="4"/>
      </colorScale>
    </cfRule>
    <cfRule type="colorScale" priority="3">
      <colorScale>
        <cfvo type="num" val="0"/>
        <cfvo type="percentile" val="100"/>
        <cfvo type="num" val="200"/>
        <color rgb="FFC00000"/>
        <color theme="9"/>
        <color theme="4"/>
      </colorScale>
    </cfRule>
    <cfRule type="colorScale" priority="4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5">
      <colorScale>
        <cfvo type="num" val="0"/>
        <cfvo type="percentile" val="100"/>
        <cfvo type="max"/>
        <color rgb="FFC00000"/>
        <color theme="4"/>
        <color rgb="FF63BE7B"/>
      </colorScale>
    </cfRule>
    <cfRule type="colorScale" priority="6">
      <colorScale>
        <cfvo type="num" val="0"/>
        <cfvo type="percentile" val="10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100"/>
        <cfvo type="max"/>
        <color rgb="FFC00000"/>
        <color theme="4"/>
        <color rgb="FF63BE7B"/>
      </colorScale>
    </cfRule>
    <cfRule type="colorScale" priority="8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9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10">
      <colorScale>
        <cfvo type="min"/>
        <cfvo type="percentile" val="50"/>
        <cfvo type="max"/>
        <color rgb="FFC00000"/>
        <color theme="4"/>
        <color theme="9"/>
      </colorScale>
    </cfRule>
    <cfRule type="colorScale" priority="11">
      <colorScale>
        <cfvo type="min"/>
        <cfvo type="percentile" val="50"/>
        <cfvo type="max"/>
        <color rgb="FFF8696B"/>
        <color theme="4" tint="0.59999389629810485"/>
        <color theme="9" tint="0.59999389629810485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437CA-3BB7-4A8E-9C5E-5F0E9C5F803F}">
  <dimension ref="A1:F14"/>
  <sheetViews>
    <sheetView topLeftCell="A4" zoomScaleNormal="100" workbookViewId="0">
      <selection activeCell="E20" sqref="E2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8339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8336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8334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8328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8341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8325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8322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49E1-54B1-43E4-9CD9-342AA8B1FC79}">
  <dimension ref="A1:F47"/>
  <sheetViews>
    <sheetView topLeftCell="A25" zoomScaleNormal="100" workbookViewId="0">
      <selection activeCell="B13" sqref="B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8366</v>
      </c>
      <c r="B2" t="s">
        <v>8310</v>
      </c>
    </row>
    <row r="4" spans="1:6" x14ac:dyDescent="0.25">
      <c r="A4" s="7" t="s">
        <v>8365</v>
      </c>
      <c r="B4" s="7" t="s">
        <v>8364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8" t="s">
        <v>8319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8347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8361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8317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8350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8327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8340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8351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8352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8332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8331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8330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8338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8362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8346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8326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8353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8348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8321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8356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8316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8358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8360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8314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8344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8337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8324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8343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731BF-E21D-442D-A786-180FB13570A5}">
  <dimension ref="A1:E18"/>
  <sheetViews>
    <sheetView workbookViewId="0">
      <selection activeCell="A12" sqref="A6:A17"/>
      <pivotSelection pane="bottomRight" showHeader="1" axis="axisRow" activeRow="11" previousRow="11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8366</v>
      </c>
      <c r="B1" t="s">
        <v>8310</v>
      </c>
    </row>
    <row r="2" spans="1:5" x14ac:dyDescent="0.25">
      <c r="A2" s="7" t="s">
        <v>8381</v>
      </c>
      <c r="B2" t="s">
        <v>8310</v>
      </c>
    </row>
    <row r="4" spans="1:5" x14ac:dyDescent="0.25">
      <c r="A4" s="7" t="s">
        <v>8365</v>
      </c>
      <c r="B4" s="7" t="s">
        <v>8364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8D5B-E182-40A0-8673-9DAC11BD86C5}">
  <dimension ref="A1:H13"/>
  <sheetViews>
    <sheetView tabSelected="1" topLeftCell="A10" workbookViewId="0">
      <selection activeCell="L11" sqref="L11"/>
    </sheetView>
  </sheetViews>
  <sheetFormatPr defaultRowHeight="15" x14ac:dyDescent="0.25"/>
  <cols>
    <col min="1" max="1" width="27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8389</v>
      </c>
      <c r="G1" s="12" t="s">
        <v>8387</v>
      </c>
      <c r="H1" s="12" t="s">
        <v>8388</v>
      </c>
    </row>
    <row r="2" spans="1:8" x14ac:dyDescent="0.25">
      <c r="A2" t="s">
        <v>8390</v>
      </c>
      <c r="B2">
        <f>COUNTIFS(Master_Sheet!F2:F4115,"successful",Master_Sheet!D2:D4115,"&lt;1000")</f>
        <v>322</v>
      </c>
      <c r="C2">
        <f>COUNTIFS(Master_Sheet!F2:F4115,"failed",Master_Sheet!D2:D4115,"&lt;1000")</f>
        <v>113</v>
      </c>
      <c r="D2">
        <f>COUNTIFS(Master_Sheet!F2:F4115,"canceled",Master_Sheet!D2:D4115,"&lt;1000")</f>
        <v>18</v>
      </c>
      <c r="E2">
        <f t="shared" ref="E2:E13" si="0">SUM(B2:D2)</f>
        <v>453</v>
      </c>
      <c r="F2" s="5">
        <f t="shared" ref="F2:F13" si="1">B2/E2</f>
        <v>0.71081677704194257</v>
      </c>
      <c r="G2" s="5">
        <f t="shared" ref="G2:G13" si="2">C2/E2</f>
        <v>0.24944812362030905</v>
      </c>
      <c r="H2" s="5">
        <f t="shared" ref="H2:H13" si="3">D2/E2</f>
        <v>3.9735099337748346E-2</v>
      </c>
    </row>
    <row r="3" spans="1:8" x14ac:dyDescent="0.25">
      <c r="A3" t="s">
        <v>8391</v>
      </c>
      <c r="B3">
        <f>COUNTIFS(Master_Sheet!F2:F4115,"successful",Master_Sheet!D2:D4115,"&gt;=1000",Master_Sheet!D2:D4115,"&lt;=4999")</f>
        <v>932</v>
      </c>
      <c r="C3">
        <f>COUNTIFS(Master_Sheet!F2:F4115,"failed",Master_Sheet!D2:D4115,"&gt;=1000",Master_Sheet!D2:D4115,"&lt;=4999")</f>
        <v>420</v>
      </c>
      <c r="D3">
        <f>COUNTIFS(Master_Sheet!F2:F4115,"canceled",Master_Sheet!D2:D4115,"&gt;=1000",Master_Sheet!D2:D4115,"&lt;=4999")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25">
      <c r="A4" t="s">
        <v>8392</v>
      </c>
      <c r="B4">
        <f>COUNTIFS(Master_Sheet!F2:F4115,"successful",Master_Sheet!D2:D4115,"&gt;=5000",Master_Sheet!D2:D4115,"&lt;=9999")</f>
        <v>381</v>
      </c>
      <c r="C4">
        <f>COUNTIFS(Master_Sheet!F2:F4115,"failed",Master_Sheet!D2:D4115,"&gt;=5000",Master_Sheet!D2:D4115,"&lt;=9999")</f>
        <v>283</v>
      </c>
      <c r="D4">
        <f>COUNTIFS(Master_Sheet!F2:F4115,"canceled",Master_Sheet!D2:D4115,"&gt;=5000",Master_Sheet!D2:D4115,"&lt;=9999")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COUNTIFS(Master_Sheet!F2:F4115,"successful",Master_Sheet!D2:D4115,"&gt;=10000",Master_Sheet!D2:D4115,"&lt;=14999")</f>
        <v>168</v>
      </c>
      <c r="C5">
        <f>COUNTIFS(Master_Sheet!F2:F4115,"failed",Master_Sheet!D2:D4115,"&gt;=10000",Master_Sheet!D2:D4115,"&lt;=14999")</f>
        <v>144</v>
      </c>
      <c r="D5">
        <f>COUNTIFS(Master_Sheet!F2:F4115,"canceled",Master_Sheet!D2:D4115,"&gt;=10000",Master_Sheet!D2:D4115,"&lt;=14999")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COUNTIFS(Master_Sheet!F2:F4115,"successful",Master_Sheet!D2:D4115,"&gt;=15000",Master_Sheet!D2:D4115,"&lt;=19999")</f>
        <v>94</v>
      </c>
      <c r="C6">
        <f>COUNTIFS(Master_Sheet!F2:F4115,"failed",Master_Sheet!D2:D4115,"&gt;=15000",Master_Sheet!D2:D4115,"&lt;=19999")</f>
        <v>90</v>
      </c>
      <c r="D6">
        <f>COUNTIFS(Master_Sheet!F2:F4115,"canceled",Master_Sheet!D2:D4115,"&gt;=15000",Master_Sheet!D2:D4115,"&lt;=19999")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COUNTIFS(Master_Sheet!F2:F4115,"successful",Master_Sheet!D2:D4115,"&gt;=20000",Master_Sheet!D2:D4115,"&lt;=24999")</f>
        <v>62</v>
      </c>
      <c r="C7">
        <f>COUNTIFS(Master_Sheet!F2:F4115,"failed",Master_Sheet!D2:D4115,"&gt;=20000",Master_Sheet!D2:D4115,"&lt;=24999")</f>
        <v>72</v>
      </c>
      <c r="D7">
        <f>COUNTIFS(Master_Sheet!F2:F4115,"canceled",Master_Sheet!D2:D4115,"&gt;=20000",Master_Sheet!D2:D4115,"&lt;=24999")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COUNTIFS(Master_Sheet!F2:F4115,"successful",Master_Sheet!D2:D4115,"&gt;=25000",Master_Sheet!D2:D4115,"&lt;=29999")</f>
        <v>55</v>
      </c>
      <c r="C8">
        <f>COUNTIFS(Master_Sheet!F2:F4115,"failed",Master_Sheet!D2:D4115,"&gt;=25000",Master_Sheet!D2:D4115,"&lt;=29999")</f>
        <v>64</v>
      </c>
      <c r="D8">
        <f>COUNTIFS(Master_Sheet!F2:F4115,"canceled",Master_Sheet!D2:D4115,"&gt;=25000",Master_Sheet!D2:D4115,"&lt;=29999")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COUNTIFS(Master_Sheet!F2:F4115,"successful",Master_Sheet!D2:D4115,"&gt;=30000",Master_Sheet!D2:D4115,"&lt;=34999")</f>
        <v>32</v>
      </c>
      <c r="C9">
        <f>COUNTIFS(Master_Sheet!F2:F4115,"failed",Master_Sheet!D2:D4115,"&gt;=30000",Master_Sheet!D2:D4115,"&lt;=34999")</f>
        <v>37</v>
      </c>
      <c r="D9">
        <f>COUNTIFS(Master_Sheet!F2:F4115,"canceled",Master_Sheet!D2:D4115,"&gt;=30000",Master_Sheet!D2:D4115,"&lt;=34999")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COUNTIFS(Master_Sheet!F2:F4115,"successful",Master_Sheet!D2:D4115,"&gt;=35000",Master_Sheet!D2:D4115,"&lt;=39999")</f>
        <v>26</v>
      </c>
      <c r="C10">
        <f>COUNTIFS(Master_Sheet!F2:F4115,"failed",Master_Sheet!D2:D4115,"&gt;=35000",Master_Sheet!D2:D4115,"&lt;=39999")</f>
        <v>22</v>
      </c>
      <c r="D10">
        <f>COUNTIFS(Master_Sheet!F2:F4115,"canceled",Master_Sheet!D2:D4115,"&gt;=35000",Master_Sheet!D2:D4115,"&lt;=39999")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COUNTIFS(Master_Sheet!F2:F4115,"successful",Master_Sheet!D2:D4115,"&gt;=40000",Master_Sheet!D2:D4115,"&lt;=44999")</f>
        <v>21</v>
      </c>
      <c r="C11">
        <f>COUNTIFS(Master_Sheet!F2:F4115,"failed",Master_Sheet!D2:D4115,"&gt;=40000",Master_Sheet!D2:D4115,"&lt;=44999")</f>
        <v>16</v>
      </c>
      <c r="D11">
        <f>COUNTIFS(Master_Sheet!F2:F4115,"canceled",Master_Sheet!D2:D4115,"&gt;=40000",Master_Sheet!D2:D4115,"&lt;=44999")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8401</v>
      </c>
      <c r="B12">
        <f>COUNTIFS(Master_Sheet!F2:F4115,"successful",Master_Sheet!D2:D4115,"&gt;=45000",Master_Sheet!D2:D4115,"&lt;=49999")</f>
        <v>6</v>
      </c>
      <c r="C12">
        <f>COUNTIFS(Master_Sheet!F2:F4115,"failed",Master_Sheet!D2:D4115,"&gt;=45000",Master_Sheet!D2:D4115,"&lt;=49999")</f>
        <v>11</v>
      </c>
      <c r="D12">
        <f>COUNTIFS(Master_Sheet!F2:F4115,"canceled",Master_Sheet!D2:D4115,"&gt;=45000",Master_Sheet!D2:D4115,"&lt;=49999")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COUNTIFS(Master_Sheet!F2:F4115,"successful",Master_Sheet!D2:D4115,"&gt;=50000")</f>
        <v>86</v>
      </c>
      <c r="C13">
        <f>COUNTIFS(Master_Sheet!F2:F4115,"failed",Master_Sheet!D2:D4115,"&gt;=50000")</f>
        <v>258</v>
      </c>
      <c r="D13">
        <f>COUNTIFS(Master_Sheet!F2:F4115,"canceled",Master_Sheet!D2:D4115,"&gt;=50000")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Master_Sheet</vt:lpstr>
      <vt:lpstr>Campaigns_Category</vt:lpstr>
      <vt:lpstr>Campaigns_Sub_Category</vt:lpstr>
      <vt:lpstr>Date_Created_Conversion</vt:lpstr>
      <vt:lpstr>Based_on_Bonus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Prasanth Prabhakaran</cp:lastModifiedBy>
  <dcterms:created xsi:type="dcterms:W3CDTF">2017-04-20T15:17:24Z</dcterms:created>
  <dcterms:modified xsi:type="dcterms:W3CDTF">2018-11-17T02:47:37Z</dcterms:modified>
</cp:coreProperties>
</file>