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BAT_Dashboard\"/>
    </mc:Choice>
  </mc:AlternateContent>
  <bookViews>
    <workbookView xWindow="0" yWindow="0" windowWidth="20490" windowHeight="7185" firstSheet="1" activeTab="1"/>
  </bookViews>
  <sheets>
    <sheet name="By Area Non-Compliance Status" sheetId="1" r:id="rId1"/>
    <sheet name="TSA Market Tracker" sheetId="2" r:id="rId2"/>
    <sheet name="Call Center Agent Report" sheetId="3" r:id="rId3"/>
    <sheet name="Sticker Ececution Status" sheetId="4" r:id="rId4"/>
    <sheet name="OMR" sheetId="5" r:id="rId5"/>
    <sheet name="FF Malpractice 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3" l="1"/>
  <c r="G12" i="3"/>
  <c r="F12" i="3"/>
  <c r="E12" i="3"/>
  <c r="D11" i="3"/>
  <c r="D8" i="3"/>
  <c r="D5" i="3"/>
  <c r="C12" i="3"/>
  <c r="B12" i="3"/>
  <c r="D12" i="3" l="1"/>
  <c r="D9" i="6"/>
  <c r="E9" i="6"/>
  <c r="B9" i="6"/>
  <c r="C9" i="6"/>
</calcChain>
</file>

<file path=xl/sharedStrings.xml><?xml version="1.0" encoding="utf-8"?>
<sst xmlns="http://schemas.openxmlformats.org/spreadsheetml/2006/main" count="130" uniqueCount="79">
  <si>
    <t>B&amp;H SF</t>
  </si>
  <si>
    <t>JPGL FF</t>
  </si>
  <si>
    <t>Star FF</t>
  </si>
  <si>
    <t>Royals Gold</t>
  </si>
  <si>
    <t>Pilot</t>
  </si>
  <si>
    <t>Derby FF</t>
  </si>
  <si>
    <t>Hollywood</t>
  </si>
  <si>
    <t>Navy</t>
  </si>
  <si>
    <t>Marise</t>
  </si>
  <si>
    <t>1 stick @ BDT 13</t>
  </si>
  <si>
    <t>1 stick @ BDT 10</t>
  </si>
  <si>
    <t>1 stick @ BDT 7</t>
  </si>
  <si>
    <t>1 stick @ BDT 5</t>
  </si>
  <si>
    <t>1 stick @ BDT 4</t>
  </si>
  <si>
    <t>Dhaka Central</t>
  </si>
  <si>
    <t>Dhaka East</t>
  </si>
  <si>
    <t>Dhaka South</t>
  </si>
  <si>
    <t>Dhaka  West</t>
  </si>
  <si>
    <t>By Area Non-Compliance Status: Stick Price Report</t>
  </si>
  <si>
    <t>Non-Compliance vs Preferred Pricing</t>
  </si>
  <si>
    <t>By Area Non-Compliance Status: TSA Market Tracker</t>
  </si>
  <si>
    <t>Total TSA Number</t>
  </si>
  <si>
    <t>No of Calls Made</t>
  </si>
  <si>
    <t>Compliance %</t>
  </si>
  <si>
    <t>Non-Compliance %</t>
  </si>
  <si>
    <t>P</t>
  </si>
  <si>
    <t>AP</t>
  </si>
  <si>
    <t>VFM</t>
  </si>
  <si>
    <t>LOW+</t>
  </si>
  <si>
    <t>LOW</t>
  </si>
  <si>
    <t>By Segment Non-compliance Status</t>
  </si>
  <si>
    <t>By Area Sticker Execution Status</t>
  </si>
  <si>
    <t>Till Date: 13th May'20</t>
  </si>
  <si>
    <t>Price Sticker Allocation</t>
  </si>
  <si>
    <t>Till date Execution %</t>
  </si>
  <si>
    <t>OMR Sticker Allocation</t>
  </si>
  <si>
    <t>B&amp;H</t>
  </si>
  <si>
    <t>JPGL</t>
  </si>
  <si>
    <t>SRFT</t>
  </si>
  <si>
    <t>Royals</t>
  </si>
  <si>
    <t xml:space="preserve">Sheikh Wht </t>
  </si>
  <si>
    <t> Sheikh FF</t>
  </si>
  <si>
    <t>Derby</t>
  </si>
  <si>
    <t>Time</t>
  </si>
  <si>
    <t>OMR -10th May 2020</t>
  </si>
  <si>
    <t>OMR -11th May 2020</t>
  </si>
  <si>
    <t>OMR -12th May 2020</t>
  </si>
  <si>
    <t>OMR -13th May 2020</t>
  </si>
  <si>
    <t>Current Market Rate/1000's</t>
  </si>
  <si>
    <t>Company Rate/1000's</t>
  </si>
  <si>
    <t xml:space="preserve">13th May ’20: Moulvibazar </t>
  </si>
  <si>
    <t xml:space="preserve">13th May ’20: Tongi bazar </t>
  </si>
  <si>
    <t>Dhaka Region</t>
  </si>
  <si>
    <t>Dhaka  North</t>
  </si>
  <si>
    <t>ATCL,Central</t>
  </si>
  <si>
    <t>Jamal &amp; Co</t>
  </si>
  <si>
    <t>SPS</t>
  </si>
  <si>
    <t>Alam Corp</t>
  </si>
  <si>
    <t>ATCL,Savar</t>
  </si>
  <si>
    <t>ATL</t>
  </si>
  <si>
    <t>A.M.I &amp; Co</t>
  </si>
  <si>
    <t>ATCL,T</t>
  </si>
  <si>
    <t>House</t>
  </si>
  <si>
    <t>Till Date Number of Calls</t>
  </si>
  <si>
    <t>Total Issues Identified</t>
  </si>
  <si>
    <t>Number of Call Center Aagent</t>
  </si>
  <si>
    <t xml:space="preserve">Service Gap </t>
  </si>
  <si>
    <t>Price non-compliance</t>
  </si>
  <si>
    <t>No memo Given</t>
  </si>
  <si>
    <t>Issues Resolved</t>
  </si>
  <si>
    <t>Type of Issue</t>
  </si>
  <si>
    <t>Call Center Agent Report</t>
  </si>
  <si>
    <t>FF Malpractice: Identification &amp; Actions Taken</t>
  </si>
  <si>
    <t>Number of FF/Issues checked</t>
  </si>
  <si>
    <t>Number of Malpractice Identified</t>
  </si>
  <si>
    <t>Number of FF released/fired</t>
  </si>
  <si>
    <t>Number of FF Fined</t>
  </si>
  <si>
    <t>Timeline:
19th Apr - 29th Apr
[3745 Outlets]</t>
  </si>
  <si>
    <t>Date: 13th May'20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</si>
</sst>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FFFFFF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96">
    <xf numFmtId="0" fontId="0" fillId="0" borderId="0" xfId="0"/>
    <xf numFmtId="164" fontId="6" fillId="5" borderId="1" xfId="2" applyNumberFormat="1" applyFont="1" applyFill="1" applyBorder="1" applyAlignment="1" applyProtection="1">
      <alignment horizontal="center" vertical="center" wrapText="1"/>
      <protection locked="0"/>
    </xf>
    <xf numFmtId="9" fontId="7" fillId="6" borderId="1" xfId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164" fontId="6" fillId="5" borderId="8" xfId="2" applyNumberFormat="1" applyFont="1" applyFill="1" applyBorder="1" applyAlignment="1" applyProtection="1">
      <alignment horizontal="center" vertical="center" wrapText="1"/>
      <protection locked="0"/>
    </xf>
    <xf numFmtId="9" fontId="7" fillId="6" borderId="8" xfId="1" applyFont="1" applyFill="1" applyBorder="1" applyAlignment="1">
      <alignment horizontal="center"/>
    </xf>
    <xf numFmtId="9" fontId="7" fillId="0" borderId="10" xfId="1" applyFont="1" applyBorder="1" applyAlignment="1">
      <alignment horizontal="center"/>
    </xf>
    <xf numFmtId="9" fontId="7" fillId="0" borderId="11" xfId="1" applyFont="1" applyBorder="1" applyAlignment="1">
      <alignment horizontal="center"/>
    </xf>
    <xf numFmtId="0" fontId="4" fillId="4" borderId="7" xfId="0" applyFont="1" applyFill="1" applyBorder="1" applyAlignment="1">
      <alignment horizontal="center" vertical="center" wrapText="1"/>
    </xf>
    <xf numFmtId="9" fontId="7" fillId="6" borderId="7" xfId="1" applyFont="1" applyFill="1" applyBorder="1" applyAlignment="1">
      <alignment horizontal="center"/>
    </xf>
    <xf numFmtId="9" fontId="7" fillId="0" borderId="9" xfId="1" applyFont="1" applyBorder="1" applyAlignment="1">
      <alignment horizontal="center"/>
    </xf>
    <xf numFmtId="0" fontId="7" fillId="6" borderId="19" xfId="0" applyFont="1" applyFill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6" borderId="7" xfId="1" applyNumberFormat="1" applyFont="1" applyFill="1" applyBorder="1" applyAlignment="1">
      <alignment horizontal="center"/>
    </xf>
    <xf numFmtId="0" fontId="7" fillId="6" borderId="1" xfId="1" applyNumberFormat="1" applyFont="1" applyFill="1" applyBorder="1" applyAlignment="1">
      <alignment horizontal="center"/>
    </xf>
    <xf numFmtId="0" fontId="7" fillId="0" borderId="9" xfId="1" applyNumberFormat="1" applyFont="1" applyBorder="1" applyAlignment="1">
      <alignment horizontal="center"/>
    </xf>
    <xf numFmtId="0" fontId="7" fillId="0" borderId="10" xfId="1" applyNumberFormat="1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9" fillId="8" borderId="26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20" fontId="4" fillId="9" borderId="28" xfId="0" applyNumberFormat="1" applyFont="1" applyFill="1" applyBorder="1" applyAlignment="1">
      <alignment horizontal="center" vertical="center"/>
    </xf>
    <xf numFmtId="0" fontId="8" fillId="10" borderId="28" xfId="0" applyFont="1" applyFill="1" applyBorder="1" applyAlignment="1">
      <alignment horizontal="center" vertical="center"/>
    </xf>
    <xf numFmtId="0" fontId="7" fillId="6" borderId="8" xfId="1" applyNumberFormat="1" applyFont="1" applyFill="1" applyBorder="1" applyAlignment="1">
      <alignment horizontal="center"/>
    </xf>
    <xf numFmtId="0" fontId="7" fillId="0" borderId="11" xfId="1" applyNumberFormat="1" applyFont="1" applyBorder="1" applyAlignment="1">
      <alignment horizontal="center"/>
    </xf>
    <xf numFmtId="0" fontId="7" fillId="6" borderId="13" xfId="1" applyNumberFormat="1" applyFont="1" applyFill="1" applyBorder="1" applyAlignment="1">
      <alignment horizontal="center"/>
    </xf>
    <xf numFmtId="0" fontId="7" fillId="6" borderId="2" xfId="1" applyNumberFormat="1" applyFont="1" applyFill="1" applyBorder="1" applyAlignment="1">
      <alignment horizontal="center"/>
    </xf>
    <xf numFmtId="0" fontId="7" fillId="6" borderId="22" xfId="1" applyNumberFormat="1" applyFont="1" applyFill="1" applyBorder="1" applyAlignment="1">
      <alignment horizontal="center"/>
    </xf>
    <xf numFmtId="0" fontId="7" fillId="0" borderId="0" xfId="0" applyFont="1"/>
    <xf numFmtId="0" fontId="7" fillId="0" borderId="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3" xfId="0" applyFont="1" applyBorder="1"/>
    <xf numFmtId="0" fontId="7" fillId="0" borderId="2" xfId="0" applyFont="1" applyBorder="1"/>
    <xf numFmtId="0" fontId="7" fillId="0" borderId="22" xfId="0" applyFont="1" applyBorder="1"/>
    <xf numFmtId="0" fontId="7" fillId="13" borderId="3" xfId="0" applyFont="1" applyFill="1" applyBorder="1" applyAlignment="1">
      <alignment horizontal="center" vertical="center" wrapText="1"/>
    </xf>
    <xf numFmtId="0" fontId="7" fillId="0" borderId="12" xfId="0" applyFont="1" applyBorder="1"/>
    <xf numFmtId="0" fontId="7" fillId="0" borderId="35" xfId="0" applyFont="1" applyBorder="1"/>
    <xf numFmtId="0" fontId="7" fillId="0" borderId="36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7" borderId="23" xfId="0" applyFont="1" applyFill="1" applyBorder="1" applyAlignment="1"/>
    <xf numFmtId="0" fontId="2" fillId="7" borderId="24" xfId="0" applyFont="1" applyFill="1" applyBorder="1" applyAlignment="1"/>
    <xf numFmtId="0" fontId="2" fillId="2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 wrapText="1"/>
    </xf>
    <xf numFmtId="0" fontId="7" fillId="12" borderId="34" xfId="0" applyFont="1" applyFill="1" applyBorder="1" applyAlignment="1">
      <alignment horizontal="center" vertical="center" wrapText="1"/>
    </xf>
    <xf numFmtId="0" fontId="7" fillId="11" borderId="23" xfId="0" applyFont="1" applyFill="1" applyBorder="1" applyAlignment="1">
      <alignment horizontal="center" vertical="center" wrapText="1"/>
    </xf>
    <xf numFmtId="0" fontId="7" fillId="11" borderId="24" xfId="0" applyFont="1" applyFill="1" applyBorder="1" applyAlignment="1">
      <alignment horizontal="center" vertical="center" wrapText="1"/>
    </xf>
    <xf numFmtId="0" fontId="7" fillId="11" borderId="25" xfId="0" applyFont="1" applyFill="1" applyBorder="1" applyAlignment="1">
      <alignment horizontal="center" vertical="center" wrapText="1"/>
    </xf>
    <xf numFmtId="0" fontId="2" fillId="7" borderId="33" xfId="0" applyFont="1" applyFill="1" applyBorder="1" applyAlignment="1">
      <alignment horizontal="center"/>
    </xf>
    <xf numFmtId="0" fontId="7" fillId="13" borderId="31" xfId="0" applyFont="1" applyFill="1" applyBorder="1" applyAlignment="1">
      <alignment horizontal="center" vertical="center" wrapText="1"/>
    </xf>
    <xf numFmtId="0" fontId="7" fillId="13" borderId="32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2" fillId="7" borderId="37" xfId="0" applyFont="1" applyFill="1" applyBorder="1" applyAlignment="1">
      <alignment horizontal="center"/>
    </xf>
    <xf numFmtId="0" fontId="2" fillId="7" borderId="38" xfId="0" applyFont="1" applyFill="1" applyBorder="1" applyAlignment="1">
      <alignment horizontal="center"/>
    </xf>
    <xf numFmtId="0" fontId="2" fillId="7" borderId="39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9" fillId="8" borderId="29" xfId="0" applyFont="1" applyFill="1" applyBorder="1" applyAlignment="1">
      <alignment horizontal="center" vertical="center"/>
    </xf>
    <xf numFmtId="0" fontId="9" fillId="8" borderId="30" xfId="0" applyFont="1" applyFill="1" applyBorder="1" applyAlignment="1">
      <alignment horizontal="center" vertical="center"/>
    </xf>
    <xf numFmtId="0" fontId="9" fillId="8" borderId="27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/>
    </xf>
    <xf numFmtId="0" fontId="2" fillId="7" borderId="24" xfId="0" applyFont="1" applyFill="1" applyBorder="1" applyAlignment="1">
      <alignment horizontal="center"/>
    </xf>
    <xf numFmtId="0" fontId="2" fillId="7" borderId="25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</cellXfs>
  <cellStyles count="3">
    <cellStyle name="Comma 2 2" xfId="2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AE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GridLines="0" workbookViewId="0">
      <selection activeCell="A2" sqref="A2:A4"/>
    </sheetView>
  </sheetViews>
  <sheetFormatPr defaultRowHeight="15" x14ac:dyDescent="0.25"/>
  <cols>
    <col min="1" max="1" width="16.85546875" customWidth="1"/>
  </cols>
  <sheetData>
    <row r="1" spans="1:8" x14ac:dyDescent="0.25">
      <c r="A1" s="52" t="s">
        <v>18</v>
      </c>
      <c r="B1" s="53"/>
      <c r="C1" s="53"/>
      <c r="D1" s="53"/>
      <c r="E1" s="53"/>
      <c r="F1" s="53"/>
      <c r="G1" s="53"/>
      <c r="H1" s="54"/>
    </row>
    <row r="2" spans="1:8" x14ac:dyDescent="0.25">
      <c r="A2" s="49" t="s">
        <v>77</v>
      </c>
      <c r="B2" s="50" t="s">
        <v>19</v>
      </c>
      <c r="C2" s="50"/>
      <c r="D2" s="50"/>
      <c r="E2" s="50"/>
      <c r="F2" s="50"/>
      <c r="G2" s="50"/>
      <c r="H2" s="51"/>
    </row>
    <row r="3" spans="1:8" ht="25.5" x14ac:dyDescent="0.25">
      <c r="A3" s="49"/>
      <c r="B3" s="3" t="s">
        <v>0</v>
      </c>
      <c r="C3" s="3" t="s">
        <v>1</v>
      </c>
      <c r="D3" s="3" t="s">
        <v>2</v>
      </c>
      <c r="E3" s="4" t="s">
        <v>3</v>
      </c>
      <c r="F3" s="3" t="s">
        <v>4</v>
      </c>
      <c r="G3" s="3" t="s">
        <v>5</v>
      </c>
      <c r="H3" s="5" t="s">
        <v>6</v>
      </c>
    </row>
    <row r="4" spans="1:8" ht="25.5" x14ac:dyDescent="0.25">
      <c r="A4" s="49"/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13</v>
      </c>
      <c r="H4" s="6" t="s">
        <v>13</v>
      </c>
    </row>
    <row r="5" spans="1:8" x14ac:dyDescent="0.25">
      <c r="A5" s="13" t="s">
        <v>14</v>
      </c>
      <c r="B5" s="2">
        <v>0.30357142857142855</v>
      </c>
      <c r="C5" s="2">
        <v>0.39814814814814814</v>
      </c>
      <c r="D5" s="2">
        <v>0.38129496402877699</v>
      </c>
      <c r="E5" s="2">
        <v>0.7407407407407407</v>
      </c>
      <c r="F5" s="2">
        <v>0.18840579710144928</v>
      </c>
      <c r="G5" s="2">
        <v>0.15909090909090909</v>
      </c>
      <c r="H5" s="7">
        <v>0.18823529411764706</v>
      </c>
    </row>
    <row r="6" spans="1:8" x14ac:dyDescent="0.25">
      <c r="A6" s="13" t="s">
        <v>15</v>
      </c>
      <c r="B6" s="2">
        <v>0.55555555555555558</v>
      </c>
      <c r="C6" s="2">
        <v>0.44444444444444442</v>
      </c>
      <c r="D6" s="2">
        <v>0.58333333333333337</v>
      </c>
      <c r="E6" s="2">
        <v>0.71739130434782605</v>
      </c>
      <c r="F6" s="2">
        <v>0.45833333333333331</v>
      </c>
      <c r="G6" s="2">
        <v>0.35353535353535354</v>
      </c>
      <c r="H6" s="7">
        <v>0.31325301204819278</v>
      </c>
    </row>
    <row r="7" spans="1:8" x14ac:dyDescent="0.25">
      <c r="A7" s="13" t="s">
        <v>16</v>
      </c>
      <c r="B7" s="2">
        <v>0.31932773109243695</v>
      </c>
      <c r="C7" s="2">
        <v>0.35294117647058826</v>
      </c>
      <c r="D7" s="2">
        <v>0.26605504587155965</v>
      </c>
      <c r="E7" s="2">
        <v>0.36842105263157893</v>
      </c>
      <c r="F7" s="2">
        <v>0.16216216216216217</v>
      </c>
      <c r="G7" s="2">
        <v>0.15178571428571427</v>
      </c>
      <c r="H7" s="7">
        <v>0.20967741935483872</v>
      </c>
    </row>
    <row r="8" spans="1:8" x14ac:dyDescent="0.25">
      <c r="A8" s="13" t="s">
        <v>53</v>
      </c>
      <c r="B8" s="2">
        <v>0.37647058823529411</v>
      </c>
      <c r="C8" s="2">
        <v>0.39361702127659576</v>
      </c>
      <c r="D8" s="2">
        <v>0.36781609195402298</v>
      </c>
      <c r="E8" s="2">
        <v>0.58888888888888891</v>
      </c>
      <c r="F8" s="2">
        <v>0.52380952380952384</v>
      </c>
      <c r="G8" s="2">
        <v>0.27777777777777779</v>
      </c>
      <c r="H8" s="7">
        <v>0.31578947368421051</v>
      </c>
    </row>
    <row r="9" spans="1:8" x14ac:dyDescent="0.25">
      <c r="A9" s="13" t="s">
        <v>17</v>
      </c>
      <c r="B9" s="2">
        <v>0.34351145038167941</v>
      </c>
      <c r="C9" s="2">
        <v>0.38129496402877699</v>
      </c>
      <c r="D9" s="2">
        <v>0.4513888888888889</v>
      </c>
      <c r="E9" s="2">
        <v>0.75257731958762886</v>
      </c>
      <c r="F9" s="2">
        <v>0.15384615384615385</v>
      </c>
      <c r="G9" s="2">
        <v>0.15568862275449102</v>
      </c>
      <c r="H9" s="7">
        <v>0.1702127659574468</v>
      </c>
    </row>
    <row r="10" spans="1:8" ht="15.75" thickBot="1" x14ac:dyDescent="0.3">
      <c r="A10" s="14" t="s">
        <v>52</v>
      </c>
      <c r="B10" s="8">
        <v>0.37362637362637363</v>
      </c>
      <c r="C10" s="8">
        <v>0.39177101967799643</v>
      </c>
      <c r="D10" s="8">
        <v>0.4049733570159858</v>
      </c>
      <c r="E10" s="8">
        <v>0.63692946058091282</v>
      </c>
      <c r="F10" s="8">
        <v>0.24662162162162163</v>
      </c>
      <c r="G10" s="8">
        <v>0.21043165467625899</v>
      </c>
      <c r="H10" s="9">
        <v>0.24645892351274787</v>
      </c>
    </row>
  </sheetData>
  <mergeCells count="3">
    <mergeCell ref="A2:A4"/>
    <mergeCell ref="B2:H2"/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showGridLines="0" tabSelected="1" zoomScale="95" zoomScaleNormal="95" workbookViewId="0">
      <selection activeCell="A2" sqref="A2:A3"/>
    </sheetView>
  </sheetViews>
  <sheetFormatPr defaultRowHeight="15" x14ac:dyDescent="0.25"/>
  <cols>
    <col min="1" max="1" width="15.7109375" bestFit="1" customWidth="1"/>
    <col min="2" max="2" width="15.28515625" bestFit="1" customWidth="1"/>
    <col min="3" max="3" width="14.140625" bestFit="1" customWidth="1"/>
    <col min="4" max="4" width="11.7109375" bestFit="1" customWidth="1"/>
    <col min="5" max="5" width="15.7109375" bestFit="1" customWidth="1"/>
  </cols>
  <sheetData>
    <row r="1" spans="1:10" ht="15.75" thickBot="1" x14ac:dyDescent="0.3">
      <c r="A1" s="55" t="s">
        <v>20</v>
      </c>
      <c r="B1" s="56"/>
      <c r="C1" s="56"/>
      <c r="D1" s="56"/>
      <c r="E1" s="56"/>
      <c r="F1" s="56"/>
      <c r="G1" s="56"/>
      <c r="H1" s="56"/>
      <c r="I1" s="56"/>
      <c r="J1" s="57"/>
    </row>
    <row r="2" spans="1:10" x14ac:dyDescent="0.25">
      <c r="A2" s="58" t="s">
        <v>78</v>
      </c>
      <c r="B2" s="66" t="s">
        <v>21</v>
      </c>
      <c r="C2" s="64" t="s">
        <v>22</v>
      </c>
      <c r="D2" s="64" t="s">
        <v>23</v>
      </c>
      <c r="E2" s="62" t="s">
        <v>24</v>
      </c>
      <c r="F2" s="59" t="s">
        <v>30</v>
      </c>
      <c r="G2" s="60"/>
      <c r="H2" s="60"/>
      <c r="I2" s="60"/>
      <c r="J2" s="61"/>
    </row>
    <row r="3" spans="1:10" x14ac:dyDescent="0.25">
      <c r="A3" s="58"/>
      <c r="B3" s="67"/>
      <c r="C3" s="65"/>
      <c r="D3" s="65"/>
      <c r="E3" s="63"/>
      <c r="F3" s="10" t="s">
        <v>25</v>
      </c>
      <c r="G3" s="3" t="s">
        <v>26</v>
      </c>
      <c r="H3" s="3" t="s">
        <v>27</v>
      </c>
      <c r="I3" s="3" t="s">
        <v>28</v>
      </c>
      <c r="J3" s="5" t="s">
        <v>29</v>
      </c>
    </row>
    <row r="4" spans="1:10" x14ac:dyDescent="0.25">
      <c r="A4" s="13" t="s">
        <v>14</v>
      </c>
      <c r="B4" s="15">
        <v>34</v>
      </c>
      <c r="C4" s="16">
        <v>21</v>
      </c>
      <c r="D4" s="2">
        <v>0.38129496402877699</v>
      </c>
      <c r="E4" s="7">
        <v>0.7407407407407407</v>
      </c>
      <c r="F4" s="11">
        <v>0.18840579710144928</v>
      </c>
      <c r="G4" s="2">
        <v>0.15909090909090909</v>
      </c>
      <c r="H4" s="2">
        <v>0.38129496402877699</v>
      </c>
      <c r="I4" s="2">
        <v>0.7407407407407407</v>
      </c>
      <c r="J4" s="2">
        <v>0.18840579710144928</v>
      </c>
    </row>
    <row r="5" spans="1:10" x14ac:dyDescent="0.25">
      <c r="A5" s="13" t="s">
        <v>15</v>
      </c>
      <c r="B5" s="15">
        <v>55</v>
      </c>
      <c r="C5" s="16">
        <v>44</v>
      </c>
      <c r="D5" s="2">
        <v>0.58333333333333337</v>
      </c>
      <c r="E5" s="7">
        <v>0.71739130434782605</v>
      </c>
      <c r="F5" s="11">
        <v>0.45833333333333331</v>
      </c>
      <c r="G5" s="2">
        <v>0.35353535353535354</v>
      </c>
      <c r="H5" s="2">
        <v>0.58333333333333337</v>
      </c>
      <c r="I5" s="2">
        <v>0.71739130434782605</v>
      </c>
      <c r="J5" s="2">
        <v>0.45833333333333331</v>
      </c>
    </row>
    <row r="6" spans="1:10" x14ac:dyDescent="0.25">
      <c r="A6" s="13" t="s">
        <v>16</v>
      </c>
      <c r="B6" s="15">
        <v>32</v>
      </c>
      <c r="C6" s="16">
        <v>36</v>
      </c>
      <c r="D6" s="2">
        <v>0.26605504587155965</v>
      </c>
      <c r="E6" s="7">
        <v>0.36842105263157893</v>
      </c>
      <c r="F6" s="11">
        <v>0.16216216216216217</v>
      </c>
      <c r="G6" s="2">
        <v>0.15178571428571427</v>
      </c>
      <c r="H6" s="2">
        <v>0.26605504587155965</v>
      </c>
      <c r="I6" s="2">
        <v>0.36842105263157893</v>
      </c>
      <c r="J6" s="2">
        <v>0.16216216216216217</v>
      </c>
    </row>
    <row r="7" spans="1:10" x14ac:dyDescent="0.25">
      <c r="A7" s="13" t="s">
        <v>53</v>
      </c>
      <c r="B7" s="15">
        <v>37</v>
      </c>
      <c r="C7" s="16">
        <v>34</v>
      </c>
      <c r="D7" s="2">
        <v>0.36781609195402298</v>
      </c>
      <c r="E7" s="7">
        <v>0.58888888888888891</v>
      </c>
      <c r="F7" s="11">
        <v>0.52380952380952384</v>
      </c>
      <c r="G7" s="2">
        <v>0.27777777777777779</v>
      </c>
      <c r="H7" s="2">
        <v>0.36781609195402298</v>
      </c>
      <c r="I7" s="2">
        <v>0.58888888888888891</v>
      </c>
      <c r="J7" s="2">
        <v>0.52380952380952384</v>
      </c>
    </row>
    <row r="8" spans="1:10" x14ac:dyDescent="0.25">
      <c r="A8" s="13" t="s">
        <v>17</v>
      </c>
      <c r="B8" s="15">
        <v>35</v>
      </c>
      <c r="C8" s="16">
        <v>32</v>
      </c>
      <c r="D8" s="2">
        <v>0.4513888888888889</v>
      </c>
      <c r="E8" s="7">
        <v>0.75257731958762886</v>
      </c>
      <c r="F8" s="11">
        <v>0.15384615384615385</v>
      </c>
      <c r="G8" s="2">
        <v>0.15568862275449102</v>
      </c>
      <c r="H8" s="2">
        <v>0.4513888888888889</v>
      </c>
      <c r="I8" s="2">
        <v>0.75257731958762886</v>
      </c>
      <c r="J8" s="2">
        <v>0.15384615384615385</v>
      </c>
    </row>
    <row r="9" spans="1:10" ht="15.75" thickBot="1" x14ac:dyDescent="0.3">
      <c r="A9" s="14" t="s">
        <v>52</v>
      </c>
      <c r="B9" s="17">
        <v>36</v>
      </c>
      <c r="C9" s="18">
        <v>39</v>
      </c>
      <c r="D9" s="8">
        <v>0.4049733570159858</v>
      </c>
      <c r="E9" s="9">
        <v>0.63692946058091282</v>
      </c>
      <c r="F9" s="12">
        <v>0.24662162162162163</v>
      </c>
      <c r="G9" s="8">
        <v>0.21043165467625899</v>
      </c>
      <c r="H9" s="8">
        <v>0.4049733570159858</v>
      </c>
      <c r="I9" s="8">
        <v>0.63692946058091282</v>
      </c>
      <c r="J9" s="8">
        <v>0.24662162162162163</v>
      </c>
    </row>
  </sheetData>
  <mergeCells count="7">
    <mergeCell ref="A1:J1"/>
    <mergeCell ref="A2:A3"/>
    <mergeCell ref="F2:J2"/>
    <mergeCell ref="E2:E3"/>
    <mergeCell ref="D2:D3"/>
    <mergeCell ref="C2:C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14" sqref="D14"/>
    </sheetView>
  </sheetViews>
  <sheetFormatPr defaultRowHeight="15" x14ac:dyDescent="0.25"/>
  <cols>
    <col min="1" max="1" width="13.140625" bestFit="1" customWidth="1"/>
    <col min="2" max="2" width="13.42578125" customWidth="1"/>
    <col min="3" max="3" width="13.85546875" customWidth="1"/>
    <col min="4" max="4" width="12.42578125" customWidth="1"/>
    <col min="5" max="5" width="10.5703125" bestFit="1" customWidth="1"/>
    <col min="6" max="6" width="13.28515625" bestFit="1" customWidth="1"/>
    <col min="7" max="7" width="18.42578125" bestFit="1" customWidth="1"/>
    <col min="8" max="8" width="13.5703125" bestFit="1" customWidth="1"/>
  </cols>
  <sheetData>
    <row r="1" spans="1:9" ht="15.75" thickBot="1" x14ac:dyDescent="0.3">
      <c r="A1" s="73" t="s">
        <v>71</v>
      </c>
      <c r="B1" s="56"/>
      <c r="C1" s="56"/>
      <c r="D1" s="56"/>
      <c r="E1" s="56"/>
      <c r="F1" s="56"/>
      <c r="G1" s="56"/>
      <c r="H1" s="57"/>
    </row>
    <row r="2" spans="1:9" ht="15.75" thickBot="1" x14ac:dyDescent="0.3">
      <c r="A2" s="74" t="s">
        <v>62</v>
      </c>
      <c r="B2" s="74" t="s">
        <v>65</v>
      </c>
      <c r="C2" s="74" t="s">
        <v>63</v>
      </c>
      <c r="D2" s="74" t="s">
        <v>64</v>
      </c>
      <c r="E2" s="70" t="s">
        <v>70</v>
      </c>
      <c r="F2" s="71"/>
      <c r="G2" s="72"/>
      <c r="H2" s="68" t="s">
        <v>69</v>
      </c>
    </row>
    <row r="3" spans="1:9" ht="15" customHeight="1" thickBot="1" x14ac:dyDescent="0.3">
      <c r="A3" s="75"/>
      <c r="B3" s="75"/>
      <c r="C3" s="75"/>
      <c r="D3" s="75"/>
      <c r="E3" s="40" t="s">
        <v>66</v>
      </c>
      <c r="F3" s="40" t="s">
        <v>68</v>
      </c>
      <c r="G3" s="40" t="s">
        <v>67</v>
      </c>
      <c r="H3" s="69"/>
      <c r="I3" s="33"/>
    </row>
    <row r="4" spans="1:9" x14ac:dyDescent="0.25">
      <c r="A4" s="37" t="s">
        <v>54</v>
      </c>
      <c r="B4" s="38">
        <v>4</v>
      </c>
      <c r="C4" s="38">
        <v>50</v>
      </c>
      <c r="D4" s="38">
        <v>13</v>
      </c>
      <c r="E4" s="38">
        <v>3</v>
      </c>
      <c r="F4" s="38">
        <v>3</v>
      </c>
      <c r="G4" s="38">
        <v>7</v>
      </c>
      <c r="H4" s="39">
        <v>6</v>
      </c>
      <c r="I4" s="33"/>
    </row>
    <row r="5" spans="1:9" x14ac:dyDescent="0.25">
      <c r="A5" s="35" t="s">
        <v>55</v>
      </c>
      <c r="B5" s="34">
        <v>2</v>
      </c>
      <c r="C5" s="34">
        <v>40</v>
      </c>
      <c r="D5" s="34">
        <f t="shared" ref="D5:D11" si="0">C5*25%</f>
        <v>10</v>
      </c>
      <c r="E5" s="34">
        <v>2</v>
      </c>
      <c r="F5" s="34">
        <v>4</v>
      </c>
      <c r="G5" s="34">
        <v>4</v>
      </c>
      <c r="H5" s="36">
        <v>7</v>
      </c>
      <c r="I5" s="33"/>
    </row>
    <row r="6" spans="1:9" x14ac:dyDescent="0.25">
      <c r="A6" s="35" t="s">
        <v>56</v>
      </c>
      <c r="B6" s="34">
        <v>6</v>
      </c>
      <c r="C6" s="34">
        <v>30</v>
      </c>
      <c r="D6" s="34">
        <v>8</v>
      </c>
      <c r="E6" s="34">
        <v>2</v>
      </c>
      <c r="F6" s="34">
        <v>5</v>
      </c>
      <c r="G6" s="34">
        <v>1</v>
      </c>
      <c r="H6" s="36">
        <v>5</v>
      </c>
      <c r="I6" s="33"/>
    </row>
    <row r="7" spans="1:9" x14ac:dyDescent="0.25">
      <c r="A7" s="35" t="s">
        <v>57</v>
      </c>
      <c r="B7" s="34">
        <v>1</v>
      </c>
      <c r="C7" s="34">
        <v>50</v>
      </c>
      <c r="D7" s="34">
        <v>11</v>
      </c>
      <c r="E7" s="34">
        <v>6</v>
      </c>
      <c r="F7" s="34">
        <v>4</v>
      </c>
      <c r="G7" s="34">
        <v>1</v>
      </c>
      <c r="H7" s="36">
        <v>6</v>
      </c>
      <c r="I7" s="33"/>
    </row>
    <row r="8" spans="1:9" x14ac:dyDescent="0.25">
      <c r="A8" s="35" t="s">
        <v>58</v>
      </c>
      <c r="B8" s="34">
        <v>1</v>
      </c>
      <c r="C8" s="34">
        <v>40</v>
      </c>
      <c r="D8" s="34">
        <f t="shared" si="0"/>
        <v>10</v>
      </c>
      <c r="E8" s="34">
        <v>6</v>
      </c>
      <c r="F8" s="34">
        <v>0</v>
      </c>
      <c r="G8" s="34">
        <v>4</v>
      </c>
      <c r="H8" s="36">
        <v>6</v>
      </c>
      <c r="I8" s="33"/>
    </row>
    <row r="9" spans="1:9" x14ac:dyDescent="0.25">
      <c r="A9" s="35" t="s">
        <v>59</v>
      </c>
      <c r="B9" s="34">
        <v>1</v>
      </c>
      <c r="C9" s="34">
        <v>30</v>
      </c>
      <c r="D9" s="34">
        <v>5</v>
      </c>
      <c r="E9" s="34">
        <v>0</v>
      </c>
      <c r="F9" s="34">
        <v>1</v>
      </c>
      <c r="G9" s="34">
        <v>4</v>
      </c>
      <c r="H9" s="36">
        <v>3</v>
      </c>
      <c r="I9" s="33"/>
    </row>
    <row r="10" spans="1:9" x14ac:dyDescent="0.25">
      <c r="A10" s="35" t="s">
        <v>60</v>
      </c>
      <c r="B10" s="34">
        <v>1</v>
      </c>
      <c r="C10" s="34">
        <v>30</v>
      </c>
      <c r="D10" s="34">
        <v>7</v>
      </c>
      <c r="E10" s="34">
        <v>3</v>
      </c>
      <c r="F10" s="34">
        <v>2</v>
      </c>
      <c r="G10" s="34">
        <v>2</v>
      </c>
      <c r="H10" s="36">
        <v>4</v>
      </c>
      <c r="I10" s="33"/>
    </row>
    <row r="11" spans="1:9" ht="15.75" thickBot="1" x14ac:dyDescent="0.3">
      <c r="A11" s="41" t="s">
        <v>61</v>
      </c>
      <c r="B11" s="42">
        <v>2</v>
      </c>
      <c r="C11" s="42">
        <v>40</v>
      </c>
      <c r="D11" s="42">
        <f t="shared" si="0"/>
        <v>10</v>
      </c>
      <c r="E11" s="42">
        <v>3</v>
      </c>
      <c r="F11" s="42">
        <v>5</v>
      </c>
      <c r="G11" s="42">
        <v>2</v>
      </c>
      <c r="H11" s="43">
        <v>8</v>
      </c>
      <c r="I11" s="33"/>
    </row>
    <row r="12" spans="1:9" ht="15.75" thickBot="1" x14ac:dyDescent="0.3">
      <c r="A12" s="44" t="s">
        <v>52</v>
      </c>
      <c r="B12" s="45">
        <f>SUM(B4:B11)</f>
        <v>18</v>
      </c>
      <c r="C12" s="45">
        <f>SUM(C4:C11)</f>
        <v>310</v>
      </c>
      <c r="D12" s="45">
        <f>SUM(D4:D11)</f>
        <v>74</v>
      </c>
      <c r="E12" s="45">
        <f t="shared" ref="E12:H12" si="1">SUM(E4:E11)</f>
        <v>25</v>
      </c>
      <c r="F12" s="45">
        <f t="shared" si="1"/>
        <v>24</v>
      </c>
      <c r="G12" s="45">
        <f t="shared" si="1"/>
        <v>25</v>
      </c>
      <c r="H12" s="46">
        <f t="shared" si="1"/>
        <v>45</v>
      </c>
    </row>
  </sheetData>
  <mergeCells count="7">
    <mergeCell ref="H2:H3"/>
    <mergeCell ref="E2:G2"/>
    <mergeCell ref="A1:H1"/>
    <mergeCell ref="A2:A3"/>
    <mergeCell ref="B2:B3"/>
    <mergeCell ref="C2:C3"/>
    <mergeCell ref="D2:D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showGridLines="0" workbookViewId="0">
      <selection activeCell="D7" sqref="D7"/>
    </sheetView>
  </sheetViews>
  <sheetFormatPr defaultRowHeight="15" x14ac:dyDescent="0.25"/>
  <cols>
    <col min="1" max="1" width="18.7109375" customWidth="1"/>
    <col min="2" max="2" width="19" bestFit="1" customWidth="1"/>
    <col min="3" max="3" width="17" bestFit="1" customWidth="1"/>
  </cols>
  <sheetData>
    <row r="1" spans="1:3" ht="15.75" thickBot="1" x14ac:dyDescent="0.3">
      <c r="A1" s="47" t="s">
        <v>31</v>
      </c>
      <c r="B1" s="48"/>
      <c r="C1" s="48"/>
    </row>
    <row r="2" spans="1:3" x14ac:dyDescent="0.25">
      <c r="A2" s="76" t="s">
        <v>32</v>
      </c>
      <c r="B2" s="84" t="s">
        <v>33</v>
      </c>
      <c r="C2" s="77" t="s">
        <v>34</v>
      </c>
    </row>
    <row r="3" spans="1:3" x14ac:dyDescent="0.25">
      <c r="A3" s="58"/>
      <c r="B3" s="85"/>
      <c r="C3" s="78"/>
    </row>
    <row r="4" spans="1:3" x14ac:dyDescent="0.25">
      <c r="A4" s="13" t="s">
        <v>14</v>
      </c>
      <c r="B4" s="15">
        <v>34</v>
      </c>
      <c r="C4" s="2">
        <v>0.38129496402877699</v>
      </c>
    </row>
    <row r="5" spans="1:3" x14ac:dyDescent="0.25">
      <c r="A5" s="13" t="s">
        <v>15</v>
      </c>
      <c r="B5" s="15">
        <v>55</v>
      </c>
      <c r="C5" s="2">
        <v>0.58333333333333337</v>
      </c>
    </row>
    <row r="6" spans="1:3" x14ac:dyDescent="0.25">
      <c r="A6" s="13" t="s">
        <v>16</v>
      </c>
      <c r="B6" s="15">
        <v>32</v>
      </c>
      <c r="C6" s="2">
        <v>0.26605504587155965</v>
      </c>
    </row>
    <row r="7" spans="1:3" x14ac:dyDescent="0.25">
      <c r="A7" s="13" t="s">
        <v>53</v>
      </c>
      <c r="B7" s="15">
        <v>37</v>
      </c>
      <c r="C7" s="2">
        <v>0.36781609195402298</v>
      </c>
    </row>
    <row r="8" spans="1:3" x14ac:dyDescent="0.25">
      <c r="A8" s="13" t="s">
        <v>17</v>
      </c>
      <c r="B8" s="15">
        <v>35</v>
      </c>
      <c r="C8" s="2">
        <v>0.4513888888888889</v>
      </c>
    </row>
    <row r="9" spans="1:3" ht="15.75" thickBot="1" x14ac:dyDescent="0.3">
      <c r="A9" s="14" t="s">
        <v>52</v>
      </c>
      <c r="B9" s="17">
        <v>36</v>
      </c>
      <c r="C9" s="8">
        <v>0.4049733570159858</v>
      </c>
    </row>
    <row r="11" spans="1:3" ht="15.75" thickBot="1" x14ac:dyDescent="0.3"/>
    <row r="12" spans="1:3" ht="15.75" thickBot="1" x14ac:dyDescent="0.3">
      <c r="A12" s="81" t="s">
        <v>31</v>
      </c>
      <c r="B12" s="82"/>
      <c r="C12" s="83"/>
    </row>
    <row r="13" spans="1:3" ht="15" customHeight="1" x14ac:dyDescent="0.25">
      <c r="A13" s="76" t="s">
        <v>32</v>
      </c>
      <c r="B13" s="77" t="s">
        <v>35</v>
      </c>
      <c r="C13" s="79" t="s">
        <v>34</v>
      </c>
    </row>
    <row r="14" spans="1:3" x14ac:dyDescent="0.25">
      <c r="A14" s="58"/>
      <c r="B14" s="78"/>
      <c r="C14" s="80"/>
    </row>
    <row r="15" spans="1:3" x14ac:dyDescent="0.25">
      <c r="A15" s="13" t="s">
        <v>14</v>
      </c>
      <c r="B15" s="16">
        <v>38</v>
      </c>
      <c r="C15" s="7">
        <v>0.7407407407407407</v>
      </c>
    </row>
    <row r="16" spans="1:3" x14ac:dyDescent="0.25">
      <c r="A16" s="13" t="s">
        <v>15</v>
      </c>
      <c r="B16" s="16">
        <v>58</v>
      </c>
      <c r="C16" s="7">
        <v>0.71739130434782605</v>
      </c>
    </row>
    <row r="17" spans="1:3" x14ac:dyDescent="0.25">
      <c r="A17" s="13" t="s">
        <v>16</v>
      </c>
      <c r="B17" s="16">
        <v>27</v>
      </c>
      <c r="C17" s="7">
        <v>0.36842105263157893</v>
      </c>
    </row>
    <row r="18" spans="1:3" x14ac:dyDescent="0.25">
      <c r="A18" s="13" t="s">
        <v>53</v>
      </c>
      <c r="B18" s="16">
        <v>36</v>
      </c>
      <c r="C18" s="7">
        <v>0.58888888888888891</v>
      </c>
    </row>
    <row r="19" spans="1:3" x14ac:dyDescent="0.25">
      <c r="A19" s="13" t="s">
        <v>17</v>
      </c>
      <c r="B19" s="16">
        <v>45</v>
      </c>
      <c r="C19" s="7">
        <v>0.75257731958762886</v>
      </c>
    </row>
    <row r="20" spans="1:3" ht="15.75" thickBot="1" x14ac:dyDescent="0.3">
      <c r="A20" s="14" t="s">
        <v>52</v>
      </c>
      <c r="B20" s="18">
        <v>41</v>
      </c>
      <c r="C20" s="9">
        <v>0.63692946058091282</v>
      </c>
    </row>
  </sheetData>
  <mergeCells count="7">
    <mergeCell ref="A13:A14"/>
    <mergeCell ref="B13:B14"/>
    <mergeCell ref="C13:C14"/>
    <mergeCell ref="A12:C12"/>
    <mergeCell ref="A2:A3"/>
    <mergeCell ref="B2:B3"/>
    <mergeCell ref="C2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GridLines="0" workbookViewId="0">
      <selection activeCell="C8" sqref="C8"/>
    </sheetView>
  </sheetViews>
  <sheetFormatPr defaultRowHeight="15" x14ac:dyDescent="0.25"/>
  <cols>
    <col min="1" max="1" width="23.7109375" bestFit="1" customWidth="1"/>
  </cols>
  <sheetData>
    <row r="1" spans="1:13" ht="15.75" thickBot="1" x14ac:dyDescent="0.3">
      <c r="A1" s="19" t="s">
        <v>50</v>
      </c>
      <c r="B1" s="20" t="s">
        <v>36</v>
      </c>
      <c r="C1" s="20" t="s">
        <v>37</v>
      </c>
      <c r="D1" s="20" t="s">
        <v>38</v>
      </c>
      <c r="E1" s="20" t="s">
        <v>7</v>
      </c>
      <c r="F1" s="20" t="s">
        <v>39</v>
      </c>
      <c r="G1" s="20" t="s">
        <v>40</v>
      </c>
      <c r="H1" s="20" t="s">
        <v>41</v>
      </c>
      <c r="I1" s="20" t="s">
        <v>4</v>
      </c>
      <c r="J1" s="20" t="s">
        <v>8</v>
      </c>
      <c r="K1" s="20" t="s">
        <v>42</v>
      </c>
      <c r="L1" s="20" t="s">
        <v>6</v>
      </c>
      <c r="M1" s="86" t="s">
        <v>43</v>
      </c>
    </row>
    <row r="2" spans="1:13" ht="15.75" thickBot="1" x14ac:dyDescent="0.3">
      <c r="A2" s="21" t="s">
        <v>49</v>
      </c>
      <c r="B2" s="22">
        <v>12095</v>
      </c>
      <c r="C2" s="22">
        <v>9295</v>
      </c>
      <c r="D2" s="22">
        <v>6295</v>
      </c>
      <c r="E2" s="22">
        <v>6295</v>
      </c>
      <c r="F2" s="22">
        <v>4195</v>
      </c>
      <c r="G2" s="22">
        <v>3495</v>
      </c>
      <c r="H2" s="22">
        <v>3495</v>
      </c>
      <c r="I2" s="22">
        <v>3500</v>
      </c>
      <c r="J2" s="22">
        <v>3500</v>
      </c>
      <c r="K2" s="22">
        <v>3500</v>
      </c>
      <c r="L2" s="22">
        <v>3500</v>
      </c>
      <c r="M2" s="87"/>
    </row>
    <row r="3" spans="1:13" ht="15.75" thickBot="1" x14ac:dyDescent="0.3">
      <c r="A3" s="23" t="s">
        <v>48</v>
      </c>
      <c r="B3" s="24">
        <v>12105</v>
      </c>
      <c r="C3" s="24">
        <v>9295</v>
      </c>
      <c r="D3" s="24">
        <v>6315</v>
      </c>
      <c r="E3" s="24">
        <v>6190</v>
      </c>
      <c r="F3" s="24">
        <v>4245</v>
      </c>
      <c r="G3" s="24">
        <v>3400</v>
      </c>
      <c r="H3" s="24">
        <v>3400</v>
      </c>
      <c r="I3" s="24">
        <v>3550</v>
      </c>
      <c r="J3" s="24">
        <v>3450</v>
      </c>
      <c r="K3" s="24">
        <v>3550</v>
      </c>
      <c r="L3" s="24">
        <v>3550</v>
      </c>
      <c r="M3" s="88"/>
    </row>
    <row r="4" spans="1:13" ht="15.75" thickBot="1" x14ac:dyDescent="0.3">
      <c r="A4" s="25" t="s">
        <v>44</v>
      </c>
      <c r="B4" s="22">
        <v>50</v>
      </c>
      <c r="C4" s="22">
        <v>50</v>
      </c>
      <c r="D4" s="22">
        <v>50</v>
      </c>
      <c r="E4" s="22">
        <v>-105</v>
      </c>
      <c r="F4" s="22">
        <v>50</v>
      </c>
      <c r="G4" s="22">
        <v>-95</v>
      </c>
      <c r="H4" s="22">
        <v>-95</v>
      </c>
      <c r="I4" s="22">
        <v>50</v>
      </c>
      <c r="J4" s="22">
        <v>0</v>
      </c>
      <c r="K4" s="22">
        <v>50</v>
      </c>
      <c r="L4" s="22">
        <v>50</v>
      </c>
      <c r="M4" s="26">
        <v>0.625</v>
      </c>
    </row>
    <row r="5" spans="1:13" ht="15.75" thickBot="1" x14ac:dyDescent="0.3">
      <c r="A5" s="25" t="s">
        <v>45</v>
      </c>
      <c r="B5" s="22">
        <v>30</v>
      </c>
      <c r="C5" s="22">
        <v>20</v>
      </c>
      <c r="D5" s="22">
        <v>40</v>
      </c>
      <c r="E5" s="22">
        <v>-105</v>
      </c>
      <c r="F5" s="22">
        <v>50</v>
      </c>
      <c r="G5" s="22">
        <v>-95</v>
      </c>
      <c r="H5" s="22">
        <v>-95</v>
      </c>
      <c r="I5" s="22">
        <v>50</v>
      </c>
      <c r="J5" s="22">
        <v>-50</v>
      </c>
      <c r="K5" s="22">
        <v>50</v>
      </c>
      <c r="L5" s="22">
        <v>50</v>
      </c>
      <c r="M5" s="26">
        <v>0.625</v>
      </c>
    </row>
    <row r="6" spans="1:13" ht="15.75" thickBot="1" x14ac:dyDescent="0.3">
      <c r="A6" s="25" t="s">
        <v>46</v>
      </c>
      <c r="B6" s="22">
        <v>30</v>
      </c>
      <c r="C6" s="22">
        <v>20</v>
      </c>
      <c r="D6" s="22">
        <v>40</v>
      </c>
      <c r="E6" s="22">
        <v>-105</v>
      </c>
      <c r="F6" s="22">
        <v>50</v>
      </c>
      <c r="G6" s="22">
        <v>-95</v>
      </c>
      <c r="H6" s="22">
        <v>-95</v>
      </c>
      <c r="I6" s="22">
        <v>50</v>
      </c>
      <c r="J6" s="22">
        <v>-50</v>
      </c>
      <c r="K6" s="22">
        <v>50</v>
      </c>
      <c r="L6" s="22">
        <v>50</v>
      </c>
      <c r="M6" s="26">
        <v>0.625</v>
      </c>
    </row>
    <row r="7" spans="1:13" ht="15.75" thickBot="1" x14ac:dyDescent="0.3">
      <c r="A7" s="25" t="s">
        <v>47</v>
      </c>
      <c r="B7" s="27">
        <v>10</v>
      </c>
      <c r="C7" s="27">
        <v>0</v>
      </c>
      <c r="D7" s="27">
        <v>20</v>
      </c>
      <c r="E7" s="27">
        <v>-105</v>
      </c>
      <c r="F7" s="27">
        <v>50</v>
      </c>
      <c r="G7" s="27">
        <v>-95</v>
      </c>
      <c r="H7" s="27">
        <v>-95</v>
      </c>
      <c r="I7" s="27">
        <v>50</v>
      </c>
      <c r="J7" s="27">
        <v>-50</v>
      </c>
      <c r="K7" s="27">
        <v>50</v>
      </c>
      <c r="L7" s="27">
        <v>50</v>
      </c>
      <c r="M7" s="26">
        <v>0.625</v>
      </c>
    </row>
    <row r="10" spans="1:13" ht="15.75" thickBot="1" x14ac:dyDescent="0.3"/>
    <row r="11" spans="1:13" ht="15.75" thickBot="1" x14ac:dyDescent="0.3">
      <c r="A11" s="19" t="s">
        <v>51</v>
      </c>
      <c r="B11" s="20" t="s">
        <v>36</v>
      </c>
      <c r="C11" s="20" t="s">
        <v>37</v>
      </c>
      <c r="D11" s="20" t="s">
        <v>38</v>
      </c>
      <c r="E11" s="20" t="s">
        <v>7</v>
      </c>
      <c r="F11" s="20" t="s">
        <v>39</v>
      </c>
      <c r="G11" s="20" t="s">
        <v>40</v>
      </c>
      <c r="H11" s="20" t="s">
        <v>41</v>
      </c>
      <c r="I11" s="20" t="s">
        <v>4</v>
      </c>
      <c r="J11" s="20" t="s">
        <v>8</v>
      </c>
      <c r="K11" s="20" t="s">
        <v>42</v>
      </c>
      <c r="L11" s="20" t="s">
        <v>6</v>
      </c>
      <c r="M11" s="86" t="s">
        <v>43</v>
      </c>
    </row>
    <row r="12" spans="1:13" ht="15.75" thickBot="1" x14ac:dyDescent="0.3">
      <c r="A12" s="21" t="s">
        <v>49</v>
      </c>
      <c r="B12" s="22">
        <v>12095</v>
      </c>
      <c r="C12" s="22">
        <v>9295</v>
      </c>
      <c r="D12" s="22">
        <v>6295</v>
      </c>
      <c r="E12" s="22">
        <v>6295</v>
      </c>
      <c r="F12" s="22">
        <v>4195</v>
      </c>
      <c r="G12" s="22">
        <v>3495</v>
      </c>
      <c r="H12" s="22">
        <v>3495</v>
      </c>
      <c r="I12" s="22">
        <v>3500</v>
      </c>
      <c r="J12" s="22">
        <v>3500</v>
      </c>
      <c r="K12" s="22">
        <v>3500</v>
      </c>
      <c r="L12" s="22">
        <v>3500</v>
      </c>
      <c r="M12" s="87"/>
    </row>
    <row r="13" spans="1:13" ht="15.75" thickBot="1" x14ac:dyDescent="0.3">
      <c r="A13" s="23" t="s">
        <v>48</v>
      </c>
      <c r="B13" s="24">
        <v>12105</v>
      </c>
      <c r="C13" s="24">
        <v>9305</v>
      </c>
      <c r="D13" s="24">
        <v>6310</v>
      </c>
      <c r="E13" s="24">
        <v>6310</v>
      </c>
      <c r="F13" s="24">
        <v>4230</v>
      </c>
      <c r="G13" s="24">
        <v>3485</v>
      </c>
      <c r="H13" s="24">
        <v>3485</v>
      </c>
      <c r="I13" s="24">
        <v>3550</v>
      </c>
      <c r="J13" s="24">
        <v>3485</v>
      </c>
      <c r="K13" s="24">
        <v>3550</v>
      </c>
      <c r="L13" s="24">
        <v>3550</v>
      </c>
      <c r="M13" s="88"/>
    </row>
    <row r="14" spans="1:13" ht="15.75" thickBot="1" x14ac:dyDescent="0.3">
      <c r="A14" s="25" t="s">
        <v>44</v>
      </c>
      <c r="B14" s="22">
        <v>40</v>
      </c>
      <c r="C14" s="22">
        <v>30</v>
      </c>
      <c r="D14" s="22">
        <v>35</v>
      </c>
      <c r="E14" s="22">
        <v>15</v>
      </c>
      <c r="F14" s="22">
        <v>35</v>
      </c>
      <c r="G14" s="22">
        <v>0</v>
      </c>
      <c r="H14" s="22">
        <v>0</v>
      </c>
      <c r="I14" s="22">
        <v>50</v>
      </c>
      <c r="J14" s="22">
        <v>-5</v>
      </c>
      <c r="K14" s="22">
        <v>50</v>
      </c>
      <c r="L14" s="22">
        <v>50</v>
      </c>
      <c r="M14" s="26">
        <v>0.625</v>
      </c>
    </row>
    <row r="15" spans="1:13" ht="15.75" thickBot="1" x14ac:dyDescent="0.3">
      <c r="A15" s="25" t="s">
        <v>45</v>
      </c>
      <c r="B15" s="22">
        <v>30</v>
      </c>
      <c r="C15" s="22">
        <v>20</v>
      </c>
      <c r="D15" s="22">
        <v>30</v>
      </c>
      <c r="E15" s="22">
        <v>15</v>
      </c>
      <c r="F15" s="22">
        <v>35</v>
      </c>
      <c r="G15" s="22">
        <v>-10</v>
      </c>
      <c r="H15" s="22">
        <v>-10</v>
      </c>
      <c r="I15" s="22">
        <v>50</v>
      </c>
      <c r="J15" s="22">
        <v>-15</v>
      </c>
      <c r="K15" s="22">
        <v>50</v>
      </c>
      <c r="L15" s="22">
        <v>50</v>
      </c>
      <c r="M15" s="26">
        <v>0.625</v>
      </c>
    </row>
    <row r="16" spans="1:13" ht="15.75" thickBot="1" x14ac:dyDescent="0.3">
      <c r="A16" s="25" t="s">
        <v>46</v>
      </c>
      <c r="B16" s="22">
        <v>30</v>
      </c>
      <c r="C16" s="22">
        <v>20</v>
      </c>
      <c r="D16" s="22">
        <v>30</v>
      </c>
      <c r="E16" s="22">
        <v>15</v>
      </c>
      <c r="F16" s="22">
        <v>35</v>
      </c>
      <c r="G16" s="22">
        <v>-10</v>
      </c>
      <c r="H16" s="22">
        <v>-10</v>
      </c>
      <c r="I16" s="22">
        <v>50</v>
      </c>
      <c r="J16" s="22">
        <v>-15</v>
      </c>
      <c r="K16" s="22">
        <v>50</v>
      </c>
      <c r="L16" s="22">
        <v>50</v>
      </c>
      <c r="M16" s="26">
        <v>0.625</v>
      </c>
    </row>
    <row r="17" spans="1:13" ht="15.75" thickBot="1" x14ac:dyDescent="0.3">
      <c r="A17" s="25" t="s">
        <v>47</v>
      </c>
      <c r="B17" s="27">
        <v>10</v>
      </c>
      <c r="C17" s="27">
        <v>10</v>
      </c>
      <c r="D17" s="27">
        <v>15</v>
      </c>
      <c r="E17" s="27">
        <v>15</v>
      </c>
      <c r="F17" s="27">
        <v>35</v>
      </c>
      <c r="G17" s="27">
        <v>-10</v>
      </c>
      <c r="H17" s="27">
        <v>-10</v>
      </c>
      <c r="I17" s="27">
        <v>50</v>
      </c>
      <c r="J17" s="27">
        <v>-15</v>
      </c>
      <c r="K17" s="27">
        <v>50</v>
      </c>
      <c r="L17" s="27">
        <v>50</v>
      </c>
      <c r="M17" s="26">
        <v>0.625</v>
      </c>
    </row>
  </sheetData>
  <mergeCells count="2">
    <mergeCell ref="M1:M3"/>
    <mergeCell ref="M11:M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workbookViewId="0">
      <selection activeCell="F2" activeCellId="1" sqref="A1:XFD1 A2:XFD3"/>
    </sheetView>
  </sheetViews>
  <sheetFormatPr defaultRowHeight="15" x14ac:dyDescent="0.25"/>
  <cols>
    <col min="1" max="1" width="18.7109375" customWidth="1"/>
    <col min="2" max="2" width="19.42578125" customWidth="1"/>
    <col min="3" max="3" width="18.85546875" customWidth="1"/>
    <col min="4" max="4" width="19" bestFit="1" customWidth="1"/>
    <col min="5" max="5" width="17" bestFit="1" customWidth="1"/>
  </cols>
  <sheetData>
    <row r="1" spans="1:5" ht="15.75" thickBot="1" x14ac:dyDescent="0.3">
      <c r="A1" s="89" t="s">
        <v>72</v>
      </c>
      <c r="B1" s="90"/>
      <c r="C1" s="90"/>
      <c r="D1" s="90"/>
      <c r="E1" s="91"/>
    </row>
    <row r="2" spans="1:5" x14ac:dyDescent="0.25">
      <c r="A2" s="76" t="s">
        <v>32</v>
      </c>
      <c r="B2" s="92" t="s">
        <v>73</v>
      </c>
      <c r="C2" s="92" t="s">
        <v>74</v>
      </c>
      <c r="D2" s="92" t="s">
        <v>75</v>
      </c>
      <c r="E2" s="94" t="s">
        <v>76</v>
      </c>
    </row>
    <row r="3" spans="1:5" ht="15.75" thickBot="1" x14ac:dyDescent="0.3">
      <c r="A3" s="58"/>
      <c r="B3" s="93"/>
      <c r="C3" s="93"/>
      <c r="D3" s="93"/>
      <c r="E3" s="95"/>
    </row>
    <row r="4" spans="1:5" x14ac:dyDescent="0.25">
      <c r="A4" s="13" t="s">
        <v>14</v>
      </c>
      <c r="B4" s="30">
        <v>34</v>
      </c>
      <c r="C4" s="31">
        <v>3</v>
      </c>
      <c r="D4" s="31">
        <v>1</v>
      </c>
      <c r="E4" s="32">
        <v>2</v>
      </c>
    </row>
    <row r="5" spans="1:5" x14ac:dyDescent="0.25">
      <c r="A5" s="13" t="s">
        <v>15</v>
      </c>
      <c r="B5" s="15">
        <v>55</v>
      </c>
      <c r="C5" s="16">
        <v>2</v>
      </c>
      <c r="D5" s="16">
        <v>0</v>
      </c>
      <c r="E5" s="28">
        <v>2</v>
      </c>
    </row>
    <row r="6" spans="1:5" x14ac:dyDescent="0.25">
      <c r="A6" s="13" t="s">
        <v>16</v>
      </c>
      <c r="B6" s="15">
        <v>32</v>
      </c>
      <c r="C6" s="16">
        <v>6</v>
      </c>
      <c r="D6" s="16">
        <v>2</v>
      </c>
      <c r="E6" s="28">
        <v>4</v>
      </c>
    </row>
    <row r="7" spans="1:5" x14ac:dyDescent="0.25">
      <c r="A7" s="13" t="s">
        <v>53</v>
      </c>
      <c r="B7" s="15">
        <v>37</v>
      </c>
      <c r="C7" s="16">
        <v>12</v>
      </c>
      <c r="D7" s="16">
        <v>10</v>
      </c>
      <c r="E7" s="28">
        <v>2</v>
      </c>
    </row>
    <row r="8" spans="1:5" x14ac:dyDescent="0.25">
      <c r="A8" s="13" t="s">
        <v>17</v>
      </c>
      <c r="B8" s="15">
        <v>35</v>
      </c>
      <c r="C8" s="16">
        <v>3</v>
      </c>
      <c r="D8" s="16">
        <v>2</v>
      </c>
      <c r="E8" s="28">
        <v>1</v>
      </c>
    </row>
    <row r="9" spans="1:5" ht="15.75" thickBot="1" x14ac:dyDescent="0.3">
      <c r="A9" s="14" t="s">
        <v>52</v>
      </c>
      <c r="B9" s="17">
        <f>SUM(B4:B8)</f>
        <v>193</v>
      </c>
      <c r="C9" s="18">
        <f>SUM(C4:C8)</f>
        <v>26</v>
      </c>
      <c r="D9" s="18">
        <f>SUM(D4:D8)</f>
        <v>15</v>
      </c>
      <c r="E9" s="29">
        <f>SUM(E4:E8)</f>
        <v>11</v>
      </c>
    </row>
  </sheetData>
  <mergeCells count="6">
    <mergeCell ref="A1:E1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By Area Non-Compliance Status</vt:lpstr>
      <vt:lpstr>TSA Market Tracker</vt:lpstr>
      <vt:lpstr>Call Center Agent Report</vt:lpstr>
      <vt:lpstr>Sticker Ececution Status</vt:lpstr>
      <vt:lpstr>OMR</vt:lpstr>
      <vt:lpstr>FF Malpractice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Tashrif Islam</dc:creator>
  <cp:lastModifiedBy>Nishat Farzana</cp:lastModifiedBy>
  <dcterms:created xsi:type="dcterms:W3CDTF">2020-05-13T17:41:59Z</dcterms:created>
  <dcterms:modified xsi:type="dcterms:W3CDTF">2020-05-17T21:28:15Z</dcterms:modified>
</cp:coreProperties>
</file>