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nishat fathima\Desktop\"/>
    </mc:Choice>
  </mc:AlternateContent>
  <xr:revisionPtr revIDLastSave="0" documentId="13_ncr:1_{409DD4CC-2C64-479D-A16A-84BEF94E0018}" xr6:coauthVersionLast="47" xr6:coauthVersionMax="47" xr10:uidLastSave="{00000000-0000-0000-0000-000000000000}"/>
  <bookViews>
    <workbookView xWindow="-98" yWindow="-98" windowWidth="21795" windowHeight="11625" xr2:uid="{00000000-000D-0000-FFFF-FFFF00000000}"/>
  </bookViews>
  <sheets>
    <sheet name="Dashboard" sheetId="23" r:id="rId1"/>
    <sheet name="stocks" sheetId="1" r:id="rId2"/>
    <sheet name="descrptive stats" sheetId="3" r:id="rId3"/>
    <sheet name="time series" sheetId="7" r:id="rId4"/>
    <sheet name="std dev" sheetId="8" r:id="rId5"/>
    <sheet name="correlation analysis" sheetId="14" r:id="rId6"/>
  </sheets>
  <definedNames>
    <definedName name="_xlchart.v1.0" hidden="1">'correlation analysis'!$J$4:$J$7</definedName>
    <definedName name="_xlchart.v1.1" hidden="1">'correlation analysis'!$K$4:$K$7</definedName>
    <definedName name="_xlchart.v1.2" hidden="1">'correlation analysis'!$J$4:$J$7</definedName>
    <definedName name="_xlchart.v1.3" hidden="1">'correlation analysis'!$K$4:$K$7</definedName>
    <definedName name="Slicer_Ticker">#N/A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K2" i="1" s="1"/>
  <c r="J3" i="1"/>
  <c r="J4" i="1"/>
  <c r="L194" i="1" s="1"/>
  <c r="J5" i="1"/>
  <c r="L51" i="1" s="1"/>
  <c r="J6" i="1"/>
  <c r="L130" i="1" s="1"/>
  <c r="J7" i="1"/>
  <c r="L209" i="1" s="1"/>
  <c r="J8" i="1"/>
  <c r="J9" i="1"/>
  <c r="L24" i="1" s="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L133" i="1" l="1"/>
  <c r="L181" i="1"/>
  <c r="L132" i="1"/>
  <c r="L131" i="1"/>
  <c r="L52" i="1"/>
  <c r="L116" i="1"/>
  <c r="L28" i="1"/>
  <c r="L115" i="1"/>
  <c r="L179" i="1"/>
  <c r="L244" i="1"/>
  <c r="L166" i="1"/>
  <c r="L243" i="1"/>
  <c r="L165" i="1"/>
  <c r="L7" i="1"/>
  <c r="L241" i="1"/>
  <c r="L163" i="1"/>
  <c r="L5" i="1"/>
  <c r="L33" i="1"/>
  <c r="L214" i="1"/>
  <c r="L161" i="1"/>
  <c r="L83" i="1"/>
  <c r="L4" i="1"/>
  <c r="L80" i="1"/>
  <c r="L54" i="1"/>
  <c r="L53" i="1"/>
  <c r="L208" i="1"/>
  <c r="L158" i="1"/>
  <c r="L201" i="1"/>
  <c r="L38" i="1"/>
  <c r="L37" i="1"/>
  <c r="L114" i="1"/>
  <c r="L35" i="1"/>
  <c r="L87" i="1"/>
  <c r="L242" i="1"/>
  <c r="L86" i="1"/>
  <c r="L85" i="1"/>
  <c r="L240" i="1"/>
  <c r="L84" i="1"/>
  <c r="L32" i="1"/>
  <c r="L213" i="1"/>
  <c r="L160" i="1"/>
  <c r="L82" i="1"/>
  <c r="L3" i="1"/>
  <c r="L211" i="1"/>
  <c r="L210" i="1"/>
  <c r="L129" i="1"/>
  <c r="L180" i="1"/>
  <c r="L36" i="1"/>
  <c r="L88" i="1"/>
  <c r="L34" i="1"/>
  <c r="L164" i="1"/>
  <c r="L6" i="1"/>
  <c r="L162" i="1"/>
  <c r="L25" i="1"/>
  <c r="L212" i="1"/>
  <c r="L134" i="1"/>
  <c r="L81" i="1"/>
  <c r="L152" i="1"/>
  <c r="L151" i="1"/>
  <c r="L16" i="1"/>
  <c r="L17" i="1"/>
  <c r="L39" i="1"/>
  <c r="L67" i="1"/>
  <c r="L89" i="1"/>
  <c r="L117" i="1"/>
  <c r="L145" i="1"/>
  <c r="L167" i="1"/>
  <c r="L195" i="1"/>
  <c r="L217" i="1"/>
  <c r="L245" i="1"/>
  <c r="L41" i="1"/>
  <c r="L147" i="1"/>
  <c r="L197" i="1"/>
  <c r="L247" i="1"/>
  <c r="L20" i="1"/>
  <c r="L48" i="1"/>
  <c r="L70" i="1"/>
  <c r="L98" i="1"/>
  <c r="L120" i="1"/>
  <c r="L148" i="1"/>
  <c r="L176" i="1"/>
  <c r="L198" i="1"/>
  <c r="L226" i="1"/>
  <c r="L248" i="1"/>
  <c r="L21" i="1"/>
  <c r="L49" i="1"/>
  <c r="L71" i="1"/>
  <c r="L99" i="1"/>
  <c r="L121" i="1"/>
  <c r="L149" i="1"/>
  <c r="L177" i="1"/>
  <c r="L199" i="1"/>
  <c r="L227" i="1"/>
  <c r="L22" i="1"/>
  <c r="L50" i="1"/>
  <c r="L72" i="1"/>
  <c r="L100" i="1"/>
  <c r="L128" i="1"/>
  <c r="L150" i="1"/>
  <c r="L178" i="1"/>
  <c r="L200" i="1"/>
  <c r="L228" i="1"/>
  <c r="L18" i="1"/>
  <c r="L40" i="1"/>
  <c r="L68" i="1"/>
  <c r="L96" i="1"/>
  <c r="L118" i="1"/>
  <c r="L146" i="1"/>
  <c r="L168" i="1"/>
  <c r="L196" i="1"/>
  <c r="L224" i="1"/>
  <c r="L246" i="1"/>
  <c r="L19" i="1"/>
  <c r="L69" i="1"/>
  <c r="L97" i="1"/>
  <c r="L119" i="1"/>
  <c r="L169" i="1"/>
  <c r="L225" i="1"/>
  <c r="L249" i="1"/>
  <c r="L216" i="1"/>
  <c r="L182" i="1"/>
  <c r="L136" i="1"/>
  <c r="L102" i="1"/>
  <c r="L56" i="1"/>
  <c r="L9" i="1"/>
  <c r="L233" i="1"/>
  <c r="L193" i="1"/>
  <c r="L153" i="1"/>
  <c r="L113" i="1"/>
  <c r="L73" i="1"/>
  <c r="L232" i="1"/>
  <c r="L192" i="1"/>
  <c r="L112" i="1"/>
  <c r="L66" i="1"/>
  <c r="L231" i="1"/>
  <c r="L185" i="1"/>
  <c r="L105" i="1"/>
  <c r="L65" i="1"/>
  <c r="L230" i="1"/>
  <c r="L184" i="1"/>
  <c r="L144" i="1"/>
  <c r="L104" i="1"/>
  <c r="L64" i="1"/>
  <c r="L229" i="1"/>
  <c r="L183" i="1"/>
  <c r="L137" i="1"/>
  <c r="L103" i="1"/>
  <c r="L57" i="1"/>
  <c r="L23" i="1"/>
  <c r="L31" i="1"/>
  <c r="L215" i="1"/>
  <c r="L135" i="1"/>
  <c r="L101" i="1"/>
  <c r="L55" i="1"/>
  <c r="L8" i="1"/>
  <c r="L10" i="1"/>
  <c r="L239" i="1"/>
  <c r="L207" i="1"/>
  <c r="L175" i="1"/>
  <c r="L143" i="1"/>
  <c r="L111" i="1"/>
  <c r="L79" i="1"/>
  <c r="L47" i="1"/>
  <c r="L15" i="1"/>
  <c r="L238" i="1"/>
  <c r="L222" i="1"/>
  <c r="L206" i="1"/>
  <c r="L190" i="1"/>
  <c r="L174" i="1"/>
  <c r="L142" i="1"/>
  <c r="L126" i="1"/>
  <c r="L110" i="1"/>
  <c r="L94" i="1"/>
  <c r="L78" i="1"/>
  <c r="L62" i="1"/>
  <c r="L46" i="1"/>
  <c r="L30" i="1"/>
  <c r="L14" i="1"/>
  <c r="L237" i="1"/>
  <c r="L221" i="1"/>
  <c r="L205" i="1"/>
  <c r="L189" i="1"/>
  <c r="L173" i="1"/>
  <c r="L157" i="1"/>
  <c r="L141" i="1"/>
  <c r="L125" i="1"/>
  <c r="L109" i="1"/>
  <c r="L93" i="1"/>
  <c r="L77" i="1"/>
  <c r="L61" i="1"/>
  <c r="L45" i="1"/>
  <c r="L29" i="1"/>
  <c r="L13" i="1"/>
  <c r="L223" i="1"/>
  <c r="L191" i="1"/>
  <c r="L159" i="1"/>
  <c r="L127" i="1"/>
  <c r="L95" i="1"/>
  <c r="L63" i="1"/>
  <c r="L236" i="1"/>
  <c r="L204" i="1"/>
  <c r="L172" i="1"/>
  <c r="L140" i="1"/>
  <c r="L108" i="1"/>
  <c r="L92" i="1"/>
  <c r="L60" i="1"/>
  <c r="L44" i="1"/>
  <c r="L12" i="1"/>
  <c r="L235" i="1"/>
  <c r="L219" i="1"/>
  <c r="L203" i="1"/>
  <c r="L187" i="1"/>
  <c r="L171" i="1"/>
  <c r="L155" i="1"/>
  <c r="L139" i="1"/>
  <c r="L123" i="1"/>
  <c r="L107" i="1"/>
  <c r="L91" i="1"/>
  <c r="L75" i="1"/>
  <c r="L59" i="1"/>
  <c r="L43" i="1"/>
  <c r="L27" i="1"/>
  <c r="L11" i="1"/>
  <c r="L220" i="1"/>
  <c r="L188" i="1"/>
  <c r="L156" i="1"/>
  <c r="L124" i="1"/>
  <c r="L76" i="1"/>
  <c r="L2" i="1"/>
  <c r="L234" i="1"/>
  <c r="L218" i="1"/>
  <c r="L202" i="1"/>
  <c r="L186" i="1"/>
  <c r="L170" i="1"/>
  <c r="L154" i="1"/>
  <c r="L138" i="1"/>
  <c r="L122" i="1"/>
  <c r="L106" i="1"/>
  <c r="L90" i="1"/>
  <c r="L74" i="1"/>
  <c r="L58" i="1"/>
  <c r="L42" i="1"/>
  <c r="L26" i="1"/>
  <c r="K44" i="1"/>
  <c r="K65" i="1"/>
  <c r="K96" i="1"/>
  <c r="K47" i="1"/>
  <c r="K59" i="1"/>
  <c r="K94" i="1"/>
  <c r="K29" i="1"/>
  <c r="K225" i="1"/>
  <c r="K145" i="1"/>
  <c r="K81" i="1"/>
  <c r="K192" i="1"/>
  <c r="K48" i="1"/>
  <c r="K159" i="1"/>
  <c r="K15" i="1"/>
  <c r="K222" i="1"/>
  <c r="K126" i="1"/>
  <c r="K78" i="1"/>
  <c r="K205" i="1"/>
  <c r="K109" i="1"/>
  <c r="K45" i="1"/>
  <c r="K220" i="1"/>
  <c r="K108" i="1"/>
  <c r="K28" i="1"/>
  <c r="K235" i="1"/>
  <c r="K139" i="1"/>
  <c r="K43" i="1"/>
  <c r="K138" i="1"/>
  <c r="K42" i="1"/>
  <c r="K137" i="1"/>
  <c r="K9" i="1"/>
  <c r="K200" i="1"/>
  <c r="K120" i="1"/>
  <c r="K8" i="1"/>
  <c r="K247" i="1"/>
  <c r="K231" i="1"/>
  <c r="K215" i="1"/>
  <c r="K199" i="1"/>
  <c r="K183" i="1"/>
  <c r="K167" i="1"/>
  <c r="K151" i="1"/>
  <c r="K135" i="1"/>
  <c r="K119" i="1"/>
  <c r="K103" i="1"/>
  <c r="K87" i="1"/>
  <c r="K71" i="1"/>
  <c r="K55" i="1"/>
  <c r="K39" i="1"/>
  <c r="K23" i="1"/>
  <c r="K7" i="1"/>
  <c r="K161" i="1"/>
  <c r="K33" i="1"/>
  <c r="K240" i="1"/>
  <c r="K128" i="1"/>
  <c r="K16" i="1"/>
  <c r="K223" i="1"/>
  <c r="K143" i="1"/>
  <c r="K95" i="1"/>
  <c r="K158" i="1"/>
  <c r="K46" i="1"/>
  <c r="K141" i="1"/>
  <c r="K77" i="1"/>
  <c r="K156" i="1"/>
  <c r="K60" i="1"/>
  <c r="K203" i="1"/>
  <c r="K107" i="1"/>
  <c r="K11" i="1"/>
  <c r="K202" i="1"/>
  <c r="K106" i="1"/>
  <c r="K90" i="1"/>
  <c r="K217" i="1"/>
  <c r="K153" i="1"/>
  <c r="K57" i="1"/>
  <c r="K168" i="1"/>
  <c r="K56" i="1"/>
  <c r="K246" i="1"/>
  <c r="K230" i="1"/>
  <c r="K214" i="1"/>
  <c r="K198" i="1"/>
  <c r="K182" i="1"/>
  <c r="K166" i="1"/>
  <c r="K150" i="1"/>
  <c r="K134" i="1"/>
  <c r="K118" i="1"/>
  <c r="K102" i="1"/>
  <c r="K86" i="1"/>
  <c r="K70" i="1"/>
  <c r="K54" i="1"/>
  <c r="K38" i="1"/>
  <c r="K22" i="1"/>
  <c r="K6" i="1"/>
  <c r="K209" i="1"/>
  <c r="K113" i="1"/>
  <c r="K97" i="1"/>
  <c r="K176" i="1"/>
  <c r="K64" i="1"/>
  <c r="K207" i="1"/>
  <c r="K111" i="1"/>
  <c r="K63" i="1"/>
  <c r="K190" i="1"/>
  <c r="K62" i="1"/>
  <c r="K173" i="1"/>
  <c r="K93" i="1"/>
  <c r="K172" i="1"/>
  <c r="K92" i="1"/>
  <c r="K171" i="1"/>
  <c r="K75" i="1"/>
  <c r="K170" i="1"/>
  <c r="K58" i="1"/>
  <c r="K233" i="1"/>
  <c r="K169" i="1"/>
  <c r="K89" i="1"/>
  <c r="K216" i="1"/>
  <c r="K24" i="1"/>
  <c r="K245" i="1"/>
  <c r="K229" i="1"/>
  <c r="K213" i="1"/>
  <c r="K197" i="1"/>
  <c r="K181" i="1"/>
  <c r="K165" i="1"/>
  <c r="K149" i="1"/>
  <c r="K133" i="1"/>
  <c r="K117" i="1"/>
  <c r="K101" i="1"/>
  <c r="K85" i="1"/>
  <c r="K69" i="1"/>
  <c r="K53" i="1"/>
  <c r="K37" i="1"/>
  <c r="K21" i="1"/>
  <c r="K5" i="1"/>
  <c r="K193" i="1"/>
  <c r="K17" i="1"/>
  <c r="K160" i="1"/>
  <c r="K80" i="1"/>
  <c r="K191" i="1"/>
  <c r="K31" i="1"/>
  <c r="K174" i="1"/>
  <c r="K14" i="1"/>
  <c r="K189" i="1"/>
  <c r="K13" i="1"/>
  <c r="K188" i="1"/>
  <c r="K12" i="1"/>
  <c r="K187" i="1"/>
  <c r="K91" i="1"/>
  <c r="K186" i="1"/>
  <c r="K26" i="1"/>
  <c r="K185" i="1"/>
  <c r="K41" i="1"/>
  <c r="K184" i="1"/>
  <c r="K40" i="1"/>
  <c r="K244" i="1"/>
  <c r="K228" i="1"/>
  <c r="K212" i="1"/>
  <c r="K196" i="1"/>
  <c r="K180" i="1"/>
  <c r="K164" i="1"/>
  <c r="K148" i="1"/>
  <c r="K132" i="1"/>
  <c r="K116" i="1"/>
  <c r="K100" i="1"/>
  <c r="K84" i="1"/>
  <c r="K68" i="1"/>
  <c r="K52" i="1"/>
  <c r="K36" i="1"/>
  <c r="K20" i="1"/>
  <c r="K4" i="1"/>
  <c r="K177" i="1"/>
  <c r="K49" i="1"/>
  <c r="K208" i="1"/>
  <c r="K112" i="1"/>
  <c r="K32" i="1"/>
  <c r="K175" i="1"/>
  <c r="K79" i="1"/>
  <c r="K238" i="1"/>
  <c r="K142" i="1"/>
  <c r="K30" i="1"/>
  <c r="K237" i="1"/>
  <c r="K157" i="1"/>
  <c r="K61" i="1"/>
  <c r="K204" i="1"/>
  <c r="K124" i="1"/>
  <c r="K76" i="1"/>
  <c r="K219" i="1"/>
  <c r="K123" i="1"/>
  <c r="K27" i="1"/>
  <c r="K218" i="1"/>
  <c r="K154" i="1"/>
  <c r="K74" i="1"/>
  <c r="K201" i="1"/>
  <c r="K105" i="1"/>
  <c r="K73" i="1"/>
  <c r="K248" i="1"/>
  <c r="K152" i="1"/>
  <c r="K88" i="1"/>
  <c r="K243" i="1"/>
  <c r="K227" i="1"/>
  <c r="K211" i="1"/>
  <c r="K195" i="1"/>
  <c r="K179" i="1"/>
  <c r="K163" i="1"/>
  <c r="K147" i="1"/>
  <c r="K131" i="1"/>
  <c r="K115" i="1"/>
  <c r="K99" i="1"/>
  <c r="K83" i="1"/>
  <c r="K67" i="1"/>
  <c r="K51" i="1"/>
  <c r="K35" i="1"/>
  <c r="K19" i="1"/>
  <c r="K3" i="1"/>
  <c r="K241" i="1"/>
  <c r="K129" i="1"/>
  <c r="K224" i="1"/>
  <c r="K144" i="1"/>
  <c r="K239" i="1"/>
  <c r="K127" i="1"/>
  <c r="K206" i="1"/>
  <c r="K110" i="1"/>
  <c r="K221" i="1"/>
  <c r="K125" i="1"/>
  <c r="K236" i="1"/>
  <c r="K140" i="1"/>
  <c r="K155" i="1"/>
  <c r="K234" i="1"/>
  <c r="K122" i="1"/>
  <c r="K10" i="1"/>
  <c r="K249" i="1"/>
  <c r="K121" i="1"/>
  <c r="K25" i="1"/>
  <c r="K232" i="1"/>
  <c r="K136" i="1"/>
  <c r="K104" i="1"/>
  <c r="K72" i="1"/>
  <c r="K242" i="1"/>
  <c r="K226" i="1"/>
  <c r="K210" i="1"/>
  <c r="K194" i="1"/>
  <c r="K178" i="1"/>
  <c r="K162" i="1"/>
  <c r="K146" i="1"/>
  <c r="K130" i="1"/>
  <c r="K114" i="1"/>
  <c r="K98" i="1"/>
  <c r="K82" i="1"/>
  <c r="K66" i="1"/>
  <c r="K50" i="1"/>
  <c r="K34" i="1"/>
  <c r="K18" i="1"/>
</calcChain>
</file>

<file path=xl/sharedStrings.xml><?xml version="1.0" encoding="utf-8"?>
<sst xmlns="http://schemas.openxmlformats.org/spreadsheetml/2006/main" count="352" uniqueCount="34">
  <si>
    <t>Ticker</t>
  </si>
  <si>
    <t>Date</t>
  </si>
  <si>
    <t>Open</t>
  </si>
  <si>
    <t>High</t>
  </si>
  <si>
    <t>Low</t>
  </si>
  <si>
    <t>Close</t>
  </si>
  <si>
    <t>Adj Close</t>
  </si>
  <si>
    <t>Volume</t>
  </si>
  <si>
    <t>AAPL</t>
  </si>
  <si>
    <t>MSFT</t>
  </si>
  <si>
    <t>NFLX</t>
  </si>
  <si>
    <t>GOOG</t>
  </si>
  <si>
    <t>Mean</t>
  </si>
  <si>
    <t>Standard Error</t>
  </si>
  <si>
    <t>Median</t>
  </si>
  <si>
    <t>Mode</t>
  </si>
  <si>
    <t>Standard Deviation</t>
  </si>
  <si>
    <t>Sample Variance</t>
  </si>
  <si>
    <t>Kurtosis</t>
  </si>
  <si>
    <t>Skewness</t>
  </si>
  <si>
    <t>Range</t>
  </si>
  <si>
    <t>Minimum</t>
  </si>
  <si>
    <t>Maximum</t>
  </si>
  <si>
    <t>Sum</t>
  </si>
  <si>
    <t>Count</t>
  </si>
  <si>
    <t>Row Labels</t>
  </si>
  <si>
    <t>Grand Total</t>
  </si>
  <si>
    <t>Column Labels</t>
  </si>
  <si>
    <t>Sum of Close</t>
  </si>
  <si>
    <t>StdDev of Close</t>
  </si>
  <si>
    <t>change in closing price</t>
  </si>
  <si>
    <t>daily returns</t>
  </si>
  <si>
    <t>Average returns</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</si>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</sst>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79998168889431442"/>
        <bgColor indexed="64"/>
      </patternFill>
    </fill>
    <fill>
      <patternFill patternType="solid">
        <fgColor rgb="FFC00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0" fontId="0" fillId="0" borderId="10" xfId="0" applyBorder="1"/>
    <xf numFmtId="0" fontId="0" fillId="0" borderId="0" xfId="0" pivotButton="1"/>
    <xf numFmtId="0" fontId="0" fillId="0" borderId="0" xfId="0" applyAlignment="1">
      <alignment horizontal="left"/>
    </xf>
    <xf numFmtId="10" fontId="0" fillId="0" borderId="0" xfId="0" applyNumberFormat="1"/>
    <xf numFmtId="0" fontId="0" fillId="0" borderId="12" xfId="0" applyBorder="1"/>
    <xf numFmtId="0" fontId="0" fillId="33" borderId="0" xfId="0" applyFill="1"/>
    <xf numFmtId="14" fontId="0" fillId="0" borderId="0" xfId="0" applyNumberFormat="1" applyAlignment="1">
      <alignment horizontal="left"/>
    </xf>
    <xf numFmtId="0" fontId="0" fillId="34" borderId="0" xfId="0" applyFill="1"/>
    <xf numFmtId="0" fontId="0" fillId="34" borderId="13" xfId="0" applyFill="1" applyBorder="1"/>
    <xf numFmtId="0" fontId="16" fillId="34" borderId="13" xfId="0" applyFont="1" applyFill="1" applyBorder="1"/>
    <xf numFmtId="0" fontId="0" fillId="35" borderId="0" xfId="0" applyFill="1"/>
    <xf numFmtId="0" fontId="18" fillId="0" borderId="11"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 analysis.xlsx]time series!time_series</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Time Series of Closing Prices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pivotFmt>
      <c:pivotFmt>
        <c:idx val="80"/>
        <c:spPr>
          <a:solidFill>
            <a:schemeClr val="accent1"/>
          </a:solidFill>
          <a:ln w="28575" cap="rnd">
            <a:solidFill>
              <a:schemeClr val="accent1"/>
            </a:solidFill>
            <a:round/>
          </a:ln>
          <a:effectLst/>
        </c:spPr>
        <c:marker>
          <c:symbol val="none"/>
        </c:marker>
      </c:pivotFmt>
      <c:pivotFmt>
        <c:idx val="81"/>
        <c:spPr>
          <a:solidFill>
            <a:schemeClr val="accent1"/>
          </a:solidFill>
          <a:ln w="28575" cap="rnd">
            <a:solidFill>
              <a:schemeClr val="accent1"/>
            </a:solidFill>
            <a:round/>
          </a:ln>
          <a:effectLst/>
        </c:spPr>
        <c:marker>
          <c:symbol val="none"/>
        </c:marker>
      </c:pivotFmt>
      <c:pivotFmt>
        <c:idx val="82"/>
        <c:spPr>
          <a:solidFill>
            <a:schemeClr val="accent1"/>
          </a:solidFill>
          <a:ln w="28575" cap="rnd">
            <a:solidFill>
              <a:schemeClr val="accent1"/>
            </a:solidFill>
            <a:round/>
          </a:ln>
          <a:effectLst/>
        </c:spPr>
        <c:marker>
          <c:symbol val="none"/>
        </c:marker>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861290367018665E-2"/>
          <c:y val="0.12256958613700589"/>
          <c:w val="0.8829522223924372"/>
          <c:h val="0.59705373688552532"/>
        </c:manualLayout>
      </c:layout>
      <c:lineChart>
        <c:grouping val="standard"/>
        <c:varyColors val="0"/>
        <c:ser>
          <c:idx val="0"/>
          <c:order val="0"/>
          <c:tx>
            <c:strRef>
              <c:f>'time series'!$B$3:$B$4</c:f>
              <c:strCache>
                <c:ptCount val="1"/>
                <c:pt idx="0">
                  <c:v>AAPL</c:v>
                </c:pt>
              </c:strCache>
            </c:strRef>
          </c:tx>
          <c:spPr>
            <a:ln w="28575" cap="rnd">
              <a:solidFill>
                <a:schemeClr val="accent1"/>
              </a:solidFill>
              <a:round/>
            </a:ln>
            <a:effectLst/>
          </c:spPr>
          <c:marker>
            <c:symbol val="none"/>
          </c:marker>
          <c:cat>
            <c:strRef>
              <c:f>'time series'!$A$5:$A$67</c:f>
              <c:strCache>
                <c:ptCount val="62"/>
                <c:pt idx="0">
                  <c:v>07-02-2023</c:v>
                </c:pt>
                <c:pt idx="1">
                  <c:v>08-02-2023</c:v>
                </c:pt>
                <c:pt idx="2">
                  <c:v>09-02-2023</c:v>
                </c:pt>
                <c:pt idx="3">
                  <c:v>10-02-2023</c:v>
                </c:pt>
                <c:pt idx="4">
                  <c:v>13-02-2023</c:v>
                </c:pt>
                <c:pt idx="5">
                  <c:v>14-02-2023</c:v>
                </c:pt>
                <c:pt idx="6">
                  <c:v>15-02-2023</c:v>
                </c:pt>
                <c:pt idx="7">
                  <c:v>16-02-2023</c:v>
                </c:pt>
                <c:pt idx="8">
                  <c:v>17-02-2023</c:v>
                </c:pt>
                <c:pt idx="9">
                  <c:v>21-02-2023</c:v>
                </c:pt>
                <c:pt idx="10">
                  <c:v>22-02-2023</c:v>
                </c:pt>
                <c:pt idx="11">
                  <c:v>23-02-2023</c:v>
                </c:pt>
                <c:pt idx="12">
                  <c:v>24-02-2023</c:v>
                </c:pt>
                <c:pt idx="13">
                  <c:v>27-02-2023</c:v>
                </c:pt>
                <c:pt idx="14">
                  <c:v>28-02-2023</c:v>
                </c:pt>
                <c:pt idx="15">
                  <c:v>01-03-2023</c:v>
                </c:pt>
                <c:pt idx="16">
                  <c:v>02-03-2023</c:v>
                </c:pt>
                <c:pt idx="17">
                  <c:v>03-03-2023</c:v>
                </c:pt>
                <c:pt idx="18">
                  <c:v>06-03-2023</c:v>
                </c:pt>
                <c:pt idx="19">
                  <c:v>07-03-2023</c:v>
                </c:pt>
                <c:pt idx="20">
                  <c:v>08-03-2023</c:v>
                </c:pt>
                <c:pt idx="21">
                  <c:v>09-03-2023</c:v>
                </c:pt>
                <c:pt idx="22">
                  <c:v>10-03-2023</c:v>
                </c:pt>
                <c:pt idx="23">
                  <c:v>13-03-2023</c:v>
                </c:pt>
                <c:pt idx="24">
                  <c:v>14-03-2023</c:v>
                </c:pt>
                <c:pt idx="25">
                  <c:v>15-03-2023</c:v>
                </c:pt>
                <c:pt idx="26">
                  <c:v>16-03-2023</c:v>
                </c:pt>
                <c:pt idx="27">
                  <c:v>17-03-2023</c:v>
                </c:pt>
                <c:pt idx="28">
                  <c:v>20-03-2023</c:v>
                </c:pt>
                <c:pt idx="29">
                  <c:v>21-03-2023</c:v>
                </c:pt>
                <c:pt idx="30">
                  <c:v>22-03-2023</c:v>
                </c:pt>
                <c:pt idx="31">
                  <c:v>23-03-2023</c:v>
                </c:pt>
                <c:pt idx="32">
                  <c:v>24-03-2023</c:v>
                </c:pt>
                <c:pt idx="33">
                  <c:v>27-03-2023</c:v>
                </c:pt>
                <c:pt idx="34">
                  <c:v>28-03-2023</c:v>
                </c:pt>
                <c:pt idx="35">
                  <c:v>29-03-2023</c:v>
                </c:pt>
                <c:pt idx="36">
                  <c:v>30-03-2023</c:v>
                </c:pt>
                <c:pt idx="37">
                  <c:v>31-03-2023</c:v>
                </c:pt>
                <c:pt idx="38">
                  <c:v>03-04-2023</c:v>
                </c:pt>
                <c:pt idx="39">
                  <c:v>04-04-2023</c:v>
                </c:pt>
                <c:pt idx="40">
                  <c:v>05-04-2023</c:v>
                </c:pt>
                <c:pt idx="41">
                  <c:v>06-04-2023</c:v>
                </c:pt>
                <c:pt idx="42">
                  <c:v>10-04-2023</c:v>
                </c:pt>
                <c:pt idx="43">
                  <c:v>11-04-2023</c:v>
                </c:pt>
                <c:pt idx="44">
                  <c:v>12-04-2023</c:v>
                </c:pt>
                <c:pt idx="45">
                  <c:v>13-04-2023</c:v>
                </c:pt>
                <c:pt idx="46">
                  <c:v>14-04-2023</c:v>
                </c:pt>
                <c:pt idx="47">
                  <c:v>17-04-2023</c:v>
                </c:pt>
                <c:pt idx="48">
                  <c:v>18-04-2023</c:v>
                </c:pt>
                <c:pt idx="49">
                  <c:v>19-04-2023</c:v>
                </c:pt>
                <c:pt idx="50">
                  <c:v>20-04-2023</c:v>
                </c:pt>
                <c:pt idx="51">
                  <c:v>21-04-2023</c:v>
                </c:pt>
                <c:pt idx="52">
                  <c:v>24-04-2023</c:v>
                </c:pt>
                <c:pt idx="53">
                  <c:v>25-04-2023</c:v>
                </c:pt>
                <c:pt idx="54">
                  <c:v>26-04-2023</c:v>
                </c:pt>
                <c:pt idx="55">
                  <c:v>27-04-2023</c:v>
                </c:pt>
                <c:pt idx="56">
                  <c:v>28-04-2023</c:v>
                </c:pt>
                <c:pt idx="57">
                  <c:v>01-05-2023</c:v>
                </c:pt>
                <c:pt idx="58">
                  <c:v>02-05-2023</c:v>
                </c:pt>
                <c:pt idx="59">
                  <c:v>03-05-2023</c:v>
                </c:pt>
                <c:pt idx="60">
                  <c:v>04-05-2023</c:v>
                </c:pt>
                <c:pt idx="61">
                  <c:v>05-05-2023</c:v>
                </c:pt>
              </c:strCache>
            </c:strRef>
          </c:cat>
          <c:val>
            <c:numRef>
              <c:f>'time series'!$B$5:$B$67</c:f>
              <c:numCache>
                <c:formatCode>General</c:formatCode>
                <c:ptCount val="62"/>
                <c:pt idx="0">
                  <c:v>154.64999389648401</c:v>
                </c:pt>
                <c:pt idx="1">
                  <c:v>151.919998168945</c:v>
                </c:pt>
                <c:pt idx="2">
                  <c:v>150.86999511718699</c:v>
                </c:pt>
                <c:pt idx="3">
                  <c:v>151.009994506835</c:v>
                </c:pt>
                <c:pt idx="4">
                  <c:v>153.850006103515</c:v>
                </c:pt>
                <c:pt idx="5">
                  <c:v>153.19999694824199</c:v>
                </c:pt>
                <c:pt idx="6">
                  <c:v>155.33000183105401</c:v>
                </c:pt>
                <c:pt idx="7">
                  <c:v>153.71000671386699</c:v>
                </c:pt>
                <c:pt idx="8">
                  <c:v>152.55000305175699</c:v>
                </c:pt>
                <c:pt idx="9">
                  <c:v>148.47999572753901</c:v>
                </c:pt>
                <c:pt idx="10">
                  <c:v>148.91000366210901</c:v>
                </c:pt>
                <c:pt idx="11">
                  <c:v>149.39999389648401</c:v>
                </c:pt>
                <c:pt idx="12">
                  <c:v>146.71000671386699</c:v>
                </c:pt>
                <c:pt idx="13">
                  <c:v>147.919998168945</c:v>
                </c:pt>
                <c:pt idx="14">
                  <c:v>147.41000366210901</c:v>
                </c:pt>
                <c:pt idx="15">
                  <c:v>145.30999755859301</c:v>
                </c:pt>
                <c:pt idx="16">
                  <c:v>145.91000366210901</c:v>
                </c:pt>
                <c:pt idx="17">
                  <c:v>151.02999877929599</c:v>
                </c:pt>
                <c:pt idx="18">
                  <c:v>153.83000183105401</c:v>
                </c:pt>
                <c:pt idx="19">
                  <c:v>151.600006103515</c:v>
                </c:pt>
                <c:pt idx="20">
                  <c:v>152.86999511718699</c:v>
                </c:pt>
                <c:pt idx="21">
                  <c:v>150.58999633789</c:v>
                </c:pt>
                <c:pt idx="22">
                  <c:v>148.5</c:v>
                </c:pt>
                <c:pt idx="23">
                  <c:v>150.47000122070301</c:v>
                </c:pt>
                <c:pt idx="24">
                  <c:v>152.58999633789</c:v>
                </c:pt>
                <c:pt idx="25">
                  <c:v>152.99000549316401</c:v>
                </c:pt>
                <c:pt idx="26">
                  <c:v>155.850006103515</c:v>
                </c:pt>
                <c:pt idx="27">
                  <c:v>155</c:v>
                </c:pt>
                <c:pt idx="28">
                  <c:v>157.39999389648401</c:v>
                </c:pt>
                <c:pt idx="29">
                  <c:v>159.27999877929599</c:v>
                </c:pt>
                <c:pt idx="30">
                  <c:v>157.83000183105401</c:v>
                </c:pt>
                <c:pt idx="31">
                  <c:v>158.92999267578099</c:v>
                </c:pt>
                <c:pt idx="32">
                  <c:v>160.25</c:v>
                </c:pt>
                <c:pt idx="33">
                  <c:v>158.27999877929599</c:v>
                </c:pt>
                <c:pt idx="34">
                  <c:v>157.64999389648401</c:v>
                </c:pt>
                <c:pt idx="35">
                  <c:v>160.77000427246</c:v>
                </c:pt>
                <c:pt idx="36">
                  <c:v>162.36000061035099</c:v>
                </c:pt>
                <c:pt idx="37">
                  <c:v>164.89999389648401</c:v>
                </c:pt>
                <c:pt idx="38">
                  <c:v>166.169998168945</c:v>
                </c:pt>
                <c:pt idx="39">
                  <c:v>165.63000488281199</c:v>
                </c:pt>
                <c:pt idx="40">
                  <c:v>163.759994506835</c:v>
                </c:pt>
                <c:pt idx="41">
                  <c:v>164.66000366210901</c:v>
                </c:pt>
                <c:pt idx="42">
                  <c:v>162.02999877929599</c:v>
                </c:pt>
                <c:pt idx="43">
                  <c:v>160.80000305175699</c:v>
                </c:pt>
                <c:pt idx="44">
                  <c:v>160.100006103515</c:v>
                </c:pt>
                <c:pt idx="45">
                  <c:v>165.55999755859301</c:v>
                </c:pt>
                <c:pt idx="46">
                  <c:v>165.21000671386699</c:v>
                </c:pt>
                <c:pt idx="47">
                  <c:v>165.22999572753901</c:v>
                </c:pt>
                <c:pt idx="48">
                  <c:v>166.47000122070301</c:v>
                </c:pt>
                <c:pt idx="49">
                  <c:v>167.63000488281199</c:v>
                </c:pt>
                <c:pt idx="50">
                  <c:v>166.64999389648401</c:v>
                </c:pt>
                <c:pt idx="51">
                  <c:v>165.02000427246</c:v>
                </c:pt>
                <c:pt idx="52">
                  <c:v>165.33000183105401</c:v>
                </c:pt>
                <c:pt idx="53">
                  <c:v>163.77000427246</c:v>
                </c:pt>
                <c:pt idx="54">
                  <c:v>163.759994506835</c:v>
                </c:pt>
                <c:pt idx="55">
                  <c:v>168.41000366210901</c:v>
                </c:pt>
                <c:pt idx="56">
                  <c:v>169.67999267578099</c:v>
                </c:pt>
                <c:pt idx="57">
                  <c:v>169.58999633789</c:v>
                </c:pt>
                <c:pt idx="58">
                  <c:v>168.53999328613199</c:v>
                </c:pt>
                <c:pt idx="59">
                  <c:v>167.44999694824199</c:v>
                </c:pt>
                <c:pt idx="60">
                  <c:v>165.78999328613199</c:v>
                </c:pt>
                <c:pt idx="61">
                  <c:v>173.57000732421801</c:v>
                </c:pt>
              </c:numCache>
            </c:numRef>
          </c:val>
          <c:smooth val="0"/>
          <c:extLst>
            <c:ext xmlns:c16="http://schemas.microsoft.com/office/drawing/2014/chart" uri="{C3380CC4-5D6E-409C-BE32-E72D297353CC}">
              <c16:uniqueId val="{00000000-EBE4-422E-A8ED-7303017D21DA}"/>
            </c:ext>
          </c:extLst>
        </c:ser>
        <c:ser>
          <c:idx val="1"/>
          <c:order val="1"/>
          <c:tx>
            <c:strRef>
              <c:f>'time series'!$C$3:$C$4</c:f>
              <c:strCache>
                <c:ptCount val="1"/>
                <c:pt idx="0">
                  <c:v>GOOG</c:v>
                </c:pt>
              </c:strCache>
            </c:strRef>
          </c:tx>
          <c:spPr>
            <a:ln w="28575" cap="rnd">
              <a:solidFill>
                <a:schemeClr val="accent2"/>
              </a:solidFill>
              <a:round/>
            </a:ln>
            <a:effectLst/>
          </c:spPr>
          <c:marker>
            <c:symbol val="none"/>
          </c:marker>
          <c:cat>
            <c:strRef>
              <c:f>'time series'!$A$5:$A$67</c:f>
              <c:strCache>
                <c:ptCount val="62"/>
                <c:pt idx="0">
                  <c:v>07-02-2023</c:v>
                </c:pt>
                <c:pt idx="1">
                  <c:v>08-02-2023</c:v>
                </c:pt>
                <c:pt idx="2">
                  <c:v>09-02-2023</c:v>
                </c:pt>
                <c:pt idx="3">
                  <c:v>10-02-2023</c:v>
                </c:pt>
                <c:pt idx="4">
                  <c:v>13-02-2023</c:v>
                </c:pt>
                <c:pt idx="5">
                  <c:v>14-02-2023</c:v>
                </c:pt>
                <c:pt idx="6">
                  <c:v>15-02-2023</c:v>
                </c:pt>
                <c:pt idx="7">
                  <c:v>16-02-2023</c:v>
                </c:pt>
                <c:pt idx="8">
                  <c:v>17-02-2023</c:v>
                </c:pt>
                <c:pt idx="9">
                  <c:v>21-02-2023</c:v>
                </c:pt>
                <c:pt idx="10">
                  <c:v>22-02-2023</c:v>
                </c:pt>
                <c:pt idx="11">
                  <c:v>23-02-2023</c:v>
                </c:pt>
                <c:pt idx="12">
                  <c:v>24-02-2023</c:v>
                </c:pt>
                <c:pt idx="13">
                  <c:v>27-02-2023</c:v>
                </c:pt>
                <c:pt idx="14">
                  <c:v>28-02-2023</c:v>
                </c:pt>
                <c:pt idx="15">
                  <c:v>01-03-2023</c:v>
                </c:pt>
                <c:pt idx="16">
                  <c:v>02-03-2023</c:v>
                </c:pt>
                <c:pt idx="17">
                  <c:v>03-03-2023</c:v>
                </c:pt>
                <c:pt idx="18">
                  <c:v>06-03-2023</c:v>
                </c:pt>
                <c:pt idx="19">
                  <c:v>07-03-2023</c:v>
                </c:pt>
                <c:pt idx="20">
                  <c:v>08-03-2023</c:v>
                </c:pt>
                <c:pt idx="21">
                  <c:v>09-03-2023</c:v>
                </c:pt>
                <c:pt idx="22">
                  <c:v>10-03-2023</c:v>
                </c:pt>
                <c:pt idx="23">
                  <c:v>13-03-2023</c:v>
                </c:pt>
                <c:pt idx="24">
                  <c:v>14-03-2023</c:v>
                </c:pt>
                <c:pt idx="25">
                  <c:v>15-03-2023</c:v>
                </c:pt>
                <c:pt idx="26">
                  <c:v>16-03-2023</c:v>
                </c:pt>
                <c:pt idx="27">
                  <c:v>17-03-2023</c:v>
                </c:pt>
                <c:pt idx="28">
                  <c:v>20-03-2023</c:v>
                </c:pt>
                <c:pt idx="29">
                  <c:v>21-03-2023</c:v>
                </c:pt>
                <c:pt idx="30">
                  <c:v>22-03-2023</c:v>
                </c:pt>
                <c:pt idx="31">
                  <c:v>23-03-2023</c:v>
                </c:pt>
                <c:pt idx="32">
                  <c:v>24-03-2023</c:v>
                </c:pt>
                <c:pt idx="33">
                  <c:v>27-03-2023</c:v>
                </c:pt>
                <c:pt idx="34">
                  <c:v>28-03-2023</c:v>
                </c:pt>
                <c:pt idx="35">
                  <c:v>29-03-2023</c:v>
                </c:pt>
                <c:pt idx="36">
                  <c:v>30-03-2023</c:v>
                </c:pt>
                <c:pt idx="37">
                  <c:v>31-03-2023</c:v>
                </c:pt>
                <c:pt idx="38">
                  <c:v>03-04-2023</c:v>
                </c:pt>
                <c:pt idx="39">
                  <c:v>04-04-2023</c:v>
                </c:pt>
                <c:pt idx="40">
                  <c:v>05-04-2023</c:v>
                </c:pt>
                <c:pt idx="41">
                  <c:v>06-04-2023</c:v>
                </c:pt>
                <c:pt idx="42">
                  <c:v>10-04-2023</c:v>
                </c:pt>
                <c:pt idx="43">
                  <c:v>11-04-2023</c:v>
                </c:pt>
                <c:pt idx="44">
                  <c:v>12-04-2023</c:v>
                </c:pt>
                <c:pt idx="45">
                  <c:v>13-04-2023</c:v>
                </c:pt>
                <c:pt idx="46">
                  <c:v>14-04-2023</c:v>
                </c:pt>
                <c:pt idx="47">
                  <c:v>17-04-2023</c:v>
                </c:pt>
                <c:pt idx="48">
                  <c:v>18-04-2023</c:v>
                </c:pt>
                <c:pt idx="49">
                  <c:v>19-04-2023</c:v>
                </c:pt>
                <c:pt idx="50">
                  <c:v>20-04-2023</c:v>
                </c:pt>
                <c:pt idx="51">
                  <c:v>21-04-2023</c:v>
                </c:pt>
                <c:pt idx="52">
                  <c:v>24-04-2023</c:v>
                </c:pt>
                <c:pt idx="53">
                  <c:v>25-04-2023</c:v>
                </c:pt>
                <c:pt idx="54">
                  <c:v>26-04-2023</c:v>
                </c:pt>
                <c:pt idx="55">
                  <c:v>27-04-2023</c:v>
                </c:pt>
                <c:pt idx="56">
                  <c:v>28-04-2023</c:v>
                </c:pt>
                <c:pt idx="57">
                  <c:v>01-05-2023</c:v>
                </c:pt>
                <c:pt idx="58">
                  <c:v>02-05-2023</c:v>
                </c:pt>
                <c:pt idx="59">
                  <c:v>03-05-2023</c:v>
                </c:pt>
                <c:pt idx="60">
                  <c:v>04-05-2023</c:v>
                </c:pt>
                <c:pt idx="61">
                  <c:v>05-05-2023</c:v>
                </c:pt>
              </c:strCache>
            </c:strRef>
          </c:cat>
          <c:val>
            <c:numRef>
              <c:f>'time series'!$C$5:$C$67</c:f>
              <c:numCache>
                <c:formatCode>General</c:formatCode>
                <c:ptCount val="62"/>
                <c:pt idx="0">
                  <c:v>108.040000915527</c:v>
                </c:pt>
                <c:pt idx="1">
                  <c:v>100</c:v>
                </c:pt>
                <c:pt idx="2">
                  <c:v>95.459999084472599</c:v>
                </c:pt>
                <c:pt idx="3">
                  <c:v>94.860000610351506</c:v>
                </c:pt>
                <c:pt idx="4">
                  <c:v>95</c:v>
                </c:pt>
                <c:pt idx="5">
                  <c:v>94.949996948242102</c:v>
                </c:pt>
                <c:pt idx="6">
                  <c:v>97.099998474121094</c:v>
                </c:pt>
                <c:pt idx="7">
                  <c:v>95.779998779296804</c:v>
                </c:pt>
                <c:pt idx="8">
                  <c:v>94.589996337890597</c:v>
                </c:pt>
                <c:pt idx="9">
                  <c:v>92.050003051757798</c:v>
                </c:pt>
                <c:pt idx="10">
                  <c:v>91.800003051757798</c:v>
                </c:pt>
                <c:pt idx="11">
                  <c:v>91.069999694824205</c:v>
                </c:pt>
                <c:pt idx="12">
                  <c:v>89.349998474121094</c:v>
                </c:pt>
                <c:pt idx="13">
                  <c:v>90.099998474121094</c:v>
                </c:pt>
                <c:pt idx="14">
                  <c:v>90.300003051757798</c:v>
                </c:pt>
                <c:pt idx="15">
                  <c:v>90.510002136230398</c:v>
                </c:pt>
                <c:pt idx="16">
                  <c:v>92.309997558593693</c:v>
                </c:pt>
                <c:pt idx="17">
                  <c:v>94.019996643066406</c:v>
                </c:pt>
                <c:pt idx="18">
                  <c:v>95.580001831054602</c:v>
                </c:pt>
                <c:pt idx="19">
                  <c:v>94.169998168945298</c:v>
                </c:pt>
                <c:pt idx="20">
                  <c:v>94.650001525878906</c:v>
                </c:pt>
                <c:pt idx="21">
                  <c:v>92.660003662109304</c:v>
                </c:pt>
                <c:pt idx="22">
                  <c:v>91.010002136230398</c:v>
                </c:pt>
                <c:pt idx="23">
                  <c:v>91.660003662109304</c:v>
                </c:pt>
                <c:pt idx="24">
                  <c:v>94.25</c:v>
                </c:pt>
                <c:pt idx="25">
                  <c:v>96.550003051757798</c:v>
                </c:pt>
                <c:pt idx="26">
                  <c:v>101.06999969482401</c:v>
                </c:pt>
                <c:pt idx="27">
                  <c:v>102.459999084472</c:v>
                </c:pt>
                <c:pt idx="28">
                  <c:v>101.930000305175</c:v>
                </c:pt>
                <c:pt idx="29">
                  <c:v>105.83999633789</c:v>
                </c:pt>
                <c:pt idx="30">
                  <c:v>104.220001220703</c:v>
                </c:pt>
                <c:pt idx="31">
                  <c:v>106.26000213623</c:v>
                </c:pt>
                <c:pt idx="32">
                  <c:v>106.059997558593</c:v>
                </c:pt>
                <c:pt idx="33">
                  <c:v>103.059997558593</c:v>
                </c:pt>
                <c:pt idx="34">
                  <c:v>101.36000061035099</c:v>
                </c:pt>
                <c:pt idx="35">
                  <c:v>101.900001525878</c:v>
                </c:pt>
                <c:pt idx="36">
                  <c:v>101.31999969482401</c:v>
                </c:pt>
                <c:pt idx="37">
                  <c:v>104</c:v>
                </c:pt>
                <c:pt idx="38">
                  <c:v>104.91000366210901</c:v>
                </c:pt>
                <c:pt idx="39">
                  <c:v>105.120002746582</c:v>
                </c:pt>
                <c:pt idx="40">
                  <c:v>104.949996948242</c:v>
                </c:pt>
                <c:pt idx="41">
                  <c:v>108.900001525878</c:v>
                </c:pt>
                <c:pt idx="42">
                  <c:v>106.949996948242</c:v>
                </c:pt>
                <c:pt idx="43">
                  <c:v>106.120002746582</c:v>
                </c:pt>
                <c:pt idx="44">
                  <c:v>105.220001220703</c:v>
                </c:pt>
                <c:pt idx="45">
                  <c:v>108.19000244140599</c:v>
                </c:pt>
                <c:pt idx="46">
                  <c:v>109.459999084472</c:v>
                </c:pt>
                <c:pt idx="47">
                  <c:v>106.419998168945</c:v>
                </c:pt>
                <c:pt idx="48">
                  <c:v>105.120002746582</c:v>
                </c:pt>
                <c:pt idx="49">
                  <c:v>105.01999664306599</c:v>
                </c:pt>
                <c:pt idx="50">
                  <c:v>105.900001525878</c:v>
                </c:pt>
                <c:pt idx="51">
                  <c:v>105.91000366210901</c:v>
                </c:pt>
                <c:pt idx="52">
                  <c:v>106.77999877929599</c:v>
                </c:pt>
                <c:pt idx="53">
                  <c:v>104.61000061035099</c:v>
                </c:pt>
                <c:pt idx="54">
                  <c:v>104.449996948242</c:v>
                </c:pt>
                <c:pt idx="55">
                  <c:v>108.370002746582</c:v>
                </c:pt>
                <c:pt idx="56">
                  <c:v>108.220001220703</c:v>
                </c:pt>
                <c:pt idx="57">
                  <c:v>107.709999084472</c:v>
                </c:pt>
                <c:pt idx="58">
                  <c:v>105.980003356933</c:v>
                </c:pt>
                <c:pt idx="59">
                  <c:v>106.120002746582</c:v>
                </c:pt>
                <c:pt idx="60">
                  <c:v>105.209999084472</c:v>
                </c:pt>
                <c:pt idx="61">
                  <c:v>106.21499633789</c:v>
                </c:pt>
              </c:numCache>
            </c:numRef>
          </c:val>
          <c:smooth val="0"/>
          <c:extLst>
            <c:ext xmlns:c16="http://schemas.microsoft.com/office/drawing/2014/chart" uri="{C3380CC4-5D6E-409C-BE32-E72D297353CC}">
              <c16:uniqueId val="{00000001-EBE4-422E-A8ED-7303017D21DA}"/>
            </c:ext>
          </c:extLst>
        </c:ser>
        <c:ser>
          <c:idx val="2"/>
          <c:order val="2"/>
          <c:tx>
            <c:strRef>
              <c:f>'time series'!$D$3:$D$4</c:f>
              <c:strCache>
                <c:ptCount val="1"/>
                <c:pt idx="0">
                  <c:v>MSFT</c:v>
                </c:pt>
              </c:strCache>
            </c:strRef>
          </c:tx>
          <c:spPr>
            <a:ln w="28575" cap="rnd">
              <a:solidFill>
                <a:schemeClr val="accent3"/>
              </a:solidFill>
              <a:round/>
            </a:ln>
            <a:effectLst/>
          </c:spPr>
          <c:marker>
            <c:symbol val="none"/>
          </c:marker>
          <c:cat>
            <c:strRef>
              <c:f>'time series'!$A$5:$A$67</c:f>
              <c:strCache>
                <c:ptCount val="62"/>
                <c:pt idx="0">
                  <c:v>07-02-2023</c:v>
                </c:pt>
                <c:pt idx="1">
                  <c:v>08-02-2023</c:v>
                </c:pt>
                <c:pt idx="2">
                  <c:v>09-02-2023</c:v>
                </c:pt>
                <c:pt idx="3">
                  <c:v>10-02-2023</c:v>
                </c:pt>
                <c:pt idx="4">
                  <c:v>13-02-2023</c:v>
                </c:pt>
                <c:pt idx="5">
                  <c:v>14-02-2023</c:v>
                </c:pt>
                <c:pt idx="6">
                  <c:v>15-02-2023</c:v>
                </c:pt>
                <c:pt idx="7">
                  <c:v>16-02-2023</c:v>
                </c:pt>
                <c:pt idx="8">
                  <c:v>17-02-2023</c:v>
                </c:pt>
                <c:pt idx="9">
                  <c:v>21-02-2023</c:v>
                </c:pt>
                <c:pt idx="10">
                  <c:v>22-02-2023</c:v>
                </c:pt>
                <c:pt idx="11">
                  <c:v>23-02-2023</c:v>
                </c:pt>
                <c:pt idx="12">
                  <c:v>24-02-2023</c:v>
                </c:pt>
                <c:pt idx="13">
                  <c:v>27-02-2023</c:v>
                </c:pt>
                <c:pt idx="14">
                  <c:v>28-02-2023</c:v>
                </c:pt>
                <c:pt idx="15">
                  <c:v>01-03-2023</c:v>
                </c:pt>
                <c:pt idx="16">
                  <c:v>02-03-2023</c:v>
                </c:pt>
                <c:pt idx="17">
                  <c:v>03-03-2023</c:v>
                </c:pt>
                <c:pt idx="18">
                  <c:v>06-03-2023</c:v>
                </c:pt>
                <c:pt idx="19">
                  <c:v>07-03-2023</c:v>
                </c:pt>
                <c:pt idx="20">
                  <c:v>08-03-2023</c:v>
                </c:pt>
                <c:pt idx="21">
                  <c:v>09-03-2023</c:v>
                </c:pt>
                <c:pt idx="22">
                  <c:v>10-03-2023</c:v>
                </c:pt>
                <c:pt idx="23">
                  <c:v>13-03-2023</c:v>
                </c:pt>
                <c:pt idx="24">
                  <c:v>14-03-2023</c:v>
                </c:pt>
                <c:pt idx="25">
                  <c:v>15-03-2023</c:v>
                </c:pt>
                <c:pt idx="26">
                  <c:v>16-03-2023</c:v>
                </c:pt>
                <c:pt idx="27">
                  <c:v>17-03-2023</c:v>
                </c:pt>
                <c:pt idx="28">
                  <c:v>20-03-2023</c:v>
                </c:pt>
                <c:pt idx="29">
                  <c:v>21-03-2023</c:v>
                </c:pt>
                <c:pt idx="30">
                  <c:v>22-03-2023</c:v>
                </c:pt>
                <c:pt idx="31">
                  <c:v>23-03-2023</c:v>
                </c:pt>
                <c:pt idx="32">
                  <c:v>24-03-2023</c:v>
                </c:pt>
                <c:pt idx="33">
                  <c:v>27-03-2023</c:v>
                </c:pt>
                <c:pt idx="34">
                  <c:v>28-03-2023</c:v>
                </c:pt>
                <c:pt idx="35">
                  <c:v>29-03-2023</c:v>
                </c:pt>
                <c:pt idx="36">
                  <c:v>30-03-2023</c:v>
                </c:pt>
                <c:pt idx="37">
                  <c:v>31-03-2023</c:v>
                </c:pt>
                <c:pt idx="38">
                  <c:v>03-04-2023</c:v>
                </c:pt>
                <c:pt idx="39">
                  <c:v>04-04-2023</c:v>
                </c:pt>
                <c:pt idx="40">
                  <c:v>05-04-2023</c:v>
                </c:pt>
                <c:pt idx="41">
                  <c:v>06-04-2023</c:v>
                </c:pt>
                <c:pt idx="42">
                  <c:v>10-04-2023</c:v>
                </c:pt>
                <c:pt idx="43">
                  <c:v>11-04-2023</c:v>
                </c:pt>
                <c:pt idx="44">
                  <c:v>12-04-2023</c:v>
                </c:pt>
                <c:pt idx="45">
                  <c:v>13-04-2023</c:v>
                </c:pt>
                <c:pt idx="46">
                  <c:v>14-04-2023</c:v>
                </c:pt>
                <c:pt idx="47">
                  <c:v>17-04-2023</c:v>
                </c:pt>
                <c:pt idx="48">
                  <c:v>18-04-2023</c:v>
                </c:pt>
                <c:pt idx="49">
                  <c:v>19-04-2023</c:v>
                </c:pt>
                <c:pt idx="50">
                  <c:v>20-04-2023</c:v>
                </c:pt>
                <c:pt idx="51">
                  <c:v>21-04-2023</c:v>
                </c:pt>
                <c:pt idx="52">
                  <c:v>24-04-2023</c:v>
                </c:pt>
                <c:pt idx="53">
                  <c:v>25-04-2023</c:v>
                </c:pt>
                <c:pt idx="54">
                  <c:v>26-04-2023</c:v>
                </c:pt>
                <c:pt idx="55">
                  <c:v>27-04-2023</c:v>
                </c:pt>
                <c:pt idx="56">
                  <c:v>28-04-2023</c:v>
                </c:pt>
                <c:pt idx="57">
                  <c:v>01-05-2023</c:v>
                </c:pt>
                <c:pt idx="58">
                  <c:v>02-05-2023</c:v>
                </c:pt>
                <c:pt idx="59">
                  <c:v>03-05-2023</c:v>
                </c:pt>
                <c:pt idx="60">
                  <c:v>04-05-2023</c:v>
                </c:pt>
                <c:pt idx="61">
                  <c:v>05-05-2023</c:v>
                </c:pt>
              </c:strCache>
            </c:strRef>
          </c:cat>
          <c:val>
            <c:numRef>
              <c:f>'time series'!$D$5:$D$67</c:f>
              <c:numCache>
                <c:formatCode>General</c:formatCode>
                <c:ptCount val="62"/>
                <c:pt idx="0">
                  <c:v>267.55999755859301</c:v>
                </c:pt>
                <c:pt idx="1">
                  <c:v>266.73001098632801</c:v>
                </c:pt>
                <c:pt idx="2">
                  <c:v>263.61999511718699</c:v>
                </c:pt>
                <c:pt idx="3">
                  <c:v>263.100006103515</c:v>
                </c:pt>
                <c:pt idx="4">
                  <c:v>271.32000732421801</c:v>
                </c:pt>
                <c:pt idx="5">
                  <c:v>272.17001342773398</c:v>
                </c:pt>
                <c:pt idx="6">
                  <c:v>269.32000732421801</c:v>
                </c:pt>
                <c:pt idx="7">
                  <c:v>262.14999389648398</c:v>
                </c:pt>
                <c:pt idx="8">
                  <c:v>258.05999755859301</c:v>
                </c:pt>
                <c:pt idx="9">
                  <c:v>252.669998168945</c:v>
                </c:pt>
                <c:pt idx="10">
                  <c:v>251.509994506835</c:v>
                </c:pt>
                <c:pt idx="11">
                  <c:v>254.77000427246</c:v>
                </c:pt>
                <c:pt idx="12">
                  <c:v>249.22000122070301</c:v>
                </c:pt>
                <c:pt idx="13">
                  <c:v>250.16000366210901</c:v>
                </c:pt>
                <c:pt idx="14">
                  <c:v>249.419998168945</c:v>
                </c:pt>
                <c:pt idx="15">
                  <c:v>246.27000427246</c:v>
                </c:pt>
                <c:pt idx="16">
                  <c:v>251.11000061035099</c:v>
                </c:pt>
                <c:pt idx="17">
                  <c:v>255.28999328613199</c:v>
                </c:pt>
                <c:pt idx="18">
                  <c:v>256.86999511718699</c:v>
                </c:pt>
                <c:pt idx="19">
                  <c:v>254.14999389648401</c:v>
                </c:pt>
                <c:pt idx="20">
                  <c:v>253.69999694824199</c:v>
                </c:pt>
                <c:pt idx="21">
                  <c:v>252.32000732421801</c:v>
                </c:pt>
                <c:pt idx="22">
                  <c:v>248.58999633789</c:v>
                </c:pt>
                <c:pt idx="23">
                  <c:v>253.919998168945</c:v>
                </c:pt>
                <c:pt idx="24">
                  <c:v>260.79000854492102</c:v>
                </c:pt>
                <c:pt idx="25">
                  <c:v>265.44000244140602</c:v>
                </c:pt>
                <c:pt idx="26">
                  <c:v>276.20001220703102</c:v>
                </c:pt>
                <c:pt idx="27">
                  <c:v>279.42999267578102</c:v>
                </c:pt>
                <c:pt idx="28">
                  <c:v>272.23001098632801</c:v>
                </c:pt>
                <c:pt idx="29">
                  <c:v>273.77999877929602</c:v>
                </c:pt>
                <c:pt idx="30">
                  <c:v>272.29000854492102</c:v>
                </c:pt>
                <c:pt idx="31">
                  <c:v>277.66000366210898</c:v>
                </c:pt>
                <c:pt idx="32">
                  <c:v>280.57000732421801</c:v>
                </c:pt>
                <c:pt idx="33">
                  <c:v>276.38000488281199</c:v>
                </c:pt>
                <c:pt idx="34">
                  <c:v>275.23001098632801</c:v>
                </c:pt>
                <c:pt idx="35">
                  <c:v>280.510009765625</c:v>
                </c:pt>
                <c:pt idx="36">
                  <c:v>284.04998779296801</c:v>
                </c:pt>
                <c:pt idx="37">
                  <c:v>288.29998779296801</c:v>
                </c:pt>
                <c:pt idx="38">
                  <c:v>287.23001098632801</c:v>
                </c:pt>
                <c:pt idx="39">
                  <c:v>287.17999267578102</c:v>
                </c:pt>
                <c:pt idx="40">
                  <c:v>284.33999633789</c:v>
                </c:pt>
                <c:pt idx="41">
                  <c:v>291.600006103515</c:v>
                </c:pt>
                <c:pt idx="42">
                  <c:v>289.39001464843699</c:v>
                </c:pt>
                <c:pt idx="43">
                  <c:v>282.829986572265</c:v>
                </c:pt>
                <c:pt idx="44">
                  <c:v>283.489990234375</c:v>
                </c:pt>
                <c:pt idx="45">
                  <c:v>289.83999633789</c:v>
                </c:pt>
                <c:pt idx="46">
                  <c:v>286.14001464843699</c:v>
                </c:pt>
                <c:pt idx="47">
                  <c:v>288.79998779296801</c:v>
                </c:pt>
                <c:pt idx="48">
                  <c:v>288.36999511718699</c:v>
                </c:pt>
                <c:pt idx="49">
                  <c:v>288.45001220703102</c:v>
                </c:pt>
                <c:pt idx="50">
                  <c:v>286.10998535156199</c:v>
                </c:pt>
                <c:pt idx="51">
                  <c:v>285.760009765625</c:v>
                </c:pt>
                <c:pt idx="52">
                  <c:v>281.76998901367102</c:v>
                </c:pt>
                <c:pt idx="53">
                  <c:v>275.42001342773398</c:v>
                </c:pt>
                <c:pt idx="54">
                  <c:v>295.36999511718699</c:v>
                </c:pt>
                <c:pt idx="55">
                  <c:v>304.829986572265</c:v>
                </c:pt>
                <c:pt idx="56">
                  <c:v>307.260009765625</c:v>
                </c:pt>
                <c:pt idx="57">
                  <c:v>305.55999755859301</c:v>
                </c:pt>
                <c:pt idx="58">
                  <c:v>305.41000366210898</c:v>
                </c:pt>
                <c:pt idx="59">
                  <c:v>304.39999389648398</c:v>
                </c:pt>
                <c:pt idx="60">
                  <c:v>305.41000366210898</c:v>
                </c:pt>
                <c:pt idx="61">
                  <c:v>310.64999389648398</c:v>
                </c:pt>
              </c:numCache>
            </c:numRef>
          </c:val>
          <c:smooth val="0"/>
          <c:extLst>
            <c:ext xmlns:c16="http://schemas.microsoft.com/office/drawing/2014/chart" uri="{C3380CC4-5D6E-409C-BE32-E72D297353CC}">
              <c16:uniqueId val="{00000002-EBE4-422E-A8ED-7303017D21DA}"/>
            </c:ext>
          </c:extLst>
        </c:ser>
        <c:ser>
          <c:idx val="3"/>
          <c:order val="3"/>
          <c:tx>
            <c:strRef>
              <c:f>'time series'!$E$3:$E$4</c:f>
              <c:strCache>
                <c:ptCount val="1"/>
                <c:pt idx="0">
                  <c:v>NFLX</c:v>
                </c:pt>
              </c:strCache>
            </c:strRef>
          </c:tx>
          <c:spPr>
            <a:ln w="28575" cap="rnd">
              <a:solidFill>
                <a:schemeClr val="accent4"/>
              </a:solidFill>
              <a:round/>
            </a:ln>
            <a:effectLst/>
          </c:spPr>
          <c:marker>
            <c:symbol val="none"/>
          </c:marker>
          <c:cat>
            <c:strRef>
              <c:f>'time series'!$A$5:$A$67</c:f>
              <c:strCache>
                <c:ptCount val="62"/>
                <c:pt idx="0">
                  <c:v>07-02-2023</c:v>
                </c:pt>
                <c:pt idx="1">
                  <c:v>08-02-2023</c:v>
                </c:pt>
                <c:pt idx="2">
                  <c:v>09-02-2023</c:v>
                </c:pt>
                <c:pt idx="3">
                  <c:v>10-02-2023</c:v>
                </c:pt>
                <c:pt idx="4">
                  <c:v>13-02-2023</c:v>
                </c:pt>
                <c:pt idx="5">
                  <c:v>14-02-2023</c:v>
                </c:pt>
                <c:pt idx="6">
                  <c:v>15-02-2023</c:v>
                </c:pt>
                <c:pt idx="7">
                  <c:v>16-02-2023</c:v>
                </c:pt>
                <c:pt idx="8">
                  <c:v>17-02-2023</c:v>
                </c:pt>
                <c:pt idx="9">
                  <c:v>21-02-2023</c:v>
                </c:pt>
                <c:pt idx="10">
                  <c:v>22-02-2023</c:v>
                </c:pt>
                <c:pt idx="11">
                  <c:v>23-02-2023</c:v>
                </c:pt>
                <c:pt idx="12">
                  <c:v>24-02-2023</c:v>
                </c:pt>
                <c:pt idx="13">
                  <c:v>27-02-2023</c:v>
                </c:pt>
                <c:pt idx="14">
                  <c:v>28-02-2023</c:v>
                </c:pt>
                <c:pt idx="15">
                  <c:v>01-03-2023</c:v>
                </c:pt>
                <c:pt idx="16">
                  <c:v>02-03-2023</c:v>
                </c:pt>
                <c:pt idx="17">
                  <c:v>03-03-2023</c:v>
                </c:pt>
                <c:pt idx="18">
                  <c:v>06-03-2023</c:v>
                </c:pt>
                <c:pt idx="19">
                  <c:v>07-03-2023</c:v>
                </c:pt>
                <c:pt idx="20">
                  <c:v>08-03-2023</c:v>
                </c:pt>
                <c:pt idx="21">
                  <c:v>09-03-2023</c:v>
                </c:pt>
                <c:pt idx="22">
                  <c:v>10-03-2023</c:v>
                </c:pt>
                <c:pt idx="23">
                  <c:v>13-03-2023</c:v>
                </c:pt>
                <c:pt idx="24">
                  <c:v>14-03-2023</c:v>
                </c:pt>
                <c:pt idx="25">
                  <c:v>15-03-2023</c:v>
                </c:pt>
                <c:pt idx="26">
                  <c:v>16-03-2023</c:v>
                </c:pt>
                <c:pt idx="27">
                  <c:v>17-03-2023</c:v>
                </c:pt>
                <c:pt idx="28">
                  <c:v>20-03-2023</c:v>
                </c:pt>
                <c:pt idx="29">
                  <c:v>21-03-2023</c:v>
                </c:pt>
                <c:pt idx="30">
                  <c:v>22-03-2023</c:v>
                </c:pt>
                <c:pt idx="31">
                  <c:v>23-03-2023</c:v>
                </c:pt>
                <c:pt idx="32">
                  <c:v>24-03-2023</c:v>
                </c:pt>
                <c:pt idx="33">
                  <c:v>27-03-2023</c:v>
                </c:pt>
                <c:pt idx="34">
                  <c:v>28-03-2023</c:v>
                </c:pt>
                <c:pt idx="35">
                  <c:v>29-03-2023</c:v>
                </c:pt>
                <c:pt idx="36">
                  <c:v>30-03-2023</c:v>
                </c:pt>
                <c:pt idx="37">
                  <c:v>31-03-2023</c:v>
                </c:pt>
                <c:pt idx="38">
                  <c:v>03-04-2023</c:v>
                </c:pt>
                <c:pt idx="39">
                  <c:v>04-04-2023</c:v>
                </c:pt>
                <c:pt idx="40">
                  <c:v>05-04-2023</c:v>
                </c:pt>
                <c:pt idx="41">
                  <c:v>06-04-2023</c:v>
                </c:pt>
                <c:pt idx="42">
                  <c:v>10-04-2023</c:v>
                </c:pt>
                <c:pt idx="43">
                  <c:v>11-04-2023</c:v>
                </c:pt>
                <c:pt idx="44">
                  <c:v>12-04-2023</c:v>
                </c:pt>
                <c:pt idx="45">
                  <c:v>13-04-2023</c:v>
                </c:pt>
                <c:pt idx="46">
                  <c:v>14-04-2023</c:v>
                </c:pt>
                <c:pt idx="47">
                  <c:v>17-04-2023</c:v>
                </c:pt>
                <c:pt idx="48">
                  <c:v>18-04-2023</c:v>
                </c:pt>
                <c:pt idx="49">
                  <c:v>19-04-2023</c:v>
                </c:pt>
                <c:pt idx="50">
                  <c:v>20-04-2023</c:v>
                </c:pt>
                <c:pt idx="51">
                  <c:v>21-04-2023</c:v>
                </c:pt>
                <c:pt idx="52">
                  <c:v>24-04-2023</c:v>
                </c:pt>
                <c:pt idx="53">
                  <c:v>25-04-2023</c:v>
                </c:pt>
                <c:pt idx="54">
                  <c:v>26-04-2023</c:v>
                </c:pt>
                <c:pt idx="55">
                  <c:v>27-04-2023</c:v>
                </c:pt>
                <c:pt idx="56">
                  <c:v>28-04-2023</c:v>
                </c:pt>
                <c:pt idx="57">
                  <c:v>01-05-2023</c:v>
                </c:pt>
                <c:pt idx="58">
                  <c:v>02-05-2023</c:v>
                </c:pt>
                <c:pt idx="59">
                  <c:v>03-05-2023</c:v>
                </c:pt>
                <c:pt idx="60">
                  <c:v>04-05-2023</c:v>
                </c:pt>
                <c:pt idx="61">
                  <c:v>05-05-2023</c:v>
                </c:pt>
              </c:strCache>
            </c:strRef>
          </c:cat>
          <c:val>
            <c:numRef>
              <c:f>'time series'!$E$5:$E$67</c:f>
              <c:numCache>
                <c:formatCode>General</c:formatCode>
                <c:ptCount val="62"/>
                <c:pt idx="0">
                  <c:v>362.95001220703102</c:v>
                </c:pt>
                <c:pt idx="1">
                  <c:v>366.829986572265</c:v>
                </c:pt>
                <c:pt idx="2">
                  <c:v>362.5</c:v>
                </c:pt>
                <c:pt idx="3">
                  <c:v>347.35998535156199</c:v>
                </c:pt>
                <c:pt idx="4">
                  <c:v>358.57000732421801</c:v>
                </c:pt>
                <c:pt idx="5">
                  <c:v>359.95999145507801</c:v>
                </c:pt>
                <c:pt idx="6">
                  <c:v>361.42001342773398</c:v>
                </c:pt>
                <c:pt idx="7">
                  <c:v>350.70999145507801</c:v>
                </c:pt>
                <c:pt idx="8">
                  <c:v>347.95999145507801</c:v>
                </c:pt>
                <c:pt idx="9">
                  <c:v>337.5</c:v>
                </c:pt>
                <c:pt idx="10">
                  <c:v>334.88000488281199</c:v>
                </c:pt>
                <c:pt idx="11">
                  <c:v>323.64999389648398</c:v>
                </c:pt>
                <c:pt idx="12">
                  <c:v>317.14999389648398</c:v>
                </c:pt>
                <c:pt idx="13">
                  <c:v>323.02999877929602</c:v>
                </c:pt>
                <c:pt idx="14">
                  <c:v>322.13000488281199</c:v>
                </c:pt>
                <c:pt idx="15">
                  <c:v>313.48001098632801</c:v>
                </c:pt>
                <c:pt idx="16">
                  <c:v>311.88000488281199</c:v>
                </c:pt>
                <c:pt idx="17">
                  <c:v>315.17999267578102</c:v>
                </c:pt>
                <c:pt idx="18">
                  <c:v>312.02999877929602</c:v>
                </c:pt>
                <c:pt idx="19">
                  <c:v>308.47000122070301</c:v>
                </c:pt>
                <c:pt idx="20">
                  <c:v>311.79000854492102</c:v>
                </c:pt>
                <c:pt idx="21">
                  <c:v>297.77999877929602</c:v>
                </c:pt>
                <c:pt idx="22">
                  <c:v>292.760009765625</c:v>
                </c:pt>
                <c:pt idx="23">
                  <c:v>293.510009765625</c:v>
                </c:pt>
                <c:pt idx="24">
                  <c:v>294.94000244140602</c:v>
                </c:pt>
                <c:pt idx="25">
                  <c:v>303.79000854492102</c:v>
                </c:pt>
                <c:pt idx="26">
                  <c:v>310.05999755859301</c:v>
                </c:pt>
                <c:pt idx="27">
                  <c:v>303.5</c:v>
                </c:pt>
                <c:pt idx="28">
                  <c:v>305.13000488281199</c:v>
                </c:pt>
                <c:pt idx="29">
                  <c:v>305.79000854492102</c:v>
                </c:pt>
                <c:pt idx="30">
                  <c:v>293.89999389648398</c:v>
                </c:pt>
                <c:pt idx="31">
                  <c:v>320.36999511718699</c:v>
                </c:pt>
                <c:pt idx="32">
                  <c:v>328.39001464843699</c:v>
                </c:pt>
                <c:pt idx="33">
                  <c:v>327.66000366210898</c:v>
                </c:pt>
                <c:pt idx="34">
                  <c:v>323.51998901367102</c:v>
                </c:pt>
                <c:pt idx="35">
                  <c:v>332.02999877929602</c:v>
                </c:pt>
                <c:pt idx="36">
                  <c:v>338.42999267578102</c:v>
                </c:pt>
                <c:pt idx="37">
                  <c:v>345.48001098632801</c:v>
                </c:pt>
                <c:pt idx="38">
                  <c:v>348.27999877929602</c:v>
                </c:pt>
                <c:pt idx="39">
                  <c:v>346.75</c:v>
                </c:pt>
                <c:pt idx="40">
                  <c:v>342.350006103515</c:v>
                </c:pt>
                <c:pt idx="41">
                  <c:v>339.329986572265</c:v>
                </c:pt>
                <c:pt idx="42">
                  <c:v>338.989990234375</c:v>
                </c:pt>
                <c:pt idx="43">
                  <c:v>338.20999145507801</c:v>
                </c:pt>
                <c:pt idx="44">
                  <c:v>331.02999877929602</c:v>
                </c:pt>
                <c:pt idx="45">
                  <c:v>346.19000244140602</c:v>
                </c:pt>
                <c:pt idx="46">
                  <c:v>338.63000488281199</c:v>
                </c:pt>
                <c:pt idx="47">
                  <c:v>332.72000122070301</c:v>
                </c:pt>
                <c:pt idx="48">
                  <c:v>333.70001220703102</c:v>
                </c:pt>
                <c:pt idx="49">
                  <c:v>323.11999511718699</c:v>
                </c:pt>
                <c:pt idx="50">
                  <c:v>325.350006103515</c:v>
                </c:pt>
                <c:pt idx="51">
                  <c:v>327.98001098632801</c:v>
                </c:pt>
                <c:pt idx="52">
                  <c:v>329.01998901367102</c:v>
                </c:pt>
                <c:pt idx="53">
                  <c:v>322.54998779296801</c:v>
                </c:pt>
                <c:pt idx="54">
                  <c:v>321.14999389648398</c:v>
                </c:pt>
                <c:pt idx="55">
                  <c:v>325.850006103515</c:v>
                </c:pt>
                <c:pt idx="56">
                  <c:v>329.92999267578102</c:v>
                </c:pt>
                <c:pt idx="57">
                  <c:v>324.11999511718699</c:v>
                </c:pt>
                <c:pt idx="58">
                  <c:v>317.54998779296801</c:v>
                </c:pt>
                <c:pt idx="59">
                  <c:v>319.29998779296801</c:v>
                </c:pt>
                <c:pt idx="60">
                  <c:v>320.77999877929602</c:v>
                </c:pt>
                <c:pt idx="61">
                  <c:v>322.760009765625</c:v>
                </c:pt>
              </c:numCache>
            </c:numRef>
          </c:val>
          <c:smooth val="0"/>
          <c:extLst>
            <c:ext xmlns:c16="http://schemas.microsoft.com/office/drawing/2014/chart" uri="{C3380CC4-5D6E-409C-BE32-E72D297353CC}">
              <c16:uniqueId val="{00000003-EBE4-422E-A8ED-7303017D21DA}"/>
            </c:ext>
          </c:extLst>
        </c:ser>
        <c:dLbls>
          <c:showLegendKey val="0"/>
          <c:showVal val="0"/>
          <c:showCatName val="0"/>
          <c:showSerName val="0"/>
          <c:showPercent val="0"/>
          <c:showBubbleSize val="0"/>
        </c:dLbls>
        <c:smooth val="0"/>
        <c:axId val="655383311"/>
        <c:axId val="651843951"/>
      </c:lineChart>
      <c:catAx>
        <c:axId val="65538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43951"/>
        <c:crosses val="autoZero"/>
        <c:auto val="1"/>
        <c:lblAlgn val="ctr"/>
        <c:lblOffset val="100"/>
        <c:noMultiLvlLbl val="0"/>
      </c:catAx>
      <c:valAx>
        <c:axId val="6518439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Closing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3833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 analysis.xlsx]std dev!volatality</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volatality of closing</a:t>
            </a:r>
            <a:r>
              <a:rPr lang="en-US" b="1" baseline="0"/>
              <a:t> prices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a:sp3d/>
        </c:spPr>
      </c:pivotFmt>
      <c:pivotFmt>
        <c:idx val="4"/>
        <c:spPr>
          <a:solidFill>
            <a:srgbClr val="C00000"/>
          </a:solidFill>
          <a:ln>
            <a:noFill/>
          </a:ln>
          <a:effectLst/>
          <a:sp3d/>
        </c:spPr>
      </c:pivotFmt>
      <c:pivotFmt>
        <c:idx val="5"/>
        <c:spPr>
          <a:solidFill>
            <a:srgbClr val="00B0F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'std dev'!$B$3</c:f>
              <c:strCache>
                <c:ptCount val="1"/>
                <c:pt idx="0">
                  <c:v>Total</c:v>
                </c:pt>
              </c:strCache>
            </c:strRef>
          </c:tx>
          <c:spPr>
            <a:solidFill>
              <a:schemeClr val="accent6">
                <a:lumMod val="50000"/>
              </a:schemeClr>
            </a:solidFill>
            <a:ln>
              <a:noFill/>
            </a:ln>
            <a:effectLst/>
            <a:sp3d/>
          </c:spPr>
          <c:invertIfNegative val="0"/>
          <c:dPt>
            <c:idx val="1"/>
            <c:invertIfNegative val="0"/>
            <c:bubble3D val="0"/>
            <c:spPr>
              <a:solidFill>
                <a:srgbClr val="00B0F0"/>
              </a:solidFill>
              <a:ln>
                <a:noFill/>
              </a:ln>
              <a:effectLst/>
              <a:sp3d/>
            </c:spPr>
            <c:extLst>
              <c:ext xmlns:c16="http://schemas.microsoft.com/office/drawing/2014/chart" uri="{C3380CC4-5D6E-409C-BE32-E72D297353CC}">
                <c16:uniqueId val="{00000003-5150-402B-91C7-5913566E7490}"/>
              </c:ext>
            </c:extLst>
          </c:dPt>
          <c:dPt>
            <c:idx val="2"/>
            <c:invertIfNegative val="0"/>
            <c:bubble3D val="0"/>
            <c:spPr>
              <a:solidFill>
                <a:srgbClr val="C00000"/>
              </a:solidFill>
              <a:ln>
                <a:noFill/>
              </a:ln>
              <a:effectLst/>
              <a:sp3d/>
            </c:spPr>
            <c:extLst>
              <c:ext xmlns:c16="http://schemas.microsoft.com/office/drawing/2014/chart" uri="{C3380CC4-5D6E-409C-BE32-E72D297353CC}">
                <c16:uniqueId val="{00000002-5150-402B-91C7-5913566E7490}"/>
              </c:ext>
            </c:extLst>
          </c:dPt>
          <c:dPt>
            <c:idx val="3"/>
            <c:invertIfNegative val="0"/>
            <c:bubble3D val="0"/>
            <c:spPr>
              <a:solidFill>
                <a:srgbClr val="FFFF00"/>
              </a:solidFill>
              <a:ln>
                <a:noFill/>
              </a:ln>
              <a:effectLst/>
              <a:sp3d/>
            </c:spPr>
            <c:extLst>
              <c:ext xmlns:c16="http://schemas.microsoft.com/office/drawing/2014/chart" uri="{C3380CC4-5D6E-409C-BE32-E72D297353CC}">
                <c16:uniqueId val="{00000001-5150-402B-91C7-5913566E7490}"/>
              </c:ext>
            </c:extLst>
          </c:dPt>
          <c:cat>
            <c:strRef>
              <c:f>'std dev'!$A$4:$A$8</c:f>
              <c:strCache>
                <c:ptCount val="4"/>
                <c:pt idx="0">
                  <c:v>AAPL</c:v>
                </c:pt>
                <c:pt idx="1">
                  <c:v>GOOG</c:v>
                </c:pt>
                <c:pt idx="2">
                  <c:v>MSFT</c:v>
                </c:pt>
                <c:pt idx="3">
                  <c:v>NFLX</c:v>
                </c:pt>
              </c:strCache>
            </c:strRef>
          </c:cat>
          <c:val>
            <c:numRef>
              <c:f>'std dev'!$B$4:$B$8</c:f>
              <c:numCache>
                <c:formatCode>General</c:formatCode>
                <c:ptCount val="4"/>
                <c:pt idx="0">
                  <c:v>7.3604852886696301</c:v>
                </c:pt>
                <c:pt idx="1">
                  <c:v>6.2794639728250372</c:v>
                </c:pt>
                <c:pt idx="2">
                  <c:v>17.676231391055801</c:v>
                </c:pt>
                <c:pt idx="3">
                  <c:v>18.554418705334928</c:v>
                </c:pt>
              </c:numCache>
            </c:numRef>
          </c:val>
          <c:extLst>
            <c:ext xmlns:c16="http://schemas.microsoft.com/office/drawing/2014/chart" uri="{C3380CC4-5D6E-409C-BE32-E72D297353CC}">
              <c16:uniqueId val="{00000000-5150-402B-91C7-5913566E7490}"/>
            </c:ext>
          </c:extLst>
        </c:ser>
        <c:dLbls>
          <c:showLegendKey val="0"/>
          <c:showVal val="0"/>
          <c:showCatName val="0"/>
          <c:showSerName val="0"/>
          <c:showPercent val="0"/>
          <c:showBubbleSize val="0"/>
        </c:dLbls>
        <c:gapWidth val="150"/>
        <c:shape val="box"/>
        <c:axId val="862502991"/>
        <c:axId val="864638607"/>
        <c:axId val="0"/>
      </c:bar3DChart>
      <c:catAx>
        <c:axId val="86250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ticker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638607"/>
        <c:crosses val="autoZero"/>
        <c:auto val="1"/>
        <c:lblAlgn val="ctr"/>
        <c:lblOffset val="100"/>
        <c:noMultiLvlLbl val="0"/>
      </c:catAx>
      <c:valAx>
        <c:axId val="864638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standard</a:t>
                </a:r>
                <a:r>
                  <a:rPr lang="en-IN" baseline="0"/>
                  <a:t> deviation</a:t>
                </a:r>
                <a:endParaRPr lang="en-IN"/>
              </a:p>
            </c:rich>
          </c:tx>
          <c:layout>
            <c:manualLayout>
              <c:xMode val="edge"/>
              <c:yMode val="edge"/>
              <c:x val="4.0819991251093611E-2"/>
              <c:y val="0.333024569845436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50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 analysis.xlsx]time series!time_series</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Time Series of Closing Prices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861290367018665E-2"/>
          <c:y val="0.12256958613700589"/>
          <c:w val="0.8829522223924372"/>
          <c:h val="0.59705373688552532"/>
        </c:manualLayout>
      </c:layout>
      <c:lineChart>
        <c:grouping val="standard"/>
        <c:varyColors val="0"/>
        <c:ser>
          <c:idx val="0"/>
          <c:order val="0"/>
          <c:tx>
            <c:strRef>
              <c:f>'time series'!$B$3:$B$4</c:f>
              <c:strCache>
                <c:ptCount val="1"/>
                <c:pt idx="0">
                  <c:v>AAPL</c:v>
                </c:pt>
              </c:strCache>
            </c:strRef>
          </c:tx>
          <c:spPr>
            <a:ln w="28575" cap="rnd">
              <a:solidFill>
                <a:schemeClr val="accent1"/>
              </a:solidFill>
              <a:round/>
            </a:ln>
            <a:effectLst/>
          </c:spPr>
          <c:marker>
            <c:symbol val="none"/>
          </c:marker>
          <c:cat>
            <c:strRef>
              <c:f>'time series'!$A$5:$A$67</c:f>
              <c:strCache>
                <c:ptCount val="62"/>
                <c:pt idx="0">
                  <c:v>07-02-2023</c:v>
                </c:pt>
                <c:pt idx="1">
                  <c:v>08-02-2023</c:v>
                </c:pt>
                <c:pt idx="2">
                  <c:v>09-02-2023</c:v>
                </c:pt>
                <c:pt idx="3">
                  <c:v>10-02-2023</c:v>
                </c:pt>
                <c:pt idx="4">
                  <c:v>13-02-2023</c:v>
                </c:pt>
                <c:pt idx="5">
                  <c:v>14-02-2023</c:v>
                </c:pt>
                <c:pt idx="6">
                  <c:v>15-02-2023</c:v>
                </c:pt>
                <c:pt idx="7">
                  <c:v>16-02-2023</c:v>
                </c:pt>
                <c:pt idx="8">
                  <c:v>17-02-2023</c:v>
                </c:pt>
                <c:pt idx="9">
                  <c:v>21-02-2023</c:v>
                </c:pt>
                <c:pt idx="10">
                  <c:v>22-02-2023</c:v>
                </c:pt>
                <c:pt idx="11">
                  <c:v>23-02-2023</c:v>
                </c:pt>
                <c:pt idx="12">
                  <c:v>24-02-2023</c:v>
                </c:pt>
                <c:pt idx="13">
                  <c:v>27-02-2023</c:v>
                </c:pt>
                <c:pt idx="14">
                  <c:v>28-02-2023</c:v>
                </c:pt>
                <c:pt idx="15">
                  <c:v>01-03-2023</c:v>
                </c:pt>
                <c:pt idx="16">
                  <c:v>02-03-2023</c:v>
                </c:pt>
                <c:pt idx="17">
                  <c:v>03-03-2023</c:v>
                </c:pt>
                <c:pt idx="18">
                  <c:v>06-03-2023</c:v>
                </c:pt>
                <c:pt idx="19">
                  <c:v>07-03-2023</c:v>
                </c:pt>
                <c:pt idx="20">
                  <c:v>08-03-2023</c:v>
                </c:pt>
                <c:pt idx="21">
                  <c:v>09-03-2023</c:v>
                </c:pt>
                <c:pt idx="22">
                  <c:v>10-03-2023</c:v>
                </c:pt>
                <c:pt idx="23">
                  <c:v>13-03-2023</c:v>
                </c:pt>
                <c:pt idx="24">
                  <c:v>14-03-2023</c:v>
                </c:pt>
                <c:pt idx="25">
                  <c:v>15-03-2023</c:v>
                </c:pt>
                <c:pt idx="26">
                  <c:v>16-03-2023</c:v>
                </c:pt>
                <c:pt idx="27">
                  <c:v>17-03-2023</c:v>
                </c:pt>
                <c:pt idx="28">
                  <c:v>20-03-2023</c:v>
                </c:pt>
                <c:pt idx="29">
                  <c:v>21-03-2023</c:v>
                </c:pt>
                <c:pt idx="30">
                  <c:v>22-03-2023</c:v>
                </c:pt>
                <c:pt idx="31">
                  <c:v>23-03-2023</c:v>
                </c:pt>
                <c:pt idx="32">
                  <c:v>24-03-2023</c:v>
                </c:pt>
                <c:pt idx="33">
                  <c:v>27-03-2023</c:v>
                </c:pt>
                <c:pt idx="34">
                  <c:v>28-03-2023</c:v>
                </c:pt>
                <c:pt idx="35">
                  <c:v>29-03-2023</c:v>
                </c:pt>
                <c:pt idx="36">
                  <c:v>30-03-2023</c:v>
                </c:pt>
                <c:pt idx="37">
                  <c:v>31-03-2023</c:v>
                </c:pt>
                <c:pt idx="38">
                  <c:v>03-04-2023</c:v>
                </c:pt>
                <c:pt idx="39">
                  <c:v>04-04-2023</c:v>
                </c:pt>
                <c:pt idx="40">
                  <c:v>05-04-2023</c:v>
                </c:pt>
                <c:pt idx="41">
                  <c:v>06-04-2023</c:v>
                </c:pt>
                <c:pt idx="42">
                  <c:v>10-04-2023</c:v>
                </c:pt>
                <c:pt idx="43">
                  <c:v>11-04-2023</c:v>
                </c:pt>
                <c:pt idx="44">
                  <c:v>12-04-2023</c:v>
                </c:pt>
                <c:pt idx="45">
                  <c:v>13-04-2023</c:v>
                </c:pt>
                <c:pt idx="46">
                  <c:v>14-04-2023</c:v>
                </c:pt>
                <c:pt idx="47">
                  <c:v>17-04-2023</c:v>
                </c:pt>
                <c:pt idx="48">
                  <c:v>18-04-2023</c:v>
                </c:pt>
                <c:pt idx="49">
                  <c:v>19-04-2023</c:v>
                </c:pt>
                <c:pt idx="50">
                  <c:v>20-04-2023</c:v>
                </c:pt>
                <c:pt idx="51">
                  <c:v>21-04-2023</c:v>
                </c:pt>
                <c:pt idx="52">
                  <c:v>24-04-2023</c:v>
                </c:pt>
                <c:pt idx="53">
                  <c:v>25-04-2023</c:v>
                </c:pt>
                <c:pt idx="54">
                  <c:v>26-04-2023</c:v>
                </c:pt>
                <c:pt idx="55">
                  <c:v>27-04-2023</c:v>
                </c:pt>
                <c:pt idx="56">
                  <c:v>28-04-2023</c:v>
                </c:pt>
                <c:pt idx="57">
                  <c:v>01-05-2023</c:v>
                </c:pt>
                <c:pt idx="58">
                  <c:v>02-05-2023</c:v>
                </c:pt>
                <c:pt idx="59">
                  <c:v>03-05-2023</c:v>
                </c:pt>
                <c:pt idx="60">
                  <c:v>04-05-2023</c:v>
                </c:pt>
                <c:pt idx="61">
                  <c:v>05-05-2023</c:v>
                </c:pt>
              </c:strCache>
            </c:strRef>
          </c:cat>
          <c:val>
            <c:numRef>
              <c:f>'time series'!$B$5:$B$67</c:f>
              <c:numCache>
                <c:formatCode>General</c:formatCode>
                <c:ptCount val="62"/>
                <c:pt idx="0">
                  <c:v>154.64999389648401</c:v>
                </c:pt>
                <c:pt idx="1">
                  <c:v>151.919998168945</c:v>
                </c:pt>
                <c:pt idx="2">
                  <c:v>150.86999511718699</c:v>
                </c:pt>
                <c:pt idx="3">
                  <c:v>151.009994506835</c:v>
                </c:pt>
                <c:pt idx="4">
                  <c:v>153.850006103515</c:v>
                </c:pt>
                <c:pt idx="5">
                  <c:v>153.19999694824199</c:v>
                </c:pt>
                <c:pt idx="6">
                  <c:v>155.33000183105401</c:v>
                </c:pt>
                <c:pt idx="7">
                  <c:v>153.71000671386699</c:v>
                </c:pt>
                <c:pt idx="8">
                  <c:v>152.55000305175699</c:v>
                </c:pt>
                <c:pt idx="9">
                  <c:v>148.47999572753901</c:v>
                </c:pt>
                <c:pt idx="10">
                  <c:v>148.91000366210901</c:v>
                </c:pt>
                <c:pt idx="11">
                  <c:v>149.39999389648401</c:v>
                </c:pt>
                <c:pt idx="12">
                  <c:v>146.71000671386699</c:v>
                </c:pt>
                <c:pt idx="13">
                  <c:v>147.919998168945</c:v>
                </c:pt>
                <c:pt idx="14">
                  <c:v>147.41000366210901</c:v>
                </c:pt>
                <c:pt idx="15">
                  <c:v>145.30999755859301</c:v>
                </c:pt>
                <c:pt idx="16">
                  <c:v>145.91000366210901</c:v>
                </c:pt>
                <c:pt idx="17">
                  <c:v>151.02999877929599</c:v>
                </c:pt>
                <c:pt idx="18">
                  <c:v>153.83000183105401</c:v>
                </c:pt>
                <c:pt idx="19">
                  <c:v>151.600006103515</c:v>
                </c:pt>
                <c:pt idx="20">
                  <c:v>152.86999511718699</c:v>
                </c:pt>
                <c:pt idx="21">
                  <c:v>150.58999633789</c:v>
                </c:pt>
                <c:pt idx="22">
                  <c:v>148.5</c:v>
                </c:pt>
                <c:pt idx="23">
                  <c:v>150.47000122070301</c:v>
                </c:pt>
                <c:pt idx="24">
                  <c:v>152.58999633789</c:v>
                </c:pt>
                <c:pt idx="25">
                  <c:v>152.99000549316401</c:v>
                </c:pt>
                <c:pt idx="26">
                  <c:v>155.850006103515</c:v>
                </c:pt>
                <c:pt idx="27">
                  <c:v>155</c:v>
                </c:pt>
                <c:pt idx="28">
                  <c:v>157.39999389648401</c:v>
                </c:pt>
                <c:pt idx="29">
                  <c:v>159.27999877929599</c:v>
                </c:pt>
                <c:pt idx="30">
                  <c:v>157.83000183105401</c:v>
                </c:pt>
                <c:pt idx="31">
                  <c:v>158.92999267578099</c:v>
                </c:pt>
                <c:pt idx="32">
                  <c:v>160.25</c:v>
                </c:pt>
                <c:pt idx="33">
                  <c:v>158.27999877929599</c:v>
                </c:pt>
                <c:pt idx="34">
                  <c:v>157.64999389648401</c:v>
                </c:pt>
                <c:pt idx="35">
                  <c:v>160.77000427246</c:v>
                </c:pt>
                <c:pt idx="36">
                  <c:v>162.36000061035099</c:v>
                </c:pt>
                <c:pt idx="37">
                  <c:v>164.89999389648401</c:v>
                </c:pt>
                <c:pt idx="38">
                  <c:v>166.169998168945</c:v>
                </c:pt>
                <c:pt idx="39">
                  <c:v>165.63000488281199</c:v>
                </c:pt>
                <c:pt idx="40">
                  <c:v>163.759994506835</c:v>
                </c:pt>
                <c:pt idx="41">
                  <c:v>164.66000366210901</c:v>
                </c:pt>
                <c:pt idx="42">
                  <c:v>162.02999877929599</c:v>
                </c:pt>
                <c:pt idx="43">
                  <c:v>160.80000305175699</c:v>
                </c:pt>
                <c:pt idx="44">
                  <c:v>160.100006103515</c:v>
                </c:pt>
                <c:pt idx="45">
                  <c:v>165.55999755859301</c:v>
                </c:pt>
                <c:pt idx="46">
                  <c:v>165.21000671386699</c:v>
                </c:pt>
                <c:pt idx="47">
                  <c:v>165.22999572753901</c:v>
                </c:pt>
                <c:pt idx="48">
                  <c:v>166.47000122070301</c:v>
                </c:pt>
                <c:pt idx="49">
                  <c:v>167.63000488281199</c:v>
                </c:pt>
                <c:pt idx="50">
                  <c:v>166.64999389648401</c:v>
                </c:pt>
                <c:pt idx="51">
                  <c:v>165.02000427246</c:v>
                </c:pt>
                <c:pt idx="52">
                  <c:v>165.33000183105401</c:v>
                </c:pt>
                <c:pt idx="53">
                  <c:v>163.77000427246</c:v>
                </c:pt>
                <c:pt idx="54">
                  <c:v>163.759994506835</c:v>
                </c:pt>
                <c:pt idx="55">
                  <c:v>168.41000366210901</c:v>
                </c:pt>
                <c:pt idx="56">
                  <c:v>169.67999267578099</c:v>
                </c:pt>
                <c:pt idx="57">
                  <c:v>169.58999633789</c:v>
                </c:pt>
                <c:pt idx="58">
                  <c:v>168.53999328613199</c:v>
                </c:pt>
                <c:pt idx="59">
                  <c:v>167.44999694824199</c:v>
                </c:pt>
                <c:pt idx="60">
                  <c:v>165.78999328613199</c:v>
                </c:pt>
                <c:pt idx="61">
                  <c:v>173.57000732421801</c:v>
                </c:pt>
              </c:numCache>
            </c:numRef>
          </c:val>
          <c:smooth val="0"/>
          <c:extLst>
            <c:ext xmlns:c16="http://schemas.microsoft.com/office/drawing/2014/chart" uri="{C3380CC4-5D6E-409C-BE32-E72D297353CC}">
              <c16:uniqueId val="{0000003D-BF56-4259-B0BB-2129491CAA27}"/>
            </c:ext>
          </c:extLst>
        </c:ser>
        <c:ser>
          <c:idx val="1"/>
          <c:order val="1"/>
          <c:tx>
            <c:strRef>
              <c:f>'time series'!$C$3:$C$4</c:f>
              <c:strCache>
                <c:ptCount val="1"/>
                <c:pt idx="0">
                  <c:v>GOOG</c:v>
                </c:pt>
              </c:strCache>
            </c:strRef>
          </c:tx>
          <c:spPr>
            <a:ln w="28575" cap="rnd">
              <a:solidFill>
                <a:schemeClr val="accent2"/>
              </a:solidFill>
              <a:round/>
            </a:ln>
            <a:effectLst/>
          </c:spPr>
          <c:marker>
            <c:symbol val="none"/>
          </c:marker>
          <c:cat>
            <c:strRef>
              <c:f>'time series'!$A$5:$A$67</c:f>
              <c:strCache>
                <c:ptCount val="62"/>
                <c:pt idx="0">
                  <c:v>07-02-2023</c:v>
                </c:pt>
                <c:pt idx="1">
                  <c:v>08-02-2023</c:v>
                </c:pt>
                <c:pt idx="2">
                  <c:v>09-02-2023</c:v>
                </c:pt>
                <c:pt idx="3">
                  <c:v>10-02-2023</c:v>
                </c:pt>
                <c:pt idx="4">
                  <c:v>13-02-2023</c:v>
                </c:pt>
                <c:pt idx="5">
                  <c:v>14-02-2023</c:v>
                </c:pt>
                <c:pt idx="6">
                  <c:v>15-02-2023</c:v>
                </c:pt>
                <c:pt idx="7">
                  <c:v>16-02-2023</c:v>
                </c:pt>
                <c:pt idx="8">
                  <c:v>17-02-2023</c:v>
                </c:pt>
                <c:pt idx="9">
                  <c:v>21-02-2023</c:v>
                </c:pt>
                <c:pt idx="10">
                  <c:v>22-02-2023</c:v>
                </c:pt>
                <c:pt idx="11">
                  <c:v>23-02-2023</c:v>
                </c:pt>
                <c:pt idx="12">
                  <c:v>24-02-2023</c:v>
                </c:pt>
                <c:pt idx="13">
                  <c:v>27-02-2023</c:v>
                </c:pt>
                <c:pt idx="14">
                  <c:v>28-02-2023</c:v>
                </c:pt>
                <c:pt idx="15">
                  <c:v>01-03-2023</c:v>
                </c:pt>
                <c:pt idx="16">
                  <c:v>02-03-2023</c:v>
                </c:pt>
                <c:pt idx="17">
                  <c:v>03-03-2023</c:v>
                </c:pt>
                <c:pt idx="18">
                  <c:v>06-03-2023</c:v>
                </c:pt>
                <c:pt idx="19">
                  <c:v>07-03-2023</c:v>
                </c:pt>
                <c:pt idx="20">
                  <c:v>08-03-2023</c:v>
                </c:pt>
                <c:pt idx="21">
                  <c:v>09-03-2023</c:v>
                </c:pt>
                <c:pt idx="22">
                  <c:v>10-03-2023</c:v>
                </c:pt>
                <c:pt idx="23">
                  <c:v>13-03-2023</c:v>
                </c:pt>
                <c:pt idx="24">
                  <c:v>14-03-2023</c:v>
                </c:pt>
                <c:pt idx="25">
                  <c:v>15-03-2023</c:v>
                </c:pt>
                <c:pt idx="26">
                  <c:v>16-03-2023</c:v>
                </c:pt>
                <c:pt idx="27">
                  <c:v>17-03-2023</c:v>
                </c:pt>
                <c:pt idx="28">
                  <c:v>20-03-2023</c:v>
                </c:pt>
                <c:pt idx="29">
                  <c:v>21-03-2023</c:v>
                </c:pt>
                <c:pt idx="30">
                  <c:v>22-03-2023</c:v>
                </c:pt>
                <c:pt idx="31">
                  <c:v>23-03-2023</c:v>
                </c:pt>
                <c:pt idx="32">
                  <c:v>24-03-2023</c:v>
                </c:pt>
                <c:pt idx="33">
                  <c:v>27-03-2023</c:v>
                </c:pt>
                <c:pt idx="34">
                  <c:v>28-03-2023</c:v>
                </c:pt>
                <c:pt idx="35">
                  <c:v>29-03-2023</c:v>
                </c:pt>
                <c:pt idx="36">
                  <c:v>30-03-2023</c:v>
                </c:pt>
                <c:pt idx="37">
                  <c:v>31-03-2023</c:v>
                </c:pt>
                <c:pt idx="38">
                  <c:v>03-04-2023</c:v>
                </c:pt>
                <c:pt idx="39">
                  <c:v>04-04-2023</c:v>
                </c:pt>
                <c:pt idx="40">
                  <c:v>05-04-2023</c:v>
                </c:pt>
                <c:pt idx="41">
                  <c:v>06-04-2023</c:v>
                </c:pt>
                <c:pt idx="42">
                  <c:v>10-04-2023</c:v>
                </c:pt>
                <c:pt idx="43">
                  <c:v>11-04-2023</c:v>
                </c:pt>
                <c:pt idx="44">
                  <c:v>12-04-2023</c:v>
                </c:pt>
                <c:pt idx="45">
                  <c:v>13-04-2023</c:v>
                </c:pt>
                <c:pt idx="46">
                  <c:v>14-04-2023</c:v>
                </c:pt>
                <c:pt idx="47">
                  <c:v>17-04-2023</c:v>
                </c:pt>
                <c:pt idx="48">
                  <c:v>18-04-2023</c:v>
                </c:pt>
                <c:pt idx="49">
                  <c:v>19-04-2023</c:v>
                </c:pt>
                <c:pt idx="50">
                  <c:v>20-04-2023</c:v>
                </c:pt>
                <c:pt idx="51">
                  <c:v>21-04-2023</c:v>
                </c:pt>
                <c:pt idx="52">
                  <c:v>24-04-2023</c:v>
                </c:pt>
                <c:pt idx="53">
                  <c:v>25-04-2023</c:v>
                </c:pt>
                <c:pt idx="54">
                  <c:v>26-04-2023</c:v>
                </c:pt>
                <c:pt idx="55">
                  <c:v>27-04-2023</c:v>
                </c:pt>
                <c:pt idx="56">
                  <c:v>28-04-2023</c:v>
                </c:pt>
                <c:pt idx="57">
                  <c:v>01-05-2023</c:v>
                </c:pt>
                <c:pt idx="58">
                  <c:v>02-05-2023</c:v>
                </c:pt>
                <c:pt idx="59">
                  <c:v>03-05-2023</c:v>
                </c:pt>
                <c:pt idx="60">
                  <c:v>04-05-2023</c:v>
                </c:pt>
                <c:pt idx="61">
                  <c:v>05-05-2023</c:v>
                </c:pt>
              </c:strCache>
            </c:strRef>
          </c:cat>
          <c:val>
            <c:numRef>
              <c:f>'time series'!$C$5:$C$67</c:f>
              <c:numCache>
                <c:formatCode>General</c:formatCode>
                <c:ptCount val="62"/>
                <c:pt idx="0">
                  <c:v>108.040000915527</c:v>
                </c:pt>
                <c:pt idx="1">
                  <c:v>100</c:v>
                </c:pt>
                <c:pt idx="2">
                  <c:v>95.459999084472599</c:v>
                </c:pt>
                <c:pt idx="3">
                  <c:v>94.860000610351506</c:v>
                </c:pt>
                <c:pt idx="4">
                  <c:v>95</c:v>
                </c:pt>
                <c:pt idx="5">
                  <c:v>94.949996948242102</c:v>
                </c:pt>
                <c:pt idx="6">
                  <c:v>97.099998474121094</c:v>
                </c:pt>
                <c:pt idx="7">
                  <c:v>95.779998779296804</c:v>
                </c:pt>
                <c:pt idx="8">
                  <c:v>94.589996337890597</c:v>
                </c:pt>
                <c:pt idx="9">
                  <c:v>92.050003051757798</c:v>
                </c:pt>
                <c:pt idx="10">
                  <c:v>91.800003051757798</c:v>
                </c:pt>
                <c:pt idx="11">
                  <c:v>91.069999694824205</c:v>
                </c:pt>
                <c:pt idx="12">
                  <c:v>89.349998474121094</c:v>
                </c:pt>
                <c:pt idx="13">
                  <c:v>90.099998474121094</c:v>
                </c:pt>
                <c:pt idx="14">
                  <c:v>90.300003051757798</c:v>
                </c:pt>
                <c:pt idx="15">
                  <c:v>90.510002136230398</c:v>
                </c:pt>
                <c:pt idx="16">
                  <c:v>92.309997558593693</c:v>
                </c:pt>
                <c:pt idx="17">
                  <c:v>94.019996643066406</c:v>
                </c:pt>
                <c:pt idx="18">
                  <c:v>95.580001831054602</c:v>
                </c:pt>
                <c:pt idx="19">
                  <c:v>94.169998168945298</c:v>
                </c:pt>
                <c:pt idx="20">
                  <c:v>94.650001525878906</c:v>
                </c:pt>
                <c:pt idx="21">
                  <c:v>92.660003662109304</c:v>
                </c:pt>
                <c:pt idx="22">
                  <c:v>91.010002136230398</c:v>
                </c:pt>
                <c:pt idx="23">
                  <c:v>91.660003662109304</c:v>
                </c:pt>
                <c:pt idx="24">
                  <c:v>94.25</c:v>
                </c:pt>
                <c:pt idx="25">
                  <c:v>96.550003051757798</c:v>
                </c:pt>
                <c:pt idx="26">
                  <c:v>101.06999969482401</c:v>
                </c:pt>
                <c:pt idx="27">
                  <c:v>102.459999084472</c:v>
                </c:pt>
                <c:pt idx="28">
                  <c:v>101.930000305175</c:v>
                </c:pt>
                <c:pt idx="29">
                  <c:v>105.83999633789</c:v>
                </c:pt>
                <c:pt idx="30">
                  <c:v>104.220001220703</c:v>
                </c:pt>
                <c:pt idx="31">
                  <c:v>106.26000213623</c:v>
                </c:pt>
                <c:pt idx="32">
                  <c:v>106.059997558593</c:v>
                </c:pt>
                <c:pt idx="33">
                  <c:v>103.059997558593</c:v>
                </c:pt>
                <c:pt idx="34">
                  <c:v>101.36000061035099</c:v>
                </c:pt>
                <c:pt idx="35">
                  <c:v>101.900001525878</c:v>
                </c:pt>
                <c:pt idx="36">
                  <c:v>101.31999969482401</c:v>
                </c:pt>
                <c:pt idx="37">
                  <c:v>104</c:v>
                </c:pt>
                <c:pt idx="38">
                  <c:v>104.91000366210901</c:v>
                </c:pt>
                <c:pt idx="39">
                  <c:v>105.120002746582</c:v>
                </c:pt>
                <c:pt idx="40">
                  <c:v>104.949996948242</c:v>
                </c:pt>
                <c:pt idx="41">
                  <c:v>108.900001525878</c:v>
                </c:pt>
                <c:pt idx="42">
                  <c:v>106.949996948242</c:v>
                </c:pt>
                <c:pt idx="43">
                  <c:v>106.120002746582</c:v>
                </c:pt>
                <c:pt idx="44">
                  <c:v>105.220001220703</c:v>
                </c:pt>
                <c:pt idx="45">
                  <c:v>108.19000244140599</c:v>
                </c:pt>
                <c:pt idx="46">
                  <c:v>109.459999084472</c:v>
                </c:pt>
                <c:pt idx="47">
                  <c:v>106.419998168945</c:v>
                </c:pt>
                <c:pt idx="48">
                  <c:v>105.120002746582</c:v>
                </c:pt>
                <c:pt idx="49">
                  <c:v>105.01999664306599</c:v>
                </c:pt>
                <c:pt idx="50">
                  <c:v>105.900001525878</c:v>
                </c:pt>
                <c:pt idx="51">
                  <c:v>105.91000366210901</c:v>
                </c:pt>
                <c:pt idx="52">
                  <c:v>106.77999877929599</c:v>
                </c:pt>
                <c:pt idx="53">
                  <c:v>104.61000061035099</c:v>
                </c:pt>
                <c:pt idx="54">
                  <c:v>104.449996948242</c:v>
                </c:pt>
                <c:pt idx="55">
                  <c:v>108.370002746582</c:v>
                </c:pt>
                <c:pt idx="56">
                  <c:v>108.220001220703</c:v>
                </c:pt>
                <c:pt idx="57">
                  <c:v>107.709999084472</c:v>
                </c:pt>
                <c:pt idx="58">
                  <c:v>105.980003356933</c:v>
                </c:pt>
                <c:pt idx="59">
                  <c:v>106.120002746582</c:v>
                </c:pt>
                <c:pt idx="60">
                  <c:v>105.209999084472</c:v>
                </c:pt>
                <c:pt idx="61">
                  <c:v>106.21499633789</c:v>
                </c:pt>
              </c:numCache>
            </c:numRef>
          </c:val>
          <c:smooth val="0"/>
          <c:extLst>
            <c:ext xmlns:c16="http://schemas.microsoft.com/office/drawing/2014/chart" uri="{C3380CC4-5D6E-409C-BE32-E72D297353CC}">
              <c16:uniqueId val="{0000003E-BF56-4259-B0BB-2129491CAA27}"/>
            </c:ext>
          </c:extLst>
        </c:ser>
        <c:ser>
          <c:idx val="2"/>
          <c:order val="2"/>
          <c:tx>
            <c:strRef>
              <c:f>'time series'!$D$3:$D$4</c:f>
              <c:strCache>
                <c:ptCount val="1"/>
                <c:pt idx="0">
                  <c:v>MSFT</c:v>
                </c:pt>
              </c:strCache>
            </c:strRef>
          </c:tx>
          <c:spPr>
            <a:ln w="28575" cap="rnd">
              <a:solidFill>
                <a:schemeClr val="accent3"/>
              </a:solidFill>
              <a:round/>
            </a:ln>
            <a:effectLst/>
          </c:spPr>
          <c:marker>
            <c:symbol val="none"/>
          </c:marker>
          <c:cat>
            <c:strRef>
              <c:f>'time series'!$A$5:$A$67</c:f>
              <c:strCache>
                <c:ptCount val="62"/>
                <c:pt idx="0">
                  <c:v>07-02-2023</c:v>
                </c:pt>
                <c:pt idx="1">
                  <c:v>08-02-2023</c:v>
                </c:pt>
                <c:pt idx="2">
                  <c:v>09-02-2023</c:v>
                </c:pt>
                <c:pt idx="3">
                  <c:v>10-02-2023</c:v>
                </c:pt>
                <c:pt idx="4">
                  <c:v>13-02-2023</c:v>
                </c:pt>
                <c:pt idx="5">
                  <c:v>14-02-2023</c:v>
                </c:pt>
                <c:pt idx="6">
                  <c:v>15-02-2023</c:v>
                </c:pt>
                <c:pt idx="7">
                  <c:v>16-02-2023</c:v>
                </c:pt>
                <c:pt idx="8">
                  <c:v>17-02-2023</c:v>
                </c:pt>
                <c:pt idx="9">
                  <c:v>21-02-2023</c:v>
                </c:pt>
                <c:pt idx="10">
                  <c:v>22-02-2023</c:v>
                </c:pt>
                <c:pt idx="11">
                  <c:v>23-02-2023</c:v>
                </c:pt>
                <c:pt idx="12">
                  <c:v>24-02-2023</c:v>
                </c:pt>
                <c:pt idx="13">
                  <c:v>27-02-2023</c:v>
                </c:pt>
                <c:pt idx="14">
                  <c:v>28-02-2023</c:v>
                </c:pt>
                <c:pt idx="15">
                  <c:v>01-03-2023</c:v>
                </c:pt>
                <c:pt idx="16">
                  <c:v>02-03-2023</c:v>
                </c:pt>
                <c:pt idx="17">
                  <c:v>03-03-2023</c:v>
                </c:pt>
                <c:pt idx="18">
                  <c:v>06-03-2023</c:v>
                </c:pt>
                <c:pt idx="19">
                  <c:v>07-03-2023</c:v>
                </c:pt>
                <c:pt idx="20">
                  <c:v>08-03-2023</c:v>
                </c:pt>
                <c:pt idx="21">
                  <c:v>09-03-2023</c:v>
                </c:pt>
                <c:pt idx="22">
                  <c:v>10-03-2023</c:v>
                </c:pt>
                <c:pt idx="23">
                  <c:v>13-03-2023</c:v>
                </c:pt>
                <c:pt idx="24">
                  <c:v>14-03-2023</c:v>
                </c:pt>
                <c:pt idx="25">
                  <c:v>15-03-2023</c:v>
                </c:pt>
                <c:pt idx="26">
                  <c:v>16-03-2023</c:v>
                </c:pt>
                <c:pt idx="27">
                  <c:v>17-03-2023</c:v>
                </c:pt>
                <c:pt idx="28">
                  <c:v>20-03-2023</c:v>
                </c:pt>
                <c:pt idx="29">
                  <c:v>21-03-2023</c:v>
                </c:pt>
                <c:pt idx="30">
                  <c:v>22-03-2023</c:v>
                </c:pt>
                <c:pt idx="31">
                  <c:v>23-03-2023</c:v>
                </c:pt>
                <c:pt idx="32">
                  <c:v>24-03-2023</c:v>
                </c:pt>
                <c:pt idx="33">
                  <c:v>27-03-2023</c:v>
                </c:pt>
                <c:pt idx="34">
                  <c:v>28-03-2023</c:v>
                </c:pt>
                <c:pt idx="35">
                  <c:v>29-03-2023</c:v>
                </c:pt>
                <c:pt idx="36">
                  <c:v>30-03-2023</c:v>
                </c:pt>
                <c:pt idx="37">
                  <c:v>31-03-2023</c:v>
                </c:pt>
                <c:pt idx="38">
                  <c:v>03-04-2023</c:v>
                </c:pt>
                <c:pt idx="39">
                  <c:v>04-04-2023</c:v>
                </c:pt>
                <c:pt idx="40">
                  <c:v>05-04-2023</c:v>
                </c:pt>
                <c:pt idx="41">
                  <c:v>06-04-2023</c:v>
                </c:pt>
                <c:pt idx="42">
                  <c:v>10-04-2023</c:v>
                </c:pt>
                <c:pt idx="43">
                  <c:v>11-04-2023</c:v>
                </c:pt>
                <c:pt idx="44">
                  <c:v>12-04-2023</c:v>
                </c:pt>
                <c:pt idx="45">
                  <c:v>13-04-2023</c:v>
                </c:pt>
                <c:pt idx="46">
                  <c:v>14-04-2023</c:v>
                </c:pt>
                <c:pt idx="47">
                  <c:v>17-04-2023</c:v>
                </c:pt>
                <c:pt idx="48">
                  <c:v>18-04-2023</c:v>
                </c:pt>
                <c:pt idx="49">
                  <c:v>19-04-2023</c:v>
                </c:pt>
                <c:pt idx="50">
                  <c:v>20-04-2023</c:v>
                </c:pt>
                <c:pt idx="51">
                  <c:v>21-04-2023</c:v>
                </c:pt>
                <c:pt idx="52">
                  <c:v>24-04-2023</c:v>
                </c:pt>
                <c:pt idx="53">
                  <c:v>25-04-2023</c:v>
                </c:pt>
                <c:pt idx="54">
                  <c:v>26-04-2023</c:v>
                </c:pt>
                <c:pt idx="55">
                  <c:v>27-04-2023</c:v>
                </c:pt>
                <c:pt idx="56">
                  <c:v>28-04-2023</c:v>
                </c:pt>
                <c:pt idx="57">
                  <c:v>01-05-2023</c:v>
                </c:pt>
                <c:pt idx="58">
                  <c:v>02-05-2023</c:v>
                </c:pt>
                <c:pt idx="59">
                  <c:v>03-05-2023</c:v>
                </c:pt>
                <c:pt idx="60">
                  <c:v>04-05-2023</c:v>
                </c:pt>
                <c:pt idx="61">
                  <c:v>05-05-2023</c:v>
                </c:pt>
              </c:strCache>
            </c:strRef>
          </c:cat>
          <c:val>
            <c:numRef>
              <c:f>'time series'!$D$5:$D$67</c:f>
              <c:numCache>
                <c:formatCode>General</c:formatCode>
                <c:ptCount val="62"/>
                <c:pt idx="0">
                  <c:v>267.55999755859301</c:v>
                </c:pt>
                <c:pt idx="1">
                  <c:v>266.73001098632801</c:v>
                </c:pt>
                <c:pt idx="2">
                  <c:v>263.61999511718699</c:v>
                </c:pt>
                <c:pt idx="3">
                  <c:v>263.100006103515</c:v>
                </c:pt>
                <c:pt idx="4">
                  <c:v>271.32000732421801</c:v>
                </c:pt>
                <c:pt idx="5">
                  <c:v>272.17001342773398</c:v>
                </c:pt>
                <c:pt idx="6">
                  <c:v>269.32000732421801</c:v>
                </c:pt>
                <c:pt idx="7">
                  <c:v>262.14999389648398</c:v>
                </c:pt>
                <c:pt idx="8">
                  <c:v>258.05999755859301</c:v>
                </c:pt>
                <c:pt idx="9">
                  <c:v>252.669998168945</c:v>
                </c:pt>
                <c:pt idx="10">
                  <c:v>251.509994506835</c:v>
                </c:pt>
                <c:pt idx="11">
                  <c:v>254.77000427246</c:v>
                </c:pt>
                <c:pt idx="12">
                  <c:v>249.22000122070301</c:v>
                </c:pt>
                <c:pt idx="13">
                  <c:v>250.16000366210901</c:v>
                </c:pt>
                <c:pt idx="14">
                  <c:v>249.419998168945</c:v>
                </c:pt>
                <c:pt idx="15">
                  <c:v>246.27000427246</c:v>
                </c:pt>
                <c:pt idx="16">
                  <c:v>251.11000061035099</c:v>
                </c:pt>
                <c:pt idx="17">
                  <c:v>255.28999328613199</c:v>
                </c:pt>
                <c:pt idx="18">
                  <c:v>256.86999511718699</c:v>
                </c:pt>
                <c:pt idx="19">
                  <c:v>254.14999389648401</c:v>
                </c:pt>
                <c:pt idx="20">
                  <c:v>253.69999694824199</c:v>
                </c:pt>
                <c:pt idx="21">
                  <c:v>252.32000732421801</c:v>
                </c:pt>
                <c:pt idx="22">
                  <c:v>248.58999633789</c:v>
                </c:pt>
                <c:pt idx="23">
                  <c:v>253.919998168945</c:v>
                </c:pt>
                <c:pt idx="24">
                  <c:v>260.79000854492102</c:v>
                </c:pt>
                <c:pt idx="25">
                  <c:v>265.44000244140602</c:v>
                </c:pt>
                <c:pt idx="26">
                  <c:v>276.20001220703102</c:v>
                </c:pt>
                <c:pt idx="27">
                  <c:v>279.42999267578102</c:v>
                </c:pt>
                <c:pt idx="28">
                  <c:v>272.23001098632801</c:v>
                </c:pt>
                <c:pt idx="29">
                  <c:v>273.77999877929602</c:v>
                </c:pt>
                <c:pt idx="30">
                  <c:v>272.29000854492102</c:v>
                </c:pt>
                <c:pt idx="31">
                  <c:v>277.66000366210898</c:v>
                </c:pt>
                <c:pt idx="32">
                  <c:v>280.57000732421801</c:v>
                </c:pt>
                <c:pt idx="33">
                  <c:v>276.38000488281199</c:v>
                </c:pt>
                <c:pt idx="34">
                  <c:v>275.23001098632801</c:v>
                </c:pt>
                <c:pt idx="35">
                  <c:v>280.510009765625</c:v>
                </c:pt>
                <c:pt idx="36">
                  <c:v>284.04998779296801</c:v>
                </c:pt>
                <c:pt idx="37">
                  <c:v>288.29998779296801</c:v>
                </c:pt>
                <c:pt idx="38">
                  <c:v>287.23001098632801</c:v>
                </c:pt>
                <c:pt idx="39">
                  <c:v>287.17999267578102</c:v>
                </c:pt>
                <c:pt idx="40">
                  <c:v>284.33999633789</c:v>
                </c:pt>
                <c:pt idx="41">
                  <c:v>291.600006103515</c:v>
                </c:pt>
                <c:pt idx="42">
                  <c:v>289.39001464843699</c:v>
                </c:pt>
                <c:pt idx="43">
                  <c:v>282.829986572265</c:v>
                </c:pt>
                <c:pt idx="44">
                  <c:v>283.489990234375</c:v>
                </c:pt>
                <c:pt idx="45">
                  <c:v>289.83999633789</c:v>
                </c:pt>
                <c:pt idx="46">
                  <c:v>286.14001464843699</c:v>
                </c:pt>
                <c:pt idx="47">
                  <c:v>288.79998779296801</c:v>
                </c:pt>
                <c:pt idx="48">
                  <c:v>288.36999511718699</c:v>
                </c:pt>
                <c:pt idx="49">
                  <c:v>288.45001220703102</c:v>
                </c:pt>
                <c:pt idx="50">
                  <c:v>286.10998535156199</c:v>
                </c:pt>
                <c:pt idx="51">
                  <c:v>285.760009765625</c:v>
                </c:pt>
                <c:pt idx="52">
                  <c:v>281.76998901367102</c:v>
                </c:pt>
                <c:pt idx="53">
                  <c:v>275.42001342773398</c:v>
                </c:pt>
                <c:pt idx="54">
                  <c:v>295.36999511718699</c:v>
                </c:pt>
                <c:pt idx="55">
                  <c:v>304.829986572265</c:v>
                </c:pt>
                <c:pt idx="56">
                  <c:v>307.260009765625</c:v>
                </c:pt>
                <c:pt idx="57">
                  <c:v>305.55999755859301</c:v>
                </c:pt>
                <c:pt idx="58">
                  <c:v>305.41000366210898</c:v>
                </c:pt>
                <c:pt idx="59">
                  <c:v>304.39999389648398</c:v>
                </c:pt>
                <c:pt idx="60">
                  <c:v>305.41000366210898</c:v>
                </c:pt>
                <c:pt idx="61">
                  <c:v>310.64999389648398</c:v>
                </c:pt>
              </c:numCache>
            </c:numRef>
          </c:val>
          <c:smooth val="0"/>
          <c:extLst>
            <c:ext xmlns:c16="http://schemas.microsoft.com/office/drawing/2014/chart" uri="{C3380CC4-5D6E-409C-BE32-E72D297353CC}">
              <c16:uniqueId val="{0000003F-BF56-4259-B0BB-2129491CAA27}"/>
            </c:ext>
          </c:extLst>
        </c:ser>
        <c:ser>
          <c:idx val="3"/>
          <c:order val="3"/>
          <c:tx>
            <c:strRef>
              <c:f>'time series'!$E$3:$E$4</c:f>
              <c:strCache>
                <c:ptCount val="1"/>
                <c:pt idx="0">
                  <c:v>NFLX</c:v>
                </c:pt>
              </c:strCache>
            </c:strRef>
          </c:tx>
          <c:spPr>
            <a:ln w="28575" cap="rnd">
              <a:solidFill>
                <a:schemeClr val="accent4"/>
              </a:solidFill>
              <a:round/>
            </a:ln>
            <a:effectLst/>
          </c:spPr>
          <c:marker>
            <c:symbol val="none"/>
          </c:marker>
          <c:cat>
            <c:strRef>
              <c:f>'time series'!$A$5:$A$67</c:f>
              <c:strCache>
                <c:ptCount val="62"/>
                <c:pt idx="0">
                  <c:v>07-02-2023</c:v>
                </c:pt>
                <c:pt idx="1">
                  <c:v>08-02-2023</c:v>
                </c:pt>
                <c:pt idx="2">
                  <c:v>09-02-2023</c:v>
                </c:pt>
                <c:pt idx="3">
                  <c:v>10-02-2023</c:v>
                </c:pt>
                <c:pt idx="4">
                  <c:v>13-02-2023</c:v>
                </c:pt>
                <c:pt idx="5">
                  <c:v>14-02-2023</c:v>
                </c:pt>
                <c:pt idx="6">
                  <c:v>15-02-2023</c:v>
                </c:pt>
                <c:pt idx="7">
                  <c:v>16-02-2023</c:v>
                </c:pt>
                <c:pt idx="8">
                  <c:v>17-02-2023</c:v>
                </c:pt>
                <c:pt idx="9">
                  <c:v>21-02-2023</c:v>
                </c:pt>
                <c:pt idx="10">
                  <c:v>22-02-2023</c:v>
                </c:pt>
                <c:pt idx="11">
                  <c:v>23-02-2023</c:v>
                </c:pt>
                <c:pt idx="12">
                  <c:v>24-02-2023</c:v>
                </c:pt>
                <c:pt idx="13">
                  <c:v>27-02-2023</c:v>
                </c:pt>
                <c:pt idx="14">
                  <c:v>28-02-2023</c:v>
                </c:pt>
                <c:pt idx="15">
                  <c:v>01-03-2023</c:v>
                </c:pt>
                <c:pt idx="16">
                  <c:v>02-03-2023</c:v>
                </c:pt>
                <c:pt idx="17">
                  <c:v>03-03-2023</c:v>
                </c:pt>
                <c:pt idx="18">
                  <c:v>06-03-2023</c:v>
                </c:pt>
                <c:pt idx="19">
                  <c:v>07-03-2023</c:v>
                </c:pt>
                <c:pt idx="20">
                  <c:v>08-03-2023</c:v>
                </c:pt>
                <c:pt idx="21">
                  <c:v>09-03-2023</c:v>
                </c:pt>
                <c:pt idx="22">
                  <c:v>10-03-2023</c:v>
                </c:pt>
                <c:pt idx="23">
                  <c:v>13-03-2023</c:v>
                </c:pt>
                <c:pt idx="24">
                  <c:v>14-03-2023</c:v>
                </c:pt>
                <c:pt idx="25">
                  <c:v>15-03-2023</c:v>
                </c:pt>
                <c:pt idx="26">
                  <c:v>16-03-2023</c:v>
                </c:pt>
                <c:pt idx="27">
                  <c:v>17-03-2023</c:v>
                </c:pt>
                <c:pt idx="28">
                  <c:v>20-03-2023</c:v>
                </c:pt>
                <c:pt idx="29">
                  <c:v>21-03-2023</c:v>
                </c:pt>
                <c:pt idx="30">
                  <c:v>22-03-2023</c:v>
                </c:pt>
                <c:pt idx="31">
                  <c:v>23-03-2023</c:v>
                </c:pt>
                <c:pt idx="32">
                  <c:v>24-03-2023</c:v>
                </c:pt>
                <c:pt idx="33">
                  <c:v>27-03-2023</c:v>
                </c:pt>
                <c:pt idx="34">
                  <c:v>28-03-2023</c:v>
                </c:pt>
                <c:pt idx="35">
                  <c:v>29-03-2023</c:v>
                </c:pt>
                <c:pt idx="36">
                  <c:v>30-03-2023</c:v>
                </c:pt>
                <c:pt idx="37">
                  <c:v>31-03-2023</c:v>
                </c:pt>
                <c:pt idx="38">
                  <c:v>03-04-2023</c:v>
                </c:pt>
                <c:pt idx="39">
                  <c:v>04-04-2023</c:v>
                </c:pt>
                <c:pt idx="40">
                  <c:v>05-04-2023</c:v>
                </c:pt>
                <c:pt idx="41">
                  <c:v>06-04-2023</c:v>
                </c:pt>
                <c:pt idx="42">
                  <c:v>10-04-2023</c:v>
                </c:pt>
                <c:pt idx="43">
                  <c:v>11-04-2023</c:v>
                </c:pt>
                <c:pt idx="44">
                  <c:v>12-04-2023</c:v>
                </c:pt>
                <c:pt idx="45">
                  <c:v>13-04-2023</c:v>
                </c:pt>
                <c:pt idx="46">
                  <c:v>14-04-2023</c:v>
                </c:pt>
                <c:pt idx="47">
                  <c:v>17-04-2023</c:v>
                </c:pt>
                <c:pt idx="48">
                  <c:v>18-04-2023</c:v>
                </c:pt>
                <c:pt idx="49">
                  <c:v>19-04-2023</c:v>
                </c:pt>
                <c:pt idx="50">
                  <c:v>20-04-2023</c:v>
                </c:pt>
                <c:pt idx="51">
                  <c:v>21-04-2023</c:v>
                </c:pt>
                <c:pt idx="52">
                  <c:v>24-04-2023</c:v>
                </c:pt>
                <c:pt idx="53">
                  <c:v>25-04-2023</c:v>
                </c:pt>
                <c:pt idx="54">
                  <c:v>26-04-2023</c:v>
                </c:pt>
                <c:pt idx="55">
                  <c:v>27-04-2023</c:v>
                </c:pt>
                <c:pt idx="56">
                  <c:v>28-04-2023</c:v>
                </c:pt>
                <c:pt idx="57">
                  <c:v>01-05-2023</c:v>
                </c:pt>
                <c:pt idx="58">
                  <c:v>02-05-2023</c:v>
                </c:pt>
                <c:pt idx="59">
                  <c:v>03-05-2023</c:v>
                </c:pt>
                <c:pt idx="60">
                  <c:v>04-05-2023</c:v>
                </c:pt>
                <c:pt idx="61">
                  <c:v>05-05-2023</c:v>
                </c:pt>
              </c:strCache>
            </c:strRef>
          </c:cat>
          <c:val>
            <c:numRef>
              <c:f>'time series'!$E$5:$E$67</c:f>
              <c:numCache>
                <c:formatCode>General</c:formatCode>
                <c:ptCount val="62"/>
                <c:pt idx="0">
                  <c:v>362.95001220703102</c:v>
                </c:pt>
                <c:pt idx="1">
                  <c:v>366.829986572265</c:v>
                </c:pt>
                <c:pt idx="2">
                  <c:v>362.5</c:v>
                </c:pt>
                <c:pt idx="3">
                  <c:v>347.35998535156199</c:v>
                </c:pt>
                <c:pt idx="4">
                  <c:v>358.57000732421801</c:v>
                </c:pt>
                <c:pt idx="5">
                  <c:v>359.95999145507801</c:v>
                </c:pt>
                <c:pt idx="6">
                  <c:v>361.42001342773398</c:v>
                </c:pt>
                <c:pt idx="7">
                  <c:v>350.70999145507801</c:v>
                </c:pt>
                <c:pt idx="8">
                  <c:v>347.95999145507801</c:v>
                </c:pt>
                <c:pt idx="9">
                  <c:v>337.5</c:v>
                </c:pt>
                <c:pt idx="10">
                  <c:v>334.88000488281199</c:v>
                </c:pt>
                <c:pt idx="11">
                  <c:v>323.64999389648398</c:v>
                </c:pt>
                <c:pt idx="12">
                  <c:v>317.14999389648398</c:v>
                </c:pt>
                <c:pt idx="13">
                  <c:v>323.02999877929602</c:v>
                </c:pt>
                <c:pt idx="14">
                  <c:v>322.13000488281199</c:v>
                </c:pt>
                <c:pt idx="15">
                  <c:v>313.48001098632801</c:v>
                </c:pt>
                <c:pt idx="16">
                  <c:v>311.88000488281199</c:v>
                </c:pt>
                <c:pt idx="17">
                  <c:v>315.17999267578102</c:v>
                </c:pt>
                <c:pt idx="18">
                  <c:v>312.02999877929602</c:v>
                </c:pt>
                <c:pt idx="19">
                  <c:v>308.47000122070301</c:v>
                </c:pt>
                <c:pt idx="20">
                  <c:v>311.79000854492102</c:v>
                </c:pt>
                <c:pt idx="21">
                  <c:v>297.77999877929602</c:v>
                </c:pt>
                <c:pt idx="22">
                  <c:v>292.760009765625</c:v>
                </c:pt>
                <c:pt idx="23">
                  <c:v>293.510009765625</c:v>
                </c:pt>
                <c:pt idx="24">
                  <c:v>294.94000244140602</c:v>
                </c:pt>
                <c:pt idx="25">
                  <c:v>303.79000854492102</c:v>
                </c:pt>
                <c:pt idx="26">
                  <c:v>310.05999755859301</c:v>
                </c:pt>
                <c:pt idx="27">
                  <c:v>303.5</c:v>
                </c:pt>
                <c:pt idx="28">
                  <c:v>305.13000488281199</c:v>
                </c:pt>
                <c:pt idx="29">
                  <c:v>305.79000854492102</c:v>
                </c:pt>
                <c:pt idx="30">
                  <c:v>293.89999389648398</c:v>
                </c:pt>
                <c:pt idx="31">
                  <c:v>320.36999511718699</c:v>
                </c:pt>
                <c:pt idx="32">
                  <c:v>328.39001464843699</c:v>
                </c:pt>
                <c:pt idx="33">
                  <c:v>327.66000366210898</c:v>
                </c:pt>
                <c:pt idx="34">
                  <c:v>323.51998901367102</c:v>
                </c:pt>
                <c:pt idx="35">
                  <c:v>332.02999877929602</c:v>
                </c:pt>
                <c:pt idx="36">
                  <c:v>338.42999267578102</c:v>
                </c:pt>
                <c:pt idx="37">
                  <c:v>345.48001098632801</c:v>
                </c:pt>
                <c:pt idx="38">
                  <c:v>348.27999877929602</c:v>
                </c:pt>
                <c:pt idx="39">
                  <c:v>346.75</c:v>
                </c:pt>
                <c:pt idx="40">
                  <c:v>342.350006103515</c:v>
                </c:pt>
                <c:pt idx="41">
                  <c:v>339.329986572265</c:v>
                </c:pt>
                <c:pt idx="42">
                  <c:v>338.989990234375</c:v>
                </c:pt>
                <c:pt idx="43">
                  <c:v>338.20999145507801</c:v>
                </c:pt>
                <c:pt idx="44">
                  <c:v>331.02999877929602</c:v>
                </c:pt>
                <c:pt idx="45">
                  <c:v>346.19000244140602</c:v>
                </c:pt>
                <c:pt idx="46">
                  <c:v>338.63000488281199</c:v>
                </c:pt>
                <c:pt idx="47">
                  <c:v>332.72000122070301</c:v>
                </c:pt>
                <c:pt idx="48">
                  <c:v>333.70001220703102</c:v>
                </c:pt>
                <c:pt idx="49">
                  <c:v>323.11999511718699</c:v>
                </c:pt>
                <c:pt idx="50">
                  <c:v>325.350006103515</c:v>
                </c:pt>
                <c:pt idx="51">
                  <c:v>327.98001098632801</c:v>
                </c:pt>
                <c:pt idx="52">
                  <c:v>329.01998901367102</c:v>
                </c:pt>
                <c:pt idx="53">
                  <c:v>322.54998779296801</c:v>
                </c:pt>
                <c:pt idx="54">
                  <c:v>321.14999389648398</c:v>
                </c:pt>
                <c:pt idx="55">
                  <c:v>325.850006103515</c:v>
                </c:pt>
                <c:pt idx="56">
                  <c:v>329.92999267578102</c:v>
                </c:pt>
                <c:pt idx="57">
                  <c:v>324.11999511718699</c:v>
                </c:pt>
                <c:pt idx="58">
                  <c:v>317.54998779296801</c:v>
                </c:pt>
                <c:pt idx="59">
                  <c:v>319.29998779296801</c:v>
                </c:pt>
                <c:pt idx="60">
                  <c:v>320.77999877929602</c:v>
                </c:pt>
                <c:pt idx="61">
                  <c:v>322.760009765625</c:v>
                </c:pt>
              </c:numCache>
            </c:numRef>
          </c:val>
          <c:smooth val="0"/>
          <c:extLst>
            <c:ext xmlns:c16="http://schemas.microsoft.com/office/drawing/2014/chart" uri="{C3380CC4-5D6E-409C-BE32-E72D297353CC}">
              <c16:uniqueId val="{00000040-BF56-4259-B0BB-2129491CAA27}"/>
            </c:ext>
          </c:extLst>
        </c:ser>
        <c:dLbls>
          <c:showLegendKey val="0"/>
          <c:showVal val="0"/>
          <c:showCatName val="0"/>
          <c:showSerName val="0"/>
          <c:showPercent val="0"/>
          <c:showBubbleSize val="0"/>
        </c:dLbls>
        <c:smooth val="0"/>
        <c:axId val="655383311"/>
        <c:axId val="651843951"/>
      </c:lineChart>
      <c:catAx>
        <c:axId val="65538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43951"/>
        <c:crosses val="autoZero"/>
        <c:auto val="1"/>
        <c:lblAlgn val="ctr"/>
        <c:lblOffset val="100"/>
        <c:noMultiLvlLbl val="0"/>
      </c:catAx>
      <c:valAx>
        <c:axId val="6518439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Closing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3833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[stocks analysis.xlsx]std dev!volatality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volatality of closing</a:t>
            </a:r>
            <a:r>
              <a:rPr lang="en-US" baseline="0"/>
              <a:t> prices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'std dev'!$B$3</c:f>
              <c:strCache>
                <c:ptCount val="1"/>
                <c:pt idx="0">
                  <c:v>Total</c:v>
                </c:pt>
              </c:strCache>
            </c:strRef>
          </c:tx>
          <c:spPr>
            <a:solidFill>
              <a:schemeClr val="accent6">
                <a:lumMod val="50000"/>
              </a:schemeClr>
            </a:solidFill>
            <a:ln>
              <a:noFill/>
            </a:ln>
            <a:effectLst/>
            <a:sp3d/>
          </c:spPr>
          <c:invertIfNegative val="0"/>
          <c:cat>
            <c:strRef>
              <c:f>'std dev'!$A$4:$A$8</c:f>
              <c:strCache>
                <c:ptCount val="4"/>
                <c:pt idx="0">
                  <c:v>AAPL</c:v>
                </c:pt>
                <c:pt idx="1">
                  <c:v>GOOG</c:v>
                </c:pt>
                <c:pt idx="2">
                  <c:v>MSFT</c:v>
                </c:pt>
                <c:pt idx="3">
                  <c:v>NFLX</c:v>
                </c:pt>
              </c:strCache>
            </c:strRef>
          </c:cat>
          <c:val>
            <c:numRef>
              <c:f>'std dev'!$B$4:$B$8</c:f>
              <c:numCache>
                <c:formatCode>General</c:formatCode>
                <c:ptCount val="4"/>
                <c:pt idx="0">
                  <c:v>7.3604852886696301</c:v>
                </c:pt>
                <c:pt idx="1">
                  <c:v>6.2794639728250372</c:v>
                </c:pt>
                <c:pt idx="2">
                  <c:v>17.676231391055801</c:v>
                </c:pt>
                <c:pt idx="3">
                  <c:v>18.554418705334928</c:v>
                </c:pt>
              </c:numCache>
            </c:numRef>
          </c:val>
          <c:extLst>
            <c:ext xmlns:c16="http://schemas.microsoft.com/office/drawing/2014/chart" uri="{C3380CC4-5D6E-409C-BE32-E72D297353CC}">
              <c16:uniqueId val="{00000000-A7C7-467B-B74E-392162C875DC}"/>
            </c:ext>
          </c:extLst>
        </c:ser>
        <c:dLbls>
          <c:showLegendKey val="0"/>
          <c:showVal val="0"/>
          <c:showCatName val="0"/>
          <c:showSerName val="0"/>
          <c:showPercent val="0"/>
          <c:showBubbleSize val="0"/>
        </c:dLbls>
        <c:gapWidth val="150"/>
        <c:shape val="box"/>
        <c:axId val="862502991"/>
        <c:axId val="864638607"/>
        <c:axId val="0"/>
      </c:bar3DChart>
      <c:catAx>
        <c:axId val="86250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ticker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638607"/>
        <c:crosses val="autoZero"/>
        <c:auto val="1"/>
        <c:lblAlgn val="ctr"/>
        <c:lblOffset val="100"/>
        <c:noMultiLvlLbl val="0"/>
      </c:catAx>
      <c:valAx>
        <c:axId val="864638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standard</a:t>
                </a:r>
                <a:r>
                  <a:rPr lang="en-IN" baseline="0"/>
                  <a:t> deviation</a:t>
                </a:r>
                <a:endParaRPr lang="en-IN"/>
              </a:p>
            </c:rich>
          </c:tx>
          <c:layout>
            <c:manualLayout>
              <c:xMode val="edge"/>
              <c:yMode val="edge"/>
              <c:x val="4.0819991251093611E-2"/>
              <c:y val="0.333024569845436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50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Percentage Change in Closing Prices</cx:v>
        </cx:txData>
      </cx:tx>
      <cx:txPr>
        <a:bodyPr spcFirstLastPara="1" vertOverflow="ellipsis" horzOverflow="overflow" wrap="square" lIns="0" tIns="0" rIns="0" bIns="0" anchor="ctr" anchorCtr="1"/>
        <a:lstStyle/>
        <a:p>
          <a:pPr algn="ctr" rtl="0">
            <a:defRPr sz="1600" b="1"/>
          </a:pPr>
          <a:r>
            <a:rPr lang="en-US" sz="1600" b="1" i="0" u="none" strike="noStrike" baseline="0">
              <a:solidFill>
                <a:sysClr val="windowText" lastClr="000000">
                  <a:lumMod val="65000"/>
                  <a:lumOff val="35000"/>
                </a:sysClr>
              </a:solidFill>
              <a:latin typeface="Calibri Light" panose="020F0302020204030204"/>
            </a:rPr>
            <a:t>Percentage Change in Closing Prices</a:t>
          </a:r>
        </a:p>
      </cx:txPr>
    </cx:title>
    <cx:plotArea>
      <cx:plotAreaRegion>
        <cx:series layoutId="waterfall" uniqueId="{0B9558C8-56FE-42E5-9902-F119043E2C38}">
          <cx:spPr>
            <a:solidFill>
              <a:srgbClr val="002060"/>
            </a:solidFill>
          </cx:spPr>
          <cx:dataPt idx="0">
            <cx:spPr>
              <a:solidFill>
                <a:srgbClr val="FFC000"/>
              </a:solidFill>
            </cx:spPr>
          </cx:dataPt>
          <cx:dataPt idx="2">
            <cx:spPr>
              <a:solidFill>
                <a:srgbClr val="92D050"/>
              </a:solidFill>
            </cx:spPr>
          </cx:dataPt>
          <cx:dataPt idx="3">
            <cx:spPr>
              <a:solidFill>
                <a:srgbClr val="ED7D31">
                  <a:lumMod val="75000"/>
                </a:srgbClr>
              </a:solidFill>
            </cx:spPr>
          </cx:dataPt>
          <cx:dataLabels>
            <cx:visibility seriesName="0" categoryName="0" value="1"/>
          </cx:dataLabels>
          <cx:dataId val="0"/>
          <cx:layoutPr>
            <cx:visibility connectorLines="0"/>
            <cx:subtotals/>
          </cx:layoutPr>
        </cx:series>
      </cx:plotAreaRegion>
      <cx:axis id="0">
        <cx:catScaling gapWidth="0.5"/>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plotArea>
      <cx:plotAreaRegion>
        <cx:series layoutId="waterfall" uniqueId="{0B9558C8-56FE-42E5-9902-F119043E2C38}">
          <cx:dataId val="0"/>
          <cx:layoutPr>
            <cx:visibility connectorLines="0"/>
            <cx:subtotals/>
          </cx:layoutPr>
        </cx:series>
      </cx:plotAreaRegion>
      <cx:axis id="0">
        <cx:catScaling gapWidth="0.5"/>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89">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89">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9526</xdr:colOff>
      <xdr:row>11</xdr:row>
      <xdr:rowOff>38100</xdr:rowOff>
    </xdr:from>
    <xdr:to>
      <xdr:col>9</xdr:col>
      <xdr:colOff>38100</xdr:colOff>
      <xdr:row>26</xdr:row>
      <xdr:rowOff>33338</xdr:rowOff>
    </xdr:to>
    <xdr:graphicFrame macro="">
      <xdr:nvGraphicFramePr>
        <xdr:cNvPr id="3" name="Chart 2">
          <a:extLst>
            <a:ext uri="{FF2B5EF4-FFF2-40B4-BE49-F238E27FC236}">
              <a16:creationId xmlns:a16="http://schemas.microsoft.com/office/drawing/2014/main" id="{12843188-6544-456C-9AA4-8A8BDB9CD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409575</xdr:colOff>
      <xdr:row>11</xdr:row>
      <xdr:rowOff>33337</xdr:rowOff>
    </xdr:from>
    <xdr:to>
      <xdr:col>17</xdr:col>
      <xdr:colOff>447675</xdr:colOff>
      <xdr:row>26</xdr:row>
      <xdr:rowOff>61912</xdr:rowOff>
    </xdr:to>
    <xdr:graphicFrame macro="">
      <xdr:nvGraphicFramePr>
        <xdr:cNvPr id="5" name="Chart 4">
          <a:extLst>
            <a:ext uri="{FF2B5EF4-FFF2-40B4-BE49-F238E27FC236}">
              <a16:creationId xmlns:a16="http://schemas.microsoft.com/office/drawing/2014/main" id="{DA9E1713-AED9-46BE-8AEE-55BD12C48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404812</xdr:colOff>
      <xdr:row>38</xdr:row>
      <xdr:rowOff>47624</xdr:rowOff>
    </xdr:from>
    <xdr:to>
      <xdr:col>17</xdr:col>
      <xdr:colOff>442912</xdr:colOff>
      <xdr:row>53</xdr:row>
      <xdr:rowOff>76199</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1419FDD-82FB-40B8-BA1F-8A5941650D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920037" y="6924674"/>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4763</xdr:colOff>
      <xdr:row>26</xdr:row>
      <xdr:rowOff>133350</xdr:rowOff>
    </xdr:from>
    <xdr:to>
      <xdr:col>9</xdr:col>
      <xdr:colOff>14288</xdr:colOff>
      <xdr:row>35</xdr:row>
      <xdr:rowOff>95250</xdr:rowOff>
    </xdr:to>
    <xdr:sp macro="" textlink="">
      <xdr:nvSpPr>
        <xdr:cNvPr id="7" name="TextBox 6">
          <a:extLst>
            <a:ext uri="{FF2B5EF4-FFF2-40B4-BE49-F238E27FC236}">
              <a16:creationId xmlns:a16="http://schemas.microsoft.com/office/drawing/2014/main" id="{F74FC919-7D91-3F28-5346-375054CAE3D6}"/>
            </a:ext>
          </a:extLst>
        </xdr:cNvPr>
        <xdr:cNvSpPr txBox="1"/>
      </xdr:nvSpPr>
      <xdr:spPr>
        <a:xfrm>
          <a:off x="1300163" y="3933825"/>
          <a:ext cx="5581650" cy="159067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The above plot displays the time series of the closing prices for each stock (AAPL, GOOG, MSFT, NFLX) over the observed period. Here are some key observations:</a:t>
          </a:r>
        </a:p>
        <a:p>
          <a:r>
            <a:rPr lang="en-IN" sz="1100" b="1" i="0">
              <a:solidFill>
                <a:schemeClr val="dk1"/>
              </a:solidFill>
              <a:effectLst/>
              <a:latin typeface="+mn-lt"/>
              <a:ea typeface="+mn-ea"/>
              <a:cs typeface="+mn-cs"/>
            </a:rPr>
            <a:t>Trend</a:t>
          </a:r>
          <a:r>
            <a:rPr lang="en-IN" sz="1100" b="0" i="0">
              <a:solidFill>
                <a:schemeClr val="dk1"/>
              </a:solidFill>
              <a:effectLst/>
              <a:latin typeface="+mn-lt"/>
              <a:ea typeface="+mn-ea"/>
              <a:cs typeface="+mn-cs"/>
            </a:rPr>
            <a:t>: Each stock shows its unique trend over time. For instance, AAPL and MSFT exhibit a general upward trend in this period.</a:t>
          </a:r>
        </a:p>
        <a:p>
          <a:r>
            <a:rPr lang="en-IN" sz="1100" b="1" i="0">
              <a:solidFill>
                <a:schemeClr val="dk1"/>
              </a:solidFill>
              <a:effectLst/>
              <a:latin typeface="+mn-lt"/>
              <a:ea typeface="+mn-ea"/>
              <a:cs typeface="+mn-cs"/>
            </a:rPr>
            <a:t>Volatility</a:t>
          </a:r>
          <a:r>
            <a:rPr lang="en-IN" sz="1100" b="0" i="0">
              <a:solidFill>
                <a:schemeClr val="dk1"/>
              </a:solidFill>
              <a:effectLst/>
              <a:latin typeface="+mn-lt"/>
              <a:ea typeface="+mn-ea"/>
              <a:cs typeface="+mn-cs"/>
            </a:rPr>
            <a:t>: There is noticeable volatility in the stock prices. For example, NFLX shows more pronounced fluctuations compared to others.</a:t>
          </a:r>
        </a:p>
        <a:p>
          <a:r>
            <a:rPr lang="en-IN" sz="1100" b="1" i="0">
              <a:solidFill>
                <a:schemeClr val="dk1"/>
              </a:solidFill>
              <a:effectLst/>
              <a:latin typeface="+mn-lt"/>
              <a:ea typeface="+mn-ea"/>
              <a:cs typeface="+mn-cs"/>
            </a:rPr>
            <a:t>Comparative Performance</a:t>
          </a:r>
          <a:r>
            <a:rPr lang="en-IN" sz="1100" b="0" i="0">
              <a:solidFill>
                <a:schemeClr val="dk1"/>
              </a:solidFill>
              <a:effectLst/>
              <a:latin typeface="+mn-lt"/>
              <a:ea typeface="+mn-ea"/>
              <a:cs typeface="+mn-cs"/>
            </a:rPr>
            <a:t>: When comparing the stocks, MSFT and NFLX generally trade at higher price levels than AAPL and GOOG in this dataset.</a:t>
          </a:r>
        </a:p>
        <a:p>
          <a:endParaRPr lang="en-IN" sz="1100"/>
        </a:p>
      </xdr:txBody>
    </xdr:sp>
    <xdr:clientData/>
  </xdr:twoCellAnchor>
  <xdr:twoCellAnchor>
    <xdr:from>
      <xdr:col>10</xdr:col>
      <xdr:colOff>400051</xdr:colOff>
      <xdr:row>26</xdr:row>
      <xdr:rowOff>109538</xdr:rowOff>
    </xdr:from>
    <xdr:to>
      <xdr:col>17</xdr:col>
      <xdr:colOff>552451</xdr:colOff>
      <xdr:row>37</xdr:row>
      <xdr:rowOff>109538</xdr:rowOff>
    </xdr:to>
    <xdr:sp macro="" textlink="">
      <xdr:nvSpPr>
        <xdr:cNvPr id="8" name="TextBox 7">
          <a:extLst>
            <a:ext uri="{FF2B5EF4-FFF2-40B4-BE49-F238E27FC236}">
              <a16:creationId xmlns:a16="http://schemas.microsoft.com/office/drawing/2014/main" id="{BC838F30-B3F5-E625-93AC-6654FA07505B}"/>
            </a:ext>
          </a:extLst>
        </xdr:cNvPr>
        <xdr:cNvSpPr txBox="1"/>
      </xdr:nvSpPr>
      <xdr:spPr>
        <a:xfrm>
          <a:off x="7915276" y="3910013"/>
          <a:ext cx="4686300" cy="199072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The bar chart and the accompanying data show the volatility (measured as standard deviation) of the closing prices for each stock. Here’s how they rank in terms of volatility:</a:t>
          </a:r>
        </a:p>
        <a:p>
          <a:r>
            <a:rPr lang="en-IN" sz="1100" b="1" i="0">
              <a:solidFill>
                <a:schemeClr val="dk1"/>
              </a:solidFill>
              <a:effectLst/>
              <a:latin typeface="+mn-lt"/>
              <a:ea typeface="+mn-ea"/>
              <a:cs typeface="+mn-cs"/>
            </a:rPr>
            <a:t>NFLX</a:t>
          </a:r>
          <a:r>
            <a:rPr lang="en-IN" sz="1100" b="0" i="0">
              <a:solidFill>
                <a:schemeClr val="dk1"/>
              </a:solidFill>
              <a:effectLst/>
              <a:latin typeface="+mn-lt"/>
              <a:ea typeface="+mn-ea"/>
              <a:cs typeface="+mn-cs"/>
            </a:rPr>
            <a:t>: Highest volatility with a standard deviation of approximately 18.55.</a:t>
          </a:r>
        </a:p>
        <a:p>
          <a:r>
            <a:rPr lang="en-IN" sz="1100" b="1" i="0">
              <a:solidFill>
                <a:schemeClr val="dk1"/>
              </a:solidFill>
              <a:effectLst/>
              <a:latin typeface="+mn-lt"/>
              <a:ea typeface="+mn-ea"/>
              <a:cs typeface="+mn-cs"/>
            </a:rPr>
            <a:t>MSFT</a:t>
          </a:r>
          <a:r>
            <a:rPr lang="en-IN" sz="1100" b="0" i="0">
              <a:solidFill>
                <a:schemeClr val="dk1"/>
              </a:solidFill>
              <a:effectLst/>
              <a:latin typeface="+mn-lt"/>
              <a:ea typeface="+mn-ea"/>
              <a:cs typeface="+mn-cs"/>
            </a:rPr>
            <a:t>: Next highest, with a standard deviation of around 17.68.</a:t>
          </a:r>
        </a:p>
        <a:p>
          <a:r>
            <a:rPr lang="en-IN" sz="1100" b="1" i="0">
              <a:solidFill>
                <a:schemeClr val="dk1"/>
              </a:solidFill>
              <a:effectLst/>
              <a:latin typeface="+mn-lt"/>
              <a:ea typeface="+mn-ea"/>
              <a:cs typeface="+mn-cs"/>
            </a:rPr>
            <a:t>AAPL</a:t>
          </a:r>
          <a:r>
            <a:rPr lang="en-IN" sz="1100" b="0" i="0">
              <a:solidFill>
                <a:schemeClr val="dk1"/>
              </a:solidFill>
              <a:effectLst/>
              <a:latin typeface="+mn-lt"/>
              <a:ea typeface="+mn-ea"/>
              <a:cs typeface="+mn-cs"/>
            </a:rPr>
            <a:t>: Lower volatility compared to NFLX and MSFT, with a standard deviation of about 7.36.</a:t>
          </a:r>
        </a:p>
        <a:p>
          <a:r>
            <a:rPr lang="en-IN" sz="1100" b="1" i="0">
              <a:solidFill>
                <a:schemeClr val="dk1"/>
              </a:solidFill>
              <a:effectLst/>
              <a:latin typeface="+mn-lt"/>
              <a:ea typeface="+mn-ea"/>
              <a:cs typeface="+mn-cs"/>
            </a:rPr>
            <a:t>GOOG</a:t>
          </a:r>
          <a:r>
            <a:rPr lang="en-IN" sz="1100" b="0" i="0">
              <a:solidFill>
                <a:schemeClr val="dk1"/>
              </a:solidFill>
              <a:effectLst/>
              <a:latin typeface="+mn-lt"/>
              <a:ea typeface="+mn-ea"/>
              <a:cs typeface="+mn-cs"/>
            </a:rPr>
            <a:t>: The least volatile in this set, with a standard deviation of approximately 6.28.</a:t>
          </a:r>
        </a:p>
        <a:p>
          <a:r>
            <a:rPr lang="en-IN" sz="1100" b="0" i="0">
              <a:solidFill>
                <a:schemeClr val="dk1"/>
              </a:solidFill>
              <a:effectLst/>
              <a:latin typeface="+mn-lt"/>
              <a:ea typeface="+mn-ea"/>
              <a:cs typeface="+mn-cs"/>
            </a:rPr>
            <a:t>It indicates that NFLX and MSFT stocks were more prone to price fluctuations during this period compared to AAPL and GOOG.</a:t>
          </a:r>
        </a:p>
        <a:p>
          <a:endParaRPr lang="en-IN" sz="1100"/>
        </a:p>
      </xdr:txBody>
    </xdr:sp>
    <xdr:clientData/>
  </xdr:twoCellAnchor>
  <xdr:twoCellAnchor>
    <xdr:from>
      <xdr:col>2</xdr:col>
      <xdr:colOff>14288</xdr:colOff>
      <xdr:row>37</xdr:row>
      <xdr:rowOff>28575</xdr:rowOff>
    </xdr:from>
    <xdr:to>
      <xdr:col>6</xdr:col>
      <xdr:colOff>71438</xdr:colOff>
      <xdr:row>39</xdr:row>
      <xdr:rowOff>128588</xdr:rowOff>
    </xdr:to>
    <xdr:sp macro="" textlink="">
      <xdr:nvSpPr>
        <xdr:cNvPr id="9" name="TextBox 8">
          <a:extLst>
            <a:ext uri="{FF2B5EF4-FFF2-40B4-BE49-F238E27FC236}">
              <a16:creationId xmlns:a16="http://schemas.microsoft.com/office/drawing/2014/main" id="{555DE24B-5645-663F-AC31-86855771910A}"/>
            </a:ext>
          </a:extLst>
        </xdr:cNvPr>
        <xdr:cNvSpPr txBox="1"/>
      </xdr:nvSpPr>
      <xdr:spPr>
        <a:xfrm>
          <a:off x="1309688" y="5819775"/>
          <a:ext cx="2647950" cy="4619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Correlation Analysis</a:t>
          </a:r>
        </a:p>
      </xdr:txBody>
    </xdr:sp>
    <xdr:clientData/>
  </xdr:twoCellAnchor>
  <xdr:twoCellAnchor>
    <xdr:from>
      <xdr:col>1</xdr:col>
      <xdr:colOff>614363</xdr:colOff>
      <xdr:row>45</xdr:row>
      <xdr:rowOff>100013</xdr:rowOff>
    </xdr:from>
    <xdr:to>
      <xdr:col>7</xdr:col>
      <xdr:colOff>76200</xdr:colOff>
      <xdr:row>54</xdr:row>
      <xdr:rowOff>23813</xdr:rowOff>
    </xdr:to>
    <xdr:sp macro="" textlink="">
      <xdr:nvSpPr>
        <xdr:cNvPr id="10" name="TextBox 9">
          <a:extLst>
            <a:ext uri="{FF2B5EF4-FFF2-40B4-BE49-F238E27FC236}">
              <a16:creationId xmlns:a16="http://schemas.microsoft.com/office/drawing/2014/main" id="{D3839E1B-EBB8-DD5E-8EEE-AB76FBAB1629}"/>
            </a:ext>
          </a:extLst>
        </xdr:cNvPr>
        <xdr:cNvSpPr txBox="1"/>
      </xdr:nvSpPr>
      <xdr:spPr>
        <a:xfrm>
          <a:off x="1262063" y="8243888"/>
          <a:ext cx="4386262" cy="15525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The table above displays the correlation matrix of the closing prices of the four stocks (AAPL, GOOG, MSFT, NFLX).</a:t>
          </a:r>
        </a:p>
        <a:p>
          <a:r>
            <a:rPr lang="en-IN" sz="1100" b="0" i="0">
              <a:solidFill>
                <a:schemeClr val="dk1"/>
              </a:solidFill>
              <a:effectLst/>
              <a:latin typeface="+mn-lt"/>
              <a:ea typeface="+mn-ea"/>
              <a:cs typeface="+mn-cs"/>
            </a:rPr>
            <a:t>From the table, we can observe that there are varying degrees of positive correlations between the stock prices, with some pairs showing stronger correlations than others. For instance, AAPL and MSFT seem to have a relatively higher positive correlation.</a:t>
          </a:r>
        </a:p>
        <a:p>
          <a:endParaRPr lang="en-IN" sz="1100"/>
        </a:p>
      </xdr:txBody>
    </xdr:sp>
    <xdr:clientData/>
  </xdr:twoCellAnchor>
  <xdr:twoCellAnchor>
    <xdr:from>
      <xdr:col>10</xdr:col>
      <xdr:colOff>385763</xdr:colOff>
      <xdr:row>54</xdr:row>
      <xdr:rowOff>38100</xdr:rowOff>
    </xdr:from>
    <xdr:to>
      <xdr:col>17</xdr:col>
      <xdr:colOff>490538</xdr:colOff>
      <xdr:row>63</xdr:row>
      <xdr:rowOff>119063</xdr:rowOff>
    </xdr:to>
    <xdr:sp macro="" textlink="">
      <xdr:nvSpPr>
        <xdr:cNvPr id="11" name="TextBox 10">
          <a:extLst>
            <a:ext uri="{FF2B5EF4-FFF2-40B4-BE49-F238E27FC236}">
              <a16:creationId xmlns:a16="http://schemas.microsoft.com/office/drawing/2014/main" id="{287A868C-ABEB-4C4F-40F1-587D6D804EC0}"/>
            </a:ext>
          </a:extLst>
        </xdr:cNvPr>
        <xdr:cNvSpPr txBox="1"/>
      </xdr:nvSpPr>
      <xdr:spPr>
        <a:xfrm>
          <a:off x="7900988" y="8905875"/>
          <a:ext cx="4638675" cy="170973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The bar chart and the accompanying data show the percentage change in the closing prices of the stocks from the start to the end of the observed period:</a:t>
          </a:r>
        </a:p>
        <a:p>
          <a:r>
            <a:rPr lang="en-IN" sz="1100" b="1" i="0">
              <a:solidFill>
                <a:schemeClr val="dk1"/>
              </a:solidFill>
              <a:effectLst/>
              <a:latin typeface="+mn-lt"/>
              <a:ea typeface="+mn-ea"/>
              <a:cs typeface="+mn-cs"/>
            </a:rPr>
            <a:t>NFLX</a:t>
          </a:r>
          <a:r>
            <a:rPr lang="en-IN" sz="1100" b="0" i="0">
              <a:solidFill>
                <a:schemeClr val="dk1"/>
              </a:solidFill>
              <a:effectLst/>
              <a:latin typeface="+mn-lt"/>
              <a:ea typeface="+mn-ea"/>
              <a:cs typeface="+mn-cs"/>
            </a:rPr>
            <a:t>: The highest positive change of approximately 49.32%16.</a:t>
          </a:r>
        </a:p>
        <a:p>
          <a:r>
            <a:rPr lang="en-IN" sz="1100" b="1" i="0">
              <a:solidFill>
                <a:schemeClr val="dk1"/>
              </a:solidFill>
              <a:effectLst/>
              <a:latin typeface="+mn-lt"/>
              <a:ea typeface="+mn-ea"/>
              <a:cs typeface="+mn-cs"/>
            </a:rPr>
            <a:t>AAPL</a:t>
          </a:r>
          <a:r>
            <a:rPr lang="en-IN" sz="1100" b="0" i="0">
              <a:solidFill>
                <a:schemeClr val="dk1"/>
              </a:solidFill>
              <a:effectLst/>
              <a:latin typeface="+mn-lt"/>
              <a:ea typeface="+mn-ea"/>
              <a:cs typeface="+mn-cs"/>
            </a:rPr>
            <a:t>: Exhibited a positive change of approximately 12.62%. It indicates a solid performance, though slightly lower than MSFT’s.</a:t>
          </a:r>
        </a:p>
        <a:p>
          <a:r>
            <a:rPr lang="en-IN" sz="1100" b="1" i="0">
              <a:solidFill>
                <a:schemeClr val="dk1"/>
              </a:solidFill>
              <a:effectLst/>
              <a:latin typeface="+mn-lt"/>
              <a:ea typeface="+mn-ea"/>
              <a:cs typeface="+mn-cs"/>
            </a:rPr>
            <a:t>GOOG</a:t>
          </a:r>
          <a:r>
            <a:rPr lang="en-IN" sz="1100" b="0" i="0">
              <a:solidFill>
                <a:schemeClr val="dk1"/>
              </a:solidFill>
              <a:effectLst/>
              <a:latin typeface="+mn-lt"/>
              <a:ea typeface="+mn-ea"/>
              <a:cs typeface="+mn-cs"/>
            </a:rPr>
            <a:t>: Showed a slight negative change of about 0.14%. It indicates a minor decline in its stock price over the observed period.</a:t>
          </a:r>
        </a:p>
        <a:p>
          <a:r>
            <a:rPr lang="en-IN" sz="1100" b="1" i="0">
              <a:solidFill>
                <a:schemeClr val="dk1"/>
              </a:solidFill>
              <a:effectLst/>
              <a:latin typeface="+mn-lt"/>
              <a:ea typeface="+mn-ea"/>
              <a:cs typeface="+mn-cs"/>
            </a:rPr>
            <a:t>MSFT</a:t>
          </a:r>
          <a:r>
            <a:rPr lang="en-IN" sz="1100" b="0" i="0">
              <a:solidFill>
                <a:schemeClr val="dk1"/>
              </a:solidFill>
              <a:effectLst/>
              <a:latin typeface="+mn-lt"/>
              <a:ea typeface="+mn-ea"/>
              <a:cs typeface="+mn-cs"/>
            </a:rPr>
            <a:t>: Experienced the most significant negative change, at approximately -37.93%. It suggests a notable decrease in its stock price during the period.</a:t>
          </a:r>
        </a:p>
        <a:p>
          <a:endParaRPr lang="en-IN" sz="1100"/>
        </a:p>
      </xdr:txBody>
    </xdr:sp>
    <xdr:clientData/>
  </xdr:twoCellAnchor>
  <xdr:twoCellAnchor>
    <xdr:from>
      <xdr:col>1</xdr:col>
      <xdr:colOff>590550</xdr:colOff>
      <xdr:row>56</xdr:row>
      <xdr:rowOff>9525</xdr:rowOff>
    </xdr:from>
    <xdr:to>
      <xdr:col>10</xdr:col>
      <xdr:colOff>47625</xdr:colOff>
      <xdr:row>65</xdr:row>
      <xdr:rowOff>85725</xdr:rowOff>
    </xdr:to>
    <xdr:sp macro="" textlink="">
      <xdr:nvSpPr>
        <xdr:cNvPr id="12" name="TextBox 11">
          <a:extLst>
            <a:ext uri="{FF2B5EF4-FFF2-40B4-BE49-F238E27FC236}">
              <a16:creationId xmlns:a16="http://schemas.microsoft.com/office/drawing/2014/main" id="{C3CDD260-612E-5FAF-0EC1-432E220F25FA}"/>
            </a:ext>
          </a:extLst>
        </xdr:cNvPr>
        <xdr:cNvSpPr txBox="1"/>
      </xdr:nvSpPr>
      <xdr:spPr>
        <a:xfrm>
          <a:off x="1238250" y="10144125"/>
          <a:ext cx="6324600" cy="1704975"/>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i="0">
              <a:solidFill>
                <a:schemeClr val="dk1"/>
              </a:solidFill>
              <a:effectLst/>
              <a:latin typeface="+mn-lt"/>
              <a:ea typeface="+mn-ea"/>
              <a:cs typeface="+mn-cs"/>
            </a:rPr>
            <a:t>Summary</a:t>
          </a:r>
        </a:p>
        <a:p>
          <a:r>
            <a:rPr lang="en-IN" sz="1800" b="0" i="0">
              <a:solidFill>
                <a:schemeClr val="dk1"/>
              </a:solidFill>
              <a:effectLst/>
              <a:latin typeface="+mn-lt"/>
              <a:ea typeface="+mn-ea"/>
              <a:cs typeface="+mn-cs"/>
            </a:rPr>
            <a:t>Quantitative Analysis in the stock market is a financial methodology that utilizes mathematical and statistical techniques to analyze stocks and financial markets. </a:t>
          </a:r>
          <a:endParaRPr lang="en-IN" sz="1800" b="0"/>
        </a:p>
      </xdr:txBody>
    </xdr:sp>
    <xdr:clientData/>
  </xdr:twoCellAnchor>
  <xdr:twoCellAnchor>
    <xdr:from>
      <xdr:col>3</xdr:col>
      <xdr:colOff>123825</xdr:colOff>
      <xdr:row>0</xdr:row>
      <xdr:rowOff>33338</xdr:rowOff>
    </xdr:from>
    <xdr:to>
      <xdr:col>16</xdr:col>
      <xdr:colOff>433388</xdr:colOff>
      <xdr:row>4</xdr:row>
      <xdr:rowOff>109538</xdr:rowOff>
    </xdr:to>
    <xdr:sp macro="" textlink="">
      <xdr:nvSpPr>
        <xdr:cNvPr id="13" name="TextBox 12">
          <a:extLst>
            <a:ext uri="{FF2B5EF4-FFF2-40B4-BE49-F238E27FC236}">
              <a16:creationId xmlns:a16="http://schemas.microsoft.com/office/drawing/2014/main" id="{0C165454-101D-1730-95EC-E1AD22916CC9}"/>
            </a:ext>
          </a:extLst>
        </xdr:cNvPr>
        <xdr:cNvSpPr txBox="1"/>
      </xdr:nvSpPr>
      <xdr:spPr>
        <a:xfrm>
          <a:off x="2262188" y="33338"/>
          <a:ext cx="9572625" cy="80010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0" i="0">
              <a:solidFill>
                <a:schemeClr val="dk1"/>
              </a:solidFill>
              <a:effectLst/>
              <a:latin typeface="Arial Black" panose="020B0A04020102020204" pitchFamily="34" charset="0"/>
              <a:ea typeface="+mn-ea"/>
              <a:cs typeface="+mn-cs"/>
            </a:rPr>
            <a:t>Quantitative Analysis of the Stock Market</a:t>
          </a:r>
          <a:endParaRPr lang="en-IN" sz="3200">
            <a:latin typeface="Arial Black" panose="020B0A04020102020204" pitchFamily="34" charset="0"/>
          </a:endParaRPr>
        </a:p>
      </xdr:txBody>
    </xdr:sp>
    <xdr:clientData/>
  </xdr:twoCellAnchor>
  <xdr:twoCellAnchor editAs="oneCell">
    <xdr:from>
      <xdr:col>2</xdr:col>
      <xdr:colOff>71436</xdr:colOff>
      <xdr:row>6</xdr:row>
      <xdr:rowOff>109538</xdr:rowOff>
    </xdr:from>
    <xdr:to>
      <xdr:col>8</xdr:col>
      <xdr:colOff>347663</xdr:colOff>
      <xdr:row>10</xdr:row>
      <xdr:rowOff>166688</xdr:rowOff>
    </xdr:to>
    <mc:AlternateContent xmlns:mc="http://schemas.openxmlformats.org/markup-compatibility/2006" xmlns:a14="http://schemas.microsoft.com/office/drawing/2010/main">
      <mc:Choice Requires="a14">
        <xdr:graphicFrame macro="">
          <xdr:nvGraphicFramePr>
            <xdr:cNvPr id="14" name="Ticker">
              <a:extLst>
                <a:ext uri="{FF2B5EF4-FFF2-40B4-BE49-F238E27FC236}">
                  <a16:creationId xmlns:a16="http://schemas.microsoft.com/office/drawing/2014/main" id="{F7DF1806-A70B-8F90-E02A-044BE7A8600E}"/>
                </a:ext>
              </a:extLst>
            </xdr:cNvPr>
            <xdr:cNvGraphicFramePr/>
          </xdr:nvGraphicFramePr>
          <xdr:xfrm>
            <a:off x="0" y="0"/>
            <a:ext cx="0" cy="0"/>
          </xdr:xfrm>
          <a:graphic>
            <a:graphicData uri="http://schemas.microsoft.com/office/drawing/2010/slicer">
              <sle:slicer xmlns:sle="http://schemas.microsoft.com/office/drawing/2010/slicer" name="Ticker"/>
            </a:graphicData>
          </a:graphic>
        </xdr:graphicFrame>
      </mc:Choice>
      <mc:Fallback xmlns="">
        <xdr:sp macro="" textlink="">
          <xdr:nvSpPr>
            <xdr:cNvPr id="0" name=""/>
            <xdr:cNvSpPr>
              <a:spLocks noTextEdit="1"/>
            </xdr:cNvSpPr>
          </xdr:nvSpPr>
          <xdr:spPr>
            <a:xfrm>
              <a:off x="1366836" y="1195388"/>
              <a:ext cx="5200652" cy="781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404314</xdr:colOff>
      <xdr:row>4</xdr:row>
      <xdr:rowOff>66454</xdr:rowOff>
    </xdr:from>
    <xdr:to>
      <xdr:col>12</xdr:col>
      <xdr:colOff>49840</xdr:colOff>
      <xdr:row>22</xdr:row>
      <xdr:rowOff>173444</xdr:rowOff>
    </xdr:to>
    <xdr:graphicFrame macro="">
      <xdr:nvGraphicFramePr>
        <xdr:cNvPr id="2" name="Chart 1">
          <a:extLst>
            <a:ext uri="{FF2B5EF4-FFF2-40B4-BE49-F238E27FC236}">
              <a16:creationId xmlns:a16="http://schemas.microsoft.com/office/drawing/2014/main" id="{FAC02B0E-4AD2-7002-071F-36E1AC7B6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159543</xdr:colOff>
      <xdr:row>2</xdr:row>
      <xdr:rowOff>28575</xdr:rowOff>
    </xdr:from>
    <xdr:to>
      <xdr:col>9</xdr:col>
      <xdr:colOff>197643</xdr:colOff>
      <xdr:row>17</xdr:row>
      <xdr:rowOff>57150</xdr:rowOff>
    </xdr:to>
    <xdr:graphicFrame macro="">
      <xdr:nvGraphicFramePr>
        <xdr:cNvPr id="2" name="Chart 1">
          <a:extLst>
            <a:ext uri="{FF2B5EF4-FFF2-40B4-BE49-F238E27FC236}">
              <a16:creationId xmlns:a16="http://schemas.microsoft.com/office/drawing/2014/main" id="{38C59EE1-34BD-F4FB-67A8-8AE53E00F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154780</xdr:colOff>
      <xdr:row>7</xdr:row>
      <xdr:rowOff>76200</xdr:rowOff>
    </xdr:from>
    <xdr:to>
      <xdr:col>15</xdr:col>
      <xdr:colOff>192880</xdr:colOff>
      <xdr:row>22</xdr:row>
      <xdr:rowOff>104775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07E50CE-5847-98AA-DBB8-7271AAB7FB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36380" y="13430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t fathima" refreshedDate="45348.554156481485" createdVersion="8" refreshedVersion="8" minRefreshableVersion="3" recordCount="248" xr:uid="{2F814D97-40C2-40BA-B934-28566809C391}">
  <cacheSource type="worksheet">
    <worksheetSource name="Stocks"/>
  </cacheSource>
  <cacheFields count="14">
    <cacheField name="Ticker" numFmtId="0">
      <sharedItems count="4">
        <s v="AAPL"/>
        <s v="MSFT"/>
        <s v="NFLX"/>
        <s v="GOOG"/>
      </sharedItems>
    </cacheField>
    <cacheField name="Date" numFmtId="14">
      <sharedItems containsSemiMixedTypes="0" containsNonDate="0" containsDate="1" containsString="0" minDate="2023-02-07T00:00:00" maxDate="2023-05-06T00:00:00" count="62">
        <d v="2023-02-07T00:00:00"/>
        <d v="2023-02-08T00:00:00"/>
        <d v="2023-02-09T00:00:00"/>
        <d v="2023-02-10T00:00:00"/>
        <d v="2023-02-13T00:00:00"/>
        <d v="2023-02-14T00:00:00"/>
        <d v="2023-02-15T00:00:00"/>
        <d v="2023-02-16T00:00:00"/>
        <d v="2023-02-17T00:00:00"/>
        <d v="2023-02-21T00:00:00"/>
        <d v="2023-02-22T00:00:00"/>
        <d v="2023-02-23T00:00:00"/>
        <d v="2023-02-24T00:00:00"/>
        <d v="2023-02-27T00:00:00"/>
        <d v="2023-02-28T00:00:00"/>
        <d v="2023-03-01T00:00:00"/>
        <d v="2023-03-02T00:00:00"/>
        <d v="2023-03-03T00:00:00"/>
        <d v="2023-03-06T00:00:00"/>
        <d v="2023-03-07T00:00:00"/>
        <d v="2023-03-08T00:00:00"/>
        <d v="2023-03-09T00:00:00"/>
        <d v="2023-03-10T00:00:00"/>
        <d v="2023-03-13T00:00:00"/>
        <d v="2023-03-14T00:00:00"/>
        <d v="2023-03-15T00:00:00"/>
        <d v="2023-03-16T00:00:00"/>
        <d v="2023-03-17T00:00:00"/>
        <d v="2023-03-20T00:00:00"/>
        <d v="2023-03-21T00:00:00"/>
        <d v="2023-03-22T00:00:00"/>
        <d v="2023-03-23T00:00:00"/>
        <d v="2023-03-24T00:00:00"/>
        <d v="2023-03-27T00:00:00"/>
        <d v="2023-03-28T00:00:00"/>
        <d v="2023-03-29T00:00:00"/>
        <d v="2023-03-30T00:00:00"/>
        <d v="2023-03-31T00:00:00"/>
        <d v="2023-04-03T00:00:00"/>
        <d v="2023-04-04T00:00:00"/>
        <d v="2023-04-05T00:00:00"/>
        <d v="2023-04-06T00:00:00"/>
        <d v="2023-04-10T00:00:00"/>
        <d v="2023-04-11T00:00:00"/>
        <d v="2023-04-12T00:00:00"/>
        <d v="2023-04-13T00:00:00"/>
        <d v="2023-04-14T00:00:00"/>
        <d v="2023-04-17T00:00:00"/>
        <d v="2023-04-18T00:00:00"/>
        <d v="2023-04-19T00:00:00"/>
        <d v="2023-04-20T00:00:00"/>
        <d v="2023-04-21T00:00:00"/>
        <d v="2023-04-24T00:00:00"/>
        <d v="2023-04-25T00:00:00"/>
        <d v="2023-04-26T00:00:00"/>
        <d v="2023-04-27T00:00:00"/>
        <d v="2023-04-28T00:00:00"/>
        <d v="2023-05-01T00:00:00"/>
        <d v="2023-05-02T00:00:00"/>
        <d v="2023-05-03T00:00:00"/>
        <d v="2023-05-04T00:00:00"/>
        <d v="2023-05-05T00:00:00"/>
      </sharedItems>
      <fieldGroup par="13"/>
    </cacheField>
    <cacheField name="Open" numFmtId="0">
      <sharedItems containsSemiMixedTypes="0" containsString="0" containsNumber="1" minValue="89.540000915527301" maxValue="372.41000366210898"/>
    </cacheField>
    <cacheField name="High" numFmtId="0">
      <sharedItems containsSemiMixedTypes="0" containsString="0" containsNumber="1" minValue="90.129997253417898" maxValue="373.829986572265"/>
    </cacheField>
    <cacheField name="Low" numFmtId="0">
      <sharedItems containsSemiMixedTypes="0" containsString="0" containsNumber="1" minValue="88.860000610351506" maxValue="361.739990234375"/>
    </cacheField>
    <cacheField name="Close" numFmtId="0">
      <sharedItems containsSemiMixedTypes="0" containsString="0" containsNumber="1" minValue="89.349998474121094" maxValue="366.829986572265"/>
    </cacheField>
    <cacheField name="Adj Close" numFmtId="0">
      <sharedItems containsSemiMixedTypes="0" containsString="0" containsNumber="1" minValue="89.349998474121094" maxValue="366.829986572265"/>
    </cacheField>
    <cacheField name="Volume" numFmtId="0">
      <sharedItems containsSemiMixedTypes="0" containsString="0" containsNumber="1" containsInteger="1" minValue="2657900" maxValue="113316400"/>
    </cacheField>
    <cacheField name="change in closing price" numFmtId="0">
      <sharedItems containsSemiMixedTypes="0" containsString="0" containsNumber="1" minValue="-10.650001525878906" maxValue="266.829986572265"/>
    </cacheField>
    <cacheField name="daily returns" numFmtId="0">
      <sharedItems containsSemiMixedTypes="0" containsString="0" containsNumber="1" minValue="-100" maxValue="266.829986572265"/>
    </cacheField>
    <cacheField name="Average returns" numFmtId="0">
      <sharedItems containsSemiMixedTypes="0" containsString="0" containsNumber="1" minValue="114.74005920656248" maxValue="114.74005920656248"/>
    </cacheField>
    <cacheField name="standard deviation" numFmtId="0">
      <sharedItems containsSemiMixedTypes="0" containsString="0" containsNumber="1" minValue="92.39220949235785" maxValue="92.39220949235785"/>
    </cacheField>
    <cacheField name="Days (Date)" numFmtId="0" databaseField="0">
      <fieldGroup base="1">
        <rangePr groupBy="days" startDate="2023-02-07T00:00:00" endDate="2023-05-06T00:00:00"/>
        <groupItems count="368">
          <s v="&lt;07-02-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6-05-2023"/>
        </groupItems>
      </fieldGroup>
    </cacheField>
    <cacheField name="Months (Date)" numFmtId="0" databaseField="0">
      <fieldGroup base="1">
        <rangePr groupBy="months" startDate="2023-02-07T00:00:00" endDate="2023-05-06T00:00:00"/>
        <groupItems count="14">
          <s v="&lt;07-02-2023"/>
          <s v="Jan"/>
          <s v="Feb"/>
          <s v="Mar"/>
          <s v="Apr"/>
          <s v="May"/>
          <s v="Jun"/>
          <s v="Jul"/>
          <s v="Aug"/>
          <s v="Sep"/>
          <s v="Oct"/>
          <s v="Nov"/>
          <s v="Dec"/>
          <s v="&gt;06-05-2023"/>
        </groupItems>
      </fieldGroup>
    </cacheField>
  </cacheFields>
  <extLst>
    <ext xmlns:x14="http://schemas.microsoft.com/office/spreadsheetml/2009/9/main" uri="{725AE2AE-9491-48be-B2B4-4EB974FC3084}">
      <x14:pivotCacheDefinition pivotCacheId="818894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x v="0"/>
    <x v="0"/>
    <n v="150.63999938964801"/>
    <n v="155.22999572753901"/>
    <n v="150.63999938964801"/>
    <n v="154.64999389648401"/>
    <n v="154.41423034667901"/>
    <n v="83322600"/>
    <n v="54.649993896484006"/>
    <n v="51.688400268554005"/>
    <n v="114.74005920656248"/>
    <n v="92.39220949235785"/>
  </r>
  <r>
    <x v="0"/>
    <x v="1"/>
    <n v="153.88000488281199"/>
    <n v="154.58000183105401"/>
    <n v="151.169998168945"/>
    <n v="151.919998168945"/>
    <n v="151.68840026855401"/>
    <n v="64120100"/>
    <n v="51.919998168945"/>
    <n v="50.639999389648011"/>
    <n v="114.74005920656248"/>
    <n v="92.39220949235785"/>
  </r>
  <r>
    <x v="0"/>
    <x v="2"/>
    <n v="153.77999877929599"/>
    <n v="154.33000183105401"/>
    <n v="150.419998168945"/>
    <n v="150.86999511718699"/>
    <n v="150.63999938964801"/>
    <n v="56007100"/>
    <n v="50.869995117186988"/>
    <n v="51.009994506835"/>
    <n v="114.74005920656248"/>
    <n v="92.39220949235785"/>
  </r>
  <r>
    <x v="0"/>
    <x v="3"/>
    <n v="149.46000671386699"/>
    <n v="151.33999633789"/>
    <n v="149.22000122070301"/>
    <n v="151.009994506835"/>
    <n v="151.009994506835"/>
    <n v="57450700"/>
    <n v="51.009994506835"/>
    <n v="53.850006103515"/>
    <n v="114.74005920656248"/>
    <n v="92.39220949235785"/>
  </r>
  <r>
    <x v="0"/>
    <x v="4"/>
    <n v="150.94999694824199"/>
    <n v="154.259994506835"/>
    <n v="150.919998168945"/>
    <n v="153.850006103515"/>
    <n v="153.850006103515"/>
    <n v="62199000"/>
    <n v="53.850006103515"/>
    <n v="53.199996948241989"/>
    <n v="114.74005920656248"/>
    <n v="92.39220949235785"/>
  </r>
  <r>
    <x v="0"/>
    <x v="5"/>
    <n v="152.11999511718699"/>
    <n v="153.77000427246"/>
    <n v="150.86000061035099"/>
    <n v="153.19999694824199"/>
    <n v="153.19999694824199"/>
    <n v="61707600"/>
    <n v="53.199996948241989"/>
    <n v="55.330001831054005"/>
    <n v="114.74005920656248"/>
    <n v="92.39220949235785"/>
  </r>
  <r>
    <x v="0"/>
    <x v="6"/>
    <n v="153.11000061035099"/>
    <n v="155.5"/>
    <n v="152.88000488281199"/>
    <n v="155.33000183105401"/>
    <n v="155.33000183105401"/>
    <n v="65573800"/>
    <n v="55.330001831054005"/>
    <n v="53.710006713866989"/>
    <n v="114.74005920656248"/>
    <n v="92.39220949235785"/>
  </r>
  <r>
    <x v="0"/>
    <x v="7"/>
    <n v="153.509994506835"/>
    <n v="156.33000183105401"/>
    <n v="153.350006103515"/>
    <n v="153.71000671386699"/>
    <n v="153.71000671386699"/>
    <n v="68167900"/>
    <n v="53.710006713866989"/>
    <n v="52.550003051756988"/>
    <n v="114.74005920656248"/>
    <n v="92.39220949235785"/>
  </r>
  <r>
    <x v="0"/>
    <x v="8"/>
    <n v="152.350006103515"/>
    <n v="153"/>
    <n v="150.850006103515"/>
    <n v="152.55000305175699"/>
    <n v="152.55000305175699"/>
    <n v="59144100"/>
    <n v="52.550003051756988"/>
    <n v="48.479995727539006"/>
    <n v="114.74005920656248"/>
    <n v="92.39220949235785"/>
  </r>
  <r>
    <x v="0"/>
    <x v="9"/>
    <n v="150.19999694824199"/>
    <n v="151.30000305175699"/>
    <n v="148.41000366210901"/>
    <n v="148.47999572753901"/>
    <n v="148.47999572753901"/>
    <n v="58867200"/>
    <n v="48.479995727539006"/>
    <n v="48.910003662109006"/>
    <n v="114.74005920656248"/>
    <n v="92.39220949235785"/>
  </r>
  <r>
    <x v="0"/>
    <x v="10"/>
    <n v="148.86999511718699"/>
    <n v="149.94999694824199"/>
    <n v="147.16000366210901"/>
    <n v="148.91000366210901"/>
    <n v="148.91000366210901"/>
    <n v="51011300"/>
    <n v="48.910003662109006"/>
    <n v="49.399993896484006"/>
    <n v="114.74005920656248"/>
    <n v="92.39220949235785"/>
  </r>
  <r>
    <x v="0"/>
    <x v="11"/>
    <n v="150.08999633789"/>
    <n v="150.33999633789"/>
    <n v="147.24000549316401"/>
    <n v="149.39999389648401"/>
    <n v="149.39999389648401"/>
    <n v="48394200"/>
    <n v="49.399993896484006"/>
    <n v="46.710006713866989"/>
    <n v="114.74005920656248"/>
    <n v="92.39220949235785"/>
  </r>
  <r>
    <x v="0"/>
    <x v="12"/>
    <n v="147.11000061035099"/>
    <n v="147.19000244140599"/>
    <n v="145.72000122070301"/>
    <n v="146.71000671386699"/>
    <n v="146.71000671386699"/>
    <n v="55469600"/>
    <n v="46.710006713866989"/>
    <n v="47.919998168945"/>
    <n v="114.74005920656248"/>
    <n v="92.39220949235785"/>
  </r>
  <r>
    <x v="0"/>
    <x v="13"/>
    <n v="147.71000671386699"/>
    <n v="149.169998168945"/>
    <n v="147.44999694824199"/>
    <n v="147.919998168945"/>
    <n v="147.919998168945"/>
    <n v="44998500"/>
    <n v="47.919998168945"/>
    <n v="47.410003662109006"/>
    <n v="114.74005920656248"/>
    <n v="92.39220949235785"/>
  </r>
  <r>
    <x v="0"/>
    <x v="14"/>
    <n v="147.05000305175699"/>
    <n v="149.08000183105401"/>
    <n v="146.83000183105401"/>
    <n v="147.41000366210901"/>
    <n v="147.41000366210901"/>
    <n v="50547000"/>
    <n v="47.410003662109006"/>
    <n v="45.309997558593011"/>
    <n v="114.74005920656248"/>
    <n v="92.39220949235785"/>
  </r>
  <r>
    <x v="0"/>
    <x v="15"/>
    <n v="146.83000183105401"/>
    <n v="147.22999572753901"/>
    <n v="145.009994506835"/>
    <n v="145.30999755859301"/>
    <n v="145.30999755859301"/>
    <n v="55479000"/>
    <n v="45.309997558593011"/>
    <n v="45.910003662109006"/>
    <n v="114.74005920656248"/>
    <n v="92.39220949235785"/>
  </r>
  <r>
    <x v="0"/>
    <x v="16"/>
    <n v="144.38000488281199"/>
    <n v="146.71000671386699"/>
    <n v="143.89999389648401"/>
    <n v="145.91000366210901"/>
    <n v="145.91000366210901"/>
    <n v="52238100"/>
    <n v="45.910003662109006"/>
    <n v="51.029998779295994"/>
    <n v="114.74005920656248"/>
    <n v="92.39220949235785"/>
  </r>
  <r>
    <x v="0"/>
    <x v="17"/>
    <n v="148.03999328613199"/>
    <n v="151.11000061035099"/>
    <n v="147.33000183105401"/>
    <n v="151.02999877929599"/>
    <n v="151.02999877929599"/>
    <n v="70732300"/>
    <n v="51.029998779295994"/>
    <n v="53.830001831054005"/>
    <n v="114.74005920656248"/>
    <n v="92.39220949235785"/>
  </r>
  <r>
    <x v="0"/>
    <x v="18"/>
    <n v="153.78999328613199"/>
    <n v="156.30000305175699"/>
    <n v="153.46000671386699"/>
    <n v="153.83000183105401"/>
    <n v="153.83000183105401"/>
    <n v="87558000"/>
    <n v="53.830001831054005"/>
    <n v="51.600006103515"/>
    <n v="114.74005920656248"/>
    <n v="92.39220949235785"/>
  </r>
  <r>
    <x v="0"/>
    <x v="19"/>
    <n v="153.69999694824199"/>
    <n v="154.02999877929599"/>
    <n v="151.13000488281199"/>
    <n v="151.600006103515"/>
    <n v="151.600006103515"/>
    <n v="56182000"/>
    <n v="51.600006103515"/>
    <n v="52.869995117186988"/>
    <n v="114.74005920656248"/>
    <n v="92.39220949235785"/>
  </r>
  <r>
    <x v="0"/>
    <x v="20"/>
    <n v="152.80999755859301"/>
    <n v="153.47000122070301"/>
    <n v="151.83000183105401"/>
    <n v="152.86999511718699"/>
    <n v="152.86999511718699"/>
    <n v="47204800"/>
    <n v="52.869995117186988"/>
    <n v="50.58999633789"/>
    <n v="114.74005920656248"/>
    <n v="92.39220949235785"/>
  </r>
  <r>
    <x v="0"/>
    <x v="21"/>
    <n v="153.55999755859301"/>
    <n v="154.53999328613199"/>
    <n v="150.22999572753901"/>
    <n v="150.58999633789"/>
    <n v="150.58999633789"/>
    <n v="53833600"/>
    <n v="50.58999633789"/>
    <n v="48.5"/>
    <n v="114.74005920656248"/>
    <n v="92.39220949235785"/>
  </r>
  <r>
    <x v="0"/>
    <x v="22"/>
    <n v="150.21000671386699"/>
    <n v="150.94000244140599"/>
    <n v="147.61000061035099"/>
    <n v="148.5"/>
    <n v="148.5"/>
    <n v="68572400"/>
    <n v="48.5"/>
    <n v="50.470001220703011"/>
    <n v="114.74005920656248"/>
    <n v="92.39220949235785"/>
  </r>
  <r>
    <x v="0"/>
    <x v="23"/>
    <n v="147.80999755859301"/>
    <n v="153.13999938964801"/>
    <n v="147.69999694824199"/>
    <n v="150.47000122070301"/>
    <n v="150.47000122070301"/>
    <n v="84457100"/>
    <n v="50.470001220703011"/>
    <n v="52.58999633789"/>
    <n v="114.74005920656248"/>
    <n v="92.39220949235785"/>
  </r>
  <r>
    <x v="0"/>
    <x v="24"/>
    <n v="151.27999877929599"/>
    <n v="153.39999389648401"/>
    <n v="150.100006103515"/>
    <n v="152.58999633789"/>
    <n v="152.58999633789"/>
    <n v="73695900"/>
    <n v="52.58999633789"/>
    <n v="52.990005493164006"/>
    <n v="114.74005920656248"/>
    <n v="92.39220949235785"/>
  </r>
  <r>
    <x v="0"/>
    <x v="25"/>
    <n v="151.19000244140599"/>
    <n v="153.25"/>
    <n v="149.919998168945"/>
    <n v="152.99000549316401"/>
    <n v="152.99000549316401"/>
    <n v="77167900"/>
    <n v="52.990005493164006"/>
    <n v="55.850006103515"/>
    <n v="114.74005920656248"/>
    <n v="92.39220949235785"/>
  </r>
  <r>
    <x v="0"/>
    <x v="26"/>
    <n v="152.16000366210901"/>
    <n v="156.46000671386699"/>
    <n v="151.63999938964801"/>
    <n v="155.850006103515"/>
    <n v="155.850006103515"/>
    <n v="76161100"/>
    <n v="55.850006103515"/>
    <n v="55"/>
    <n v="114.74005920656248"/>
    <n v="92.39220949235785"/>
  </r>
  <r>
    <x v="0"/>
    <x v="27"/>
    <n v="156.08000183105401"/>
    <n v="156.74000549316401"/>
    <n v="154.27999877929599"/>
    <n v="155"/>
    <n v="155"/>
    <n v="98944600"/>
    <n v="55"/>
    <n v="57.399993896484006"/>
    <n v="114.74005920656248"/>
    <n v="92.39220949235785"/>
  </r>
  <r>
    <x v="0"/>
    <x v="28"/>
    <n v="155.07000732421801"/>
    <n v="157.82000732421801"/>
    <n v="154.14999389648401"/>
    <n v="157.39999389648401"/>
    <n v="157.39999389648401"/>
    <n v="73641400"/>
    <n v="57.399993896484006"/>
    <n v="59.279998779295994"/>
    <n v="114.74005920656248"/>
    <n v="92.39220949235785"/>
  </r>
  <r>
    <x v="0"/>
    <x v="29"/>
    <n v="157.32000732421801"/>
    <n v="159.39999389648401"/>
    <n v="156.53999328613199"/>
    <n v="159.27999877929599"/>
    <n v="159.27999877929599"/>
    <n v="73938300"/>
    <n v="59.279998779295994"/>
    <n v="57.830001831054005"/>
    <n v="114.74005920656248"/>
    <n v="92.39220949235785"/>
  </r>
  <r>
    <x v="0"/>
    <x v="30"/>
    <n v="159.30000305175699"/>
    <n v="162.13999938964801"/>
    <n v="157.80999755859301"/>
    <n v="157.83000183105401"/>
    <n v="157.83000183105401"/>
    <n v="75701800"/>
    <n v="57.830001831054005"/>
    <n v="58.929992675780994"/>
    <n v="114.74005920656248"/>
    <n v="92.39220949235785"/>
  </r>
  <r>
    <x v="0"/>
    <x v="31"/>
    <n v="158.83000183105401"/>
    <n v="161.55000305175699"/>
    <n v="157.67999267578099"/>
    <n v="158.92999267578099"/>
    <n v="158.92999267578099"/>
    <n v="67622100"/>
    <n v="58.929992675780994"/>
    <n v="60.25"/>
    <n v="114.74005920656248"/>
    <n v="92.39220949235785"/>
  </r>
  <r>
    <x v="0"/>
    <x v="32"/>
    <n v="158.86000061035099"/>
    <n v="160.33999633789"/>
    <n v="157.850006103515"/>
    <n v="160.25"/>
    <n v="160.25"/>
    <n v="59196500"/>
    <n v="60.25"/>
    <n v="58.279998779295994"/>
    <n v="114.74005920656248"/>
    <n v="92.39220949235785"/>
  </r>
  <r>
    <x v="0"/>
    <x v="33"/>
    <n v="159.94000244140599"/>
    <n v="160.77000427246"/>
    <n v="157.86999511718699"/>
    <n v="158.27999877929599"/>
    <n v="158.27999877929599"/>
    <n v="52390300"/>
    <n v="58.279998779295994"/>
    <n v="57.649993896484006"/>
    <n v="114.74005920656248"/>
    <n v="92.39220949235785"/>
  </r>
  <r>
    <x v="0"/>
    <x v="34"/>
    <n v="157.97000122070301"/>
    <n v="158.49000549316401"/>
    <n v="155.97999572753901"/>
    <n v="157.64999389648401"/>
    <n v="157.64999389648401"/>
    <n v="45992200"/>
    <n v="57.649993896484006"/>
    <n v="60.77000427246"/>
    <n v="114.74005920656248"/>
    <n v="92.39220949235785"/>
  </r>
  <r>
    <x v="0"/>
    <x v="35"/>
    <n v="159.36999511718699"/>
    <n v="161.05000305175699"/>
    <n v="159.350006103515"/>
    <n v="160.77000427246"/>
    <n v="160.77000427246"/>
    <n v="51305700"/>
    <n v="60.77000427246"/>
    <n v="62.360000610350994"/>
    <n v="114.74005920656248"/>
    <n v="92.39220949235785"/>
  </r>
  <r>
    <x v="0"/>
    <x v="36"/>
    <n v="161.52999877929599"/>
    <n v="162.47000122070301"/>
    <n v="161.27000427246"/>
    <n v="162.36000061035099"/>
    <n v="162.36000061035099"/>
    <n v="49501700"/>
    <n v="62.360000610350994"/>
    <n v="64.899993896484006"/>
    <n v="114.74005920656248"/>
    <n v="92.39220949235785"/>
  </r>
  <r>
    <x v="0"/>
    <x v="37"/>
    <n v="162.44000244140599"/>
    <n v="165"/>
    <n v="161.91000366210901"/>
    <n v="164.89999389648401"/>
    <n v="164.89999389648401"/>
    <n v="68749800"/>
    <n v="64.899993896484006"/>
    <n v="66.169998168945"/>
    <n v="114.74005920656248"/>
    <n v="92.39220949235785"/>
  </r>
  <r>
    <x v="0"/>
    <x v="38"/>
    <n v="164.27000427246"/>
    <n v="166.28999328613199"/>
    <n v="164.22000122070301"/>
    <n v="166.169998168945"/>
    <n v="166.169998168945"/>
    <n v="56976200"/>
    <n v="66.169998168945"/>
    <n v="65.630004882811988"/>
    <n v="114.74005920656248"/>
    <n v="92.39220949235785"/>
  </r>
  <r>
    <x v="0"/>
    <x v="39"/>
    <n v="166.600006103515"/>
    <n v="166.83999633789"/>
    <n v="165.11000061035099"/>
    <n v="165.63000488281199"/>
    <n v="165.63000488281199"/>
    <n v="46278300"/>
    <n v="65.630004882811988"/>
    <n v="63.759994506835"/>
    <n v="114.74005920656248"/>
    <n v="92.39220949235785"/>
  </r>
  <r>
    <x v="0"/>
    <x v="40"/>
    <n v="164.74000549316401"/>
    <n v="165.05000305175699"/>
    <n v="161.80000305175699"/>
    <n v="163.759994506835"/>
    <n v="163.759994506835"/>
    <n v="51511700"/>
    <n v="63.759994506835"/>
    <n v="64.660003662109006"/>
    <n v="114.74005920656248"/>
    <n v="92.39220949235785"/>
  </r>
  <r>
    <x v="0"/>
    <x v="41"/>
    <n v="162.42999267578099"/>
    <n v="164.96000671386699"/>
    <n v="162"/>
    <n v="164.66000366210901"/>
    <n v="164.66000366210901"/>
    <n v="45390100"/>
    <n v="64.660003662109006"/>
    <n v="62.029998779295994"/>
    <n v="114.74005920656248"/>
    <n v="92.39220949235785"/>
  </r>
  <r>
    <x v="0"/>
    <x v="42"/>
    <n v="161.419998168945"/>
    <n v="162.02999877929599"/>
    <n v="160.08000183105401"/>
    <n v="162.02999877929599"/>
    <n v="162.02999877929599"/>
    <n v="47716900"/>
    <n v="62.029998779295994"/>
    <n v="60.800003051756988"/>
    <n v="114.74005920656248"/>
    <n v="92.39220949235785"/>
  </r>
  <r>
    <x v="0"/>
    <x v="43"/>
    <n v="162.350006103515"/>
    <n v="162.36000061035099"/>
    <n v="160.509994506835"/>
    <n v="160.80000305175699"/>
    <n v="160.80000305175699"/>
    <n v="47644200"/>
    <n v="60.800003051756988"/>
    <n v="60.100006103515"/>
    <n v="114.74005920656248"/>
    <n v="92.39220949235785"/>
  </r>
  <r>
    <x v="0"/>
    <x v="44"/>
    <n v="161.22000122070301"/>
    <n v="162.05999755859301"/>
    <n v="159.77999877929599"/>
    <n v="160.100006103515"/>
    <n v="160.100006103515"/>
    <n v="50133100"/>
    <n v="60.100006103515"/>
    <n v="65.559997558593011"/>
    <n v="114.74005920656248"/>
    <n v="92.39220949235785"/>
  </r>
  <r>
    <x v="0"/>
    <x v="45"/>
    <n v="161.63000488281199"/>
    <n v="165.80000305175699"/>
    <n v="161.419998168945"/>
    <n v="165.55999755859301"/>
    <n v="165.55999755859301"/>
    <n v="68445600"/>
    <n v="65.559997558593011"/>
    <n v="65.210006713866989"/>
    <n v="114.74005920656248"/>
    <n v="92.39220949235785"/>
  </r>
  <r>
    <x v="0"/>
    <x v="46"/>
    <n v="164.58999633789"/>
    <n v="166.32000732421801"/>
    <n v="163.82000732421801"/>
    <n v="165.21000671386699"/>
    <n v="165.21000671386699"/>
    <n v="49386500"/>
    <n v="65.210006713866989"/>
    <n v="65.229995727539006"/>
    <n v="114.74005920656248"/>
    <n v="92.39220949235785"/>
  </r>
  <r>
    <x v="0"/>
    <x v="47"/>
    <n v="165.08999633789"/>
    <n v="165.38999938964801"/>
    <n v="164.02999877929599"/>
    <n v="165.22999572753901"/>
    <n v="165.22999572753901"/>
    <n v="41516200"/>
    <n v="65.229995727539006"/>
    <n v="66.470001220703011"/>
    <n v="114.74005920656248"/>
    <n v="92.39220949235785"/>
  </r>
  <r>
    <x v="0"/>
    <x v="48"/>
    <n v="166.100006103515"/>
    <n v="167.41000366210901"/>
    <n v="165.64999389648401"/>
    <n v="166.47000122070301"/>
    <n v="166.47000122070301"/>
    <n v="49923000"/>
    <n v="66.470001220703011"/>
    <n v="67.630004882811988"/>
    <n v="114.74005920656248"/>
    <n v="92.39220949235785"/>
  </r>
  <r>
    <x v="0"/>
    <x v="49"/>
    <n v="165.80000305175699"/>
    <n v="168.16000366210901"/>
    <n v="165.53999328613199"/>
    <n v="167.63000488281199"/>
    <n v="167.63000488281199"/>
    <n v="47720200"/>
    <n v="67.630004882811988"/>
    <n v="66.649993896484006"/>
    <n v="114.74005920656248"/>
    <n v="92.39220949235785"/>
  </r>
  <r>
    <x v="0"/>
    <x v="50"/>
    <n v="166.08999633789"/>
    <n v="167.86999511718699"/>
    <n v="165.55999755859301"/>
    <n v="166.64999389648401"/>
    <n v="166.64999389648401"/>
    <n v="52456400"/>
    <n v="66.649993896484006"/>
    <n v="65.02000427246"/>
    <n v="114.74005920656248"/>
    <n v="92.39220949235785"/>
  </r>
  <r>
    <x v="0"/>
    <x v="51"/>
    <n v="165.05000305175699"/>
    <n v="166.44999694824199"/>
    <n v="164.49000549316401"/>
    <n v="165.02000427246"/>
    <n v="165.02000427246"/>
    <n v="58337300"/>
    <n v="65.02000427246"/>
    <n v="65.330001831054005"/>
    <n v="114.74005920656248"/>
    <n v="92.39220949235785"/>
  </r>
  <r>
    <x v="0"/>
    <x v="52"/>
    <n v="165"/>
    <n v="165.600006103515"/>
    <n v="163.88999938964801"/>
    <n v="165.33000183105401"/>
    <n v="165.33000183105401"/>
    <n v="41949600"/>
    <n v="65.330001831054005"/>
    <n v="63.77000427246"/>
    <n v="114.74005920656248"/>
    <n v="92.39220949235785"/>
  </r>
  <r>
    <x v="0"/>
    <x v="53"/>
    <n v="165.19000244140599"/>
    <n v="166.30999755859301"/>
    <n v="163.72999572753901"/>
    <n v="163.77000427246"/>
    <n v="163.77000427246"/>
    <n v="48714100"/>
    <n v="63.77000427246"/>
    <n v="63.759994506835"/>
    <n v="114.74005920656248"/>
    <n v="92.39220949235785"/>
  </r>
  <r>
    <x v="0"/>
    <x v="54"/>
    <n v="163.05999755859301"/>
    <n v="165.27999877929599"/>
    <n v="162.80000305175699"/>
    <n v="163.759994506835"/>
    <n v="163.759994506835"/>
    <n v="45498800"/>
    <n v="63.759994506835"/>
    <n v="68.410003662109006"/>
    <n v="114.74005920656248"/>
    <n v="92.39220949235785"/>
  </r>
  <r>
    <x v="0"/>
    <x v="55"/>
    <n v="165.19000244140599"/>
    <n v="168.55999755859301"/>
    <n v="165.19000244140599"/>
    <n v="168.41000366210901"/>
    <n v="168.41000366210901"/>
    <n v="64902300"/>
    <n v="68.410003662109006"/>
    <n v="69.679992675780994"/>
    <n v="114.74005920656248"/>
    <n v="92.39220949235785"/>
  </r>
  <r>
    <x v="0"/>
    <x v="56"/>
    <n v="168.49000549316401"/>
    <n v="169.850006103515"/>
    <n v="167.88000488281199"/>
    <n v="169.67999267578099"/>
    <n v="169.67999267578099"/>
    <n v="55209200"/>
    <n v="69.679992675780994"/>
    <n v="69.58999633789"/>
    <n v="114.74005920656248"/>
    <n v="92.39220949235785"/>
  </r>
  <r>
    <x v="0"/>
    <x v="57"/>
    <n v="169.27999877929599"/>
    <n v="170.44999694824199"/>
    <n v="168.63999938964801"/>
    <n v="169.58999633789"/>
    <n v="169.58999633789"/>
    <n v="52472900"/>
    <n v="69.58999633789"/>
    <n v="68.539993286131988"/>
    <n v="114.74005920656248"/>
    <n v="92.39220949235785"/>
  </r>
  <r>
    <x v="0"/>
    <x v="58"/>
    <n v="170.08999633789"/>
    <n v="170.350006103515"/>
    <n v="167.53999328613199"/>
    <n v="168.53999328613199"/>
    <n v="168.53999328613199"/>
    <n v="48425700"/>
    <n v="68.539993286131988"/>
    <n v="67.449996948241989"/>
    <n v="114.74005920656248"/>
    <n v="92.39220949235785"/>
  </r>
  <r>
    <x v="0"/>
    <x v="59"/>
    <n v="169.5"/>
    <n v="170.919998168945"/>
    <n v="167.16000366210901"/>
    <n v="167.44999694824199"/>
    <n v="167.44999694824199"/>
    <n v="65136000"/>
    <n v="67.449996948241989"/>
    <n v="65.789993286131988"/>
    <n v="114.74005920656248"/>
    <n v="92.39220949235785"/>
  </r>
  <r>
    <x v="0"/>
    <x v="60"/>
    <n v="164.88999938964801"/>
    <n v="167.03999328613199"/>
    <n v="164.30999755859301"/>
    <n v="165.78999328613199"/>
    <n v="165.78999328613199"/>
    <n v="81235400"/>
    <n v="65.789993286131988"/>
    <n v="73.570007324218011"/>
    <n v="114.74005920656248"/>
    <n v="92.39220949235785"/>
  </r>
  <r>
    <x v="0"/>
    <x v="61"/>
    <n v="170.97999572753901"/>
    <n v="174.30000305175699"/>
    <n v="170.759994506835"/>
    <n v="173.57000732421801"/>
    <n v="173.57000732421801"/>
    <n v="113316400"/>
    <n v="73.570007324218011"/>
    <n v="166.891510009765"/>
    <n v="114.74005920656248"/>
    <n v="92.39220949235785"/>
  </r>
  <r>
    <x v="1"/>
    <x v="0"/>
    <n v="260.52999877929602"/>
    <n v="268.76998901367102"/>
    <n v="260.079986572265"/>
    <n v="267.55999755859301"/>
    <n v="266.891510009765"/>
    <n v="50841400"/>
    <n v="167.55999755859301"/>
    <n v="166.06359863281199"/>
    <n v="114.74005920656248"/>
    <n v="92.39220949235785"/>
  </r>
  <r>
    <x v="1"/>
    <x v="1"/>
    <n v="273.20001220703102"/>
    <n v="276.760009765625"/>
    <n v="266.20999145507801"/>
    <n v="266.73001098632801"/>
    <n v="266.06359863281199"/>
    <n v="54686000"/>
    <n v="166.73001098632801"/>
    <n v="162.96136474609301"/>
    <n v="114.74005920656248"/>
    <n v="92.39220949235785"/>
  </r>
  <r>
    <x v="1"/>
    <x v="2"/>
    <n v="273.79998779296801"/>
    <n v="273.98001098632801"/>
    <n v="262.79998779296801"/>
    <n v="263.61999511718699"/>
    <n v="262.96136474609301"/>
    <n v="42375100"/>
    <n v="163.61999511718699"/>
    <n v="162.44265747070301"/>
    <n v="114.74005920656248"/>
    <n v="92.39220949235785"/>
  </r>
  <r>
    <x v="1"/>
    <x v="3"/>
    <n v="261.52999877929602"/>
    <n v="264.08999633789"/>
    <n v="260.66000366210898"/>
    <n v="263.100006103515"/>
    <n v="262.44265747070301"/>
    <n v="25818500"/>
    <n v="163.100006103515"/>
    <n v="170.64212036132801"/>
    <n v="114.74005920656248"/>
    <n v="92.39220949235785"/>
  </r>
  <r>
    <x v="1"/>
    <x v="4"/>
    <n v="267.64001464843699"/>
    <n v="274.600006103515"/>
    <n v="267.14999389648398"/>
    <n v="271.32000732421801"/>
    <n v="270.64212036132801"/>
    <n v="44630900"/>
    <n v="171.32000732421801"/>
    <n v="171.49002075195301"/>
    <n v="114.74005920656248"/>
    <n v="92.39220949235785"/>
  </r>
  <r>
    <x v="1"/>
    <x v="5"/>
    <n v="272.67001342773398"/>
    <n v="274.97000122070301"/>
    <n v="269.27999877929602"/>
    <n v="272.17001342773398"/>
    <n v="271.49002075195301"/>
    <n v="37047900"/>
    <n v="172.17001342773398"/>
    <n v="169.32000732421801"/>
    <n v="114.74005920656248"/>
    <n v="92.39220949235785"/>
  </r>
  <r>
    <x v="1"/>
    <x v="6"/>
    <n v="268.32000732421801"/>
    <n v="270.73001098632801"/>
    <n v="266.17999267578102"/>
    <n v="269.32000732421801"/>
    <n v="269.32000732421801"/>
    <n v="28922400"/>
    <n v="169.32000732421801"/>
    <n v="162.14999389648398"/>
    <n v="114.74005920656248"/>
    <n v="92.39220949235785"/>
  </r>
  <r>
    <x v="1"/>
    <x v="7"/>
    <n v="264.01998901367102"/>
    <n v="266.739990234375"/>
    <n v="261.89999389648398"/>
    <n v="262.14999389648398"/>
    <n v="262.14999389648398"/>
    <n v="29603600"/>
    <n v="162.14999389648398"/>
    <n v="158.05999755859301"/>
    <n v="114.74005920656248"/>
    <n v="92.39220949235785"/>
  </r>
  <r>
    <x v="1"/>
    <x v="8"/>
    <n v="259.39001464843699"/>
    <n v="260.08999633789"/>
    <n v="256"/>
    <n v="258.05999755859301"/>
    <n v="258.05999755859301"/>
    <n v="30000100"/>
    <n v="158.05999755859301"/>
    <n v="152.669998168945"/>
    <n v="114.74005920656248"/>
    <n v="92.39220949235785"/>
  </r>
  <r>
    <x v="1"/>
    <x v="9"/>
    <n v="254.47999572753901"/>
    <n v="255.49000549316401"/>
    <n v="251.58999633789"/>
    <n v="252.669998168945"/>
    <n v="252.669998168945"/>
    <n v="28397400"/>
    <n v="152.669998168945"/>
    <n v="151.509994506835"/>
    <n v="114.74005920656248"/>
    <n v="92.39220949235785"/>
  </r>
  <r>
    <x v="1"/>
    <x v="10"/>
    <n v="254.08999633789"/>
    <n v="254.33999633789"/>
    <n v="250.33999633789"/>
    <n v="251.509994506835"/>
    <n v="251.509994506835"/>
    <n v="22491100"/>
    <n v="151.509994506835"/>
    <n v="154.77000427246"/>
    <n v="114.74005920656248"/>
    <n v="92.39220949235785"/>
  </r>
  <r>
    <x v="1"/>
    <x v="11"/>
    <n v="255.55999755859301"/>
    <n v="256.83999633789"/>
    <n v="250.47999572753901"/>
    <n v="254.77000427246"/>
    <n v="254.77000427246"/>
    <n v="29219100"/>
    <n v="154.77000427246"/>
    <n v="149.22000122070301"/>
    <n v="114.74005920656248"/>
    <n v="92.39220949235785"/>
  </r>
  <r>
    <x v="1"/>
    <x v="12"/>
    <n v="249.96000671386699"/>
    <n v="251"/>
    <n v="248.100006103515"/>
    <n v="249.22000122070301"/>
    <n v="249.22000122070301"/>
    <n v="24990900"/>
    <n v="149.22000122070301"/>
    <n v="150.16000366210901"/>
    <n v="114.74005920656248"/>
    <n v="92.39220949235785"/>
  </r>
  <r>
    <x v="1"/>
    <x v="13"/>
    <n v="252.46000671386699"/>
    <n v="252.82000732421801"/>
    <n v="249.38999938964801"/>
    <n v="250.16000366210901"/>
    <n v="250.16000366210901"/>
    <n v="21190000"/>
    <n v="150.16000366210901"/>
    <n v="149.419998168945"/>
    <n v="114.74005920656248"/>
    <n v="92.39220949235785"/>
  </r>
  <r>
    <x v="1"/>
    <x v="14"/>
    <n v="249.07000732421801"/>
    <n v="251.49000549316401"/>
    <n v="248.72999572753901"/>
    <n v="249.419998168945"/>
    <n v="249.419998168945"/>
    <n v="22491000"/>
    <n v="149.419998168945"/>
    <n v="146.27000427246"/>
    <n v="114.74005920656248"/>
    <n v="92.39220949235785"/>
  </r>
  <r>
    <x v="1"/>
    <x v="15"/>
    <n v="250.759994506835"/>
    <n v="250.92999267578099"/>
    <n v="245.78999328613199"/>
    <n v="246.27000427246"/>
    <n v="246.27000427246"/>
    <n v="27565300"/>
    <n v="146.27000427246"/>
    <n v="151.11000061035099"/>
    <n v="114.74005920656248"/>
    <n v="92.39220949235785"/>
  </r>
  <r>
    <x v="1"/>
    <x v="16"/>
    <n v="246.55000305175699"/>
    <n v="251.39999389648401"/>
    <n v="245.61000061035099"/>
    <n v="251.11000061035099"/>
    <n v="251.11000061035099"/>
    <n v="24808200"/>
    <n v="151.11000061035099"/>
    <n v="155.28999328613199"/>
    <n v="114.74005920656248"/>
    <n v="92.39220949235785"/>
  </r>
  <r>
    <x v="1"/>
    <x v="17"/>
    <n v="252.19000244140599"/>
    <n v="255.61999511718699"/>
    <n v="251.38999938964801"/>
    <n v="255.28999328613199"/>
    <n v="255.28999328613199"/>
    <n v="30760100"/>
    <n v="155.28999328613199"/>
    <n v="156.86999511718699"/>
    <n v="114.74005920656248"/>
    <n v="92.39220949235785"/>
  </r>
  <r>
    <x v="1"/>
    <x v="18"/>
    <n v="256.42999267578102"/>
    <n v="260.11999511718699"/>
    <n v="255.97999572753901"/>
    <n v="256.86999511718699"/>
    <n v="256.86999511718699"/>
    <n v="24109800"/>
    <n v="156.86999511718699"/>
    <n v="154.14999389648401"/>
    <n v="114.74005920656248"/>
    <n v="92.39220949235785"/>
  </r>
  <r>
    <x v="1"/>
    <x v="19"/>
    <n v="256.29998779296801"/>
    <n v="257.69000244140602"/>
    <n v="253.38999938964801"/>
    <n v="254.14999389648401"/>
    <n v="254.14999389648401"/>
    <n v="21473200"/>
    <n v="154.14999389648401"/>
    <n v="153.69999694824199"/>
    <n v="114.74005920656248"/>
    <n v="92.39220949235785"/>
  </r>
  <r>
    <x v="1"/>
    <x v="20"/>
    <n v="254.03999328613199"/>
    <n v="254.53999328613199"/>
    <n v="250.80999755859301"/>
    <n v="253.69999694824199"/>
    <n v="253.69999694824199"/>
    <n v="17340200"/>
    <n v="153.69999694824199"/>
    <n v="152.32000732421801"/>
    <n v="114.74005920656248"/>
    <n v="92.39220949235785"/>
  </r>
  <r>
    <x v="1"/>
    <x v="21"/>
    <n v="255.82000732421801"/>
    <n v="259.55999755859301"/>
    <n v="251.58000183105401"/>
    <n v="252.32000732421801"/>
    <n v="252.32000732421801"/>
    <n v="26653400"/>
    <n v="152.32000732421801"/>
    <n v="148.58999633789"/>
    <n v="114.74005920656248"/>
    <n v="92.39220949235785"/>
  </r>
  <r>
    <x v="1"/>
    <x v="22"/>
    <n v="251.08000183105401"/>
    <n v="252.78999328613199"/>
    <n v="247.600006103515"/>
    <n v="248.58999633789"/>
    <n v="248.58999633789"/>
    <n v="28333900"/>
    <n v="148.58999633789"/>
    <n v="153.919998168945"/>
    <n v="114.74005920656248"/>
    <n v="92.39220949235785"/>
  </r>
  <r>
    <x v="1"/>
    <x v="23"/>
    <n v="247.39999389648401"/>
    <n v="257.91000366210898"/>
    <n v="245.72999572753901"/>
    <n v="253.919998168945"/>
    <n v="253.919998168945"/>
    <n v="33339700"/>
    <n v="153.919998168945"/>
    <n v="160.79000854492102"/>
    <n v="114.74005920656248"/>
    <n v="92.39220949235785"/>
  </r>
  <r>
    <x v="1"/>
    <x v="24"/>
    <n v="256.75"/>
    <n v="261.07000732421801"/>
    <n v="255.86000061035099"/>
    <n v="260.79000854492102"/>
    <n v="260.79000854492102"/>
    <n v="33620300"/>
    <n v="160.79000854492102"/>
    <n v="165.44000244140602"/>
    <n v="114.74005920656248"/>
    <n v="92.39220949235785"/>
  </r>
  <r>
    <x v="1"/>
    <x v="25"/>
    <n v="259.98001098632801"/>
    <n v="266.48001098632801"/>
    <n v="259.20999145507801"/>
    <n v="265.44000244140602"/>
    <n v="265.44000244140602"/>
    <n v="46028000"/>
    <n v="165.44000244140602"/>
    <n v="176.20001220703102"/>
    <n v="114.74005920656248"/>
    <n v="92.39220949235785"/>
  </r>
  <r>
    <x v="1"/>
    <x v="26"/>
    <n v="265.20999145507801"/>
    <n v="276.55999755859301"/>
    <n v="263.27999877929602"/>
    <n v="276.20001220703102"/>
    <n v="276.20001220703102"/>
    <n v="54768800"/>
    <n v="176.20001220703102"/>
    <n v="179.42999267578102"/>
    <n v="114.74005920656248"/>
    <n v="92.39220949235785"/>
  </r>
  <r>
    <x v="1"/>
    <x v="27"/>
    <n v="278.260009765625"/>
    <n v="283.329986572265"/>
    <n v="276.32000732421801"/>
    <n v="279.42999267578102"/>
    <n v="279.42999267578102"/>
    <n v="69527400"/>
    <n v="179.42999267578102"/>
    <n v="172.23001098632801"/>
    <n v="114.74005920656248"/>
    <n v="92.39220949235785"/>
  </r>
  <r>
    <x v="1"/>
    <x v="28"/>
    <n v="276.98001098632801"/>
    <n v="277.48001098632801"/>
    <n v="269.850006103515"/>
    <n v="272.23001098632801"/>
    <n v="272.23001098632801"/>
    <n v="43466600"/>
    <n v="172.23001098632801"/>
    <n v="173.77999877929602"/>
    <n v="114.74005920656248"/>
    <n v="92.39220949235785"/>
  </r>
  <r>
    <x v="1"/>
    <x v="29"/>
    <n v="274.88000488281199"/>
    <n v="275"/>
    <n v="269.51998901367102"/>
    <n v="273.77999877929602"/>
    <n v="273.77999877929602"/>
    <n v="34558700"/>
    <n v="173.77999877929602"/>
    <n v="172.29000854492102"/>
    <n v="114.74005920656248"/>
    <n v="92.39220949235785"/>
  </r>
  <r>
    <x v="1"/>
    <x v="30"/>
    <n v="273.39999389648398"/>
    <n v="281.04000854492102"/>
    <n v="272.17999267578102"/>
    <n v="272.29000854492102"/>
    <n v="272.29000854492102"/>
    <n v="34873300"/>
    <n v="172.29000854492102"/>
    <n v="177.66000366210898"/>
    <n v="114.74005920656248"/>
    <n v="92.39220949235785"/>
  </r>
  <r>
    <x v="1"/>
    <x v="31"/>
    <n v="277.94000244140602"/>
    <n v="281.05999755859301"/>
    <n v="275.20001220703102"/>
    <n v="277.66000366210898"/>
    <n v="277.66000366210898"/>
    <n v="36610900"/>
    <n v="177.66000366210898"/>
    <n v="180.57000732421801"/>
    <n v="114.74005920656248"/>
    <n v="92.39220949235785"/>
  </r>
  <r>
    <x v="1"/>
    <x v="32"/>
    <n v="277.239990234375"/>
    <n v="280.63000488281199"/>
    <n v="275.27999877929602"/>
    <n v="280.57000732421801"/>
    <n v="280.57000732421801"/>
    <n v="28172000"/>
    <n v="180.57000732421801"/>
    <n v="176.38000488281199"/>
    <n v="114.74005920656248"/>
    <n v="92.39220949235785"/>
  </r>
  <r>
    <x v="1"/>
    <x v="33"/>
    <n v="280.5"/>
    <n v="281.45999145507801"/>
    <n v="275.51998901367102"/>
    <n v="276.38000488281199"/>
    <n v="276.38000488281199"/>
    <n v="26840200"/>
    <n v="176.38000488281199"/>
    <n v="175.23001098632801"/>
    <n v="114.74005920656248"/>
    <n v="92.39220949235785"/>
  </r>
  <r>
    <x v="1"/>
    <x v="34"/>
    <n v="275.79000854492102"/>
    <n v="276.14001464843699"/>
    <n v="272.04998779296801"/>
    <n v="275.23001098632801"/>
    <n v="275.23001098632801"/>
    <n v="21878600"/>
    <n v="175.23001098632801"/>
    <n v="180.510009765625"/>
    <n v="114.74005920656248"/>
    <n v="92.39220949235785"/>
  </r>
  <r>
    <x v="1"/>
    <x v="35"/>
    <n v="278.95999145507801"/>
    <n v="281.14001464843699"/>
    <n v="278.41000366210898"/>
    <n v="280.510009765625"/>
    <n v="280.510009765625"/>
    <n v="25087000"/>
    <n v="180.510009765625"/>
    <n v="184.04998779296801"/>
    <n v="114.74005920656248"/>
    <n v="92.39220949235785"/>
  </r>
  <r>
    <x v="1"/>
    <x v="36"/>
    <n v="284.23001098632801"/>
    <n v="284.45999145507801"/>
    <n v="281.48001098632801"/>
    <n v="284.04998779296801"/>
    <n v="284.04998779296801"/>
    <n v="25053400"/>
    <n v="184.04998779296801"/>
    <n v="188.29998779296801"/>
    <n v="114.74005920656248"/>
    <n v="92.39220949235785"/>
  </r>
  <r>
    <x v="1"/>
    <x v="37"/>
    <n v="283.73001098632801"/>
    <n v="289.26998901367102"/>
    <n v="283"/>
    <n v="288.29998779296801"/>
    <n v="288.29998779296801"/>
    <n v="32766000"/>
    <n v="188.29998779296801"/>
    <n v="187.23001098632801"/>
    <n v="114.74005920656248"/>
    <n v="92.39220949235785"/>
  </r>
  <r>
    <x v="1"/>
    <x v="38"/>
    <n v="286.51998901367102"/>
    <n v="288.26998901367102"/>
    <n v="283.95001220703102"/>
    <n v="287.23001098632801"/>
    <n v="287.23001098632801"/>
    <n v="24883300"/>
    <n v="187.23001098632801"/>
    <n v="187.17999267578102"/>
    <n v="114.74005920656248"/>
    <n v="92.39220949235785"/>
  </r>
  <r>
    <x v="1"/>
    <x v="39"/>
    <n v="287.23001098632801"/>
    <n v="290.45001220703102"/>
    <n v="285.67001342773398"/>
    <n v="287.17999267578102"/>
    <n v="287.17999267578102"/>
    <n v="25824300"/>
    <n v="187.17999267578102"/>
    <n v="184.33999633789"/>
    <n v="114.74005920656248"/>
    <n v="92.39220949235785"/>
  </r>
  <r>
    <x v="1"/>
    <x v="40"/>
    <n v="285.850006103515"/>
    <n v="287.14999389648398"/>
    <n v="282.92001342773398"/>
    <n v="284.33999633789"/>
    <n v="284.33999633789"/>
    <n v="22064800"/>
    <n v="184.33999633789"/>
    <n v="191.600006103515"/>
    <n v="114.74005920656248"/>
    <n v="92.39220949235785"/>
  </r>
  <r>
    <x v="1"/>
    <x v="41"/>
    <n v="283.20999145507801"/>
    <n v="292.079986572265"/>
    <n v="282.02999877929602"/>
    <n v="291.600006103515"/>
    <n v="291.600006103515"/>
    <n v="29770300"/>
    <n v="191.600006103515"/>
    <n v="189.39001464843699"/>
    <n v="114.74005920656248"/>
    <n v="92.39220949235785"/>
  </r>
  <r>
    <x v="1"/>
    <x v="42"/>
    <n v="289.20999145507801"/>
    <n v="289.600006103515"/>
    <n v="284.70999145507801"/>
    <n v="289.39001464843699"/>
    <n v="289.39001464843699"/>
    <n v="23103000"/>
    <n v="189.39001464843699"/>
    <n v="182.829986572265"/>
    <n v="114.74005920656248"/>
    <n v="92.39220949235785"/>
  </r>
  <r>
    <x v="1"/>
    <x v="43"/>
    <n v="285.75"/>
    <n v="285.98001098632801"/>
    <n v="281.64001464843699"/>
    <n v="282.829986572265"/>
    <n v="282.829986572265"/>
    <n v="27276600"/>
    <n v="182.829986572265"/>
    <n v="183.489990234375"/>
    <n v="114.74005920656248"/>
    <n v="92.39220949235785"/>
  </r>
  <r>
    <x v="1"/>
    <x v="44"/>
    <n v="284.79000854492102"/>
    <n v="287.010009765625"/>
    <n v="281.95999145507801"/>
    <n v="283.489990234375"/>
    <n v="283.489990234375"/>
    <n v="27403400"/>
    <n v="183.489990234375"/>
    <n v="189.83999633789"/>
    <n v="114.74005920656248"/>
    <n v="92.39220949235785"/>
  </r>
  <r>
    <x v="1"/>
    <x v="45"/>
    <n v="283.58999633789"/>
    <n v="289.89999389648398"/>
    <n v="283.17001342773398"/>
    <n v="289.83999633789"/>
    <n v="289.83999633789"/>
    <n v="24222700"/>
    <n v="189.83999633789"/>
    <n v="186.14001464843699"/>
    <n v="114.74005920656248"/>
    <n v="92.39220949235785"/>
  </r>
  <r>
    <x v="1"/>
    <x v="46"/>
    <n v="287"/>
    <n v="288.48001098632801"/>
    <n v="283.69000244140602"/>
    <n v="286.14001464843699"/>
    <n v="286.14001464843699"/>
    <n v="20987900"/>
    <n v="186.14001464843699"/>
    <n v="188.79998779296801"/>
    <n v="114.74005920656248"/>
    <n v="92.39220949235785"/>
  </r>
  <r>
    <x v="1"/>
    <x v="47"/>
    <n v="289.92999267578102"/>
    <n v="291.600006103515"/>
    <n v="286.16000366210898"/>
    <n v="288.79998779296801"/>
    <n v="288.79998779296801"/>
    <n v="23836200"/>
    <n v="188.79998779296801"/>
    <n v="188.36999511718699"/>
    <n v="114.74005920656248"/>
    <n v="92.39220949235785"/>
  </r>
  <r>
    <x v="1"/>
    <x v="48"/>
    <n v="291.57000732421801"/>
    <n v="291.760009765625"/>
    <n v="287.010009765625"/>
    <n v="288.36999511718699"/>
    <n v="288.36999511718699"/>
    <n v="20161800"/>
    <n v="188.36999511718699"/>
    <n v="188.45001220703102"/>
    <n v="114.74005920656248"/>
    <n v="92.39220949235785"/>
  </r>
  <r>
    <x v="1"/>
    <x v="49"/>
    <n v="285.989990234375"/>
    <n v="289.04998779296801"/>
    <n v="284.54000854492102"/>
    <n v="288.45001220703102"/>
    <n v="288.45001220703102"/>
    <n v="17150300"/>
    <n v="188.45001220703102"/>
    <n v="186.10998535156199"/>
    <n v="114.74005920656248"/>
    <n v="92.39220949235785"/>
  </r>
  <r>
    <x v="1"/>
    <x v="50"/>
    <n v="285.25"/>
    <n v="289.02999877929602"/>
    <n v="285.079986572265"/>
    <n v="286.10998535156199"/>
    <n v="286.10998535156199"/>
    <n v="23244400"/>
    <n v="186.10998535156199"/>
    <n v="185.760009765625"/>
    <n v="114.74005920656248"/>
    <n v="92.39220949235785"/>
  </r>
  <r>
    <x v="1"/>
    <x v="51"/>
    <n v="285.010009765625"/>
    <n v="286.26998901367102"/>
    <n v="283.05999755859301"/>
    <n v="285.760009765625"/>
    <n v="285.760009765625"/>
    <n v="21676400"/>
    <n v="185.760009765625"/>
    <n v="181.76998901367102"/>
    <n v="114.74005920656248"/>
    <n v="92.39220949235785"/>
  </r>
  <r>
    <x v="1"/>
    <x v="52"/>
    <n v="282.08999633789"/>
    <n v="284.95001220703102"/>
    <n v="278.72000122070301"/>
    <n v="281.76998901367102"/>
    <n v="281.76998901367102"/>
    <n v="26611000"/>
    <n v="181.76998901367102"/>
    <n v="175.42001342773398"/>
    <n v="114.74005920656248"/>
    <n v="92.39220949235785"/>
  </r>
  <r>
    <x v="1"/>
    <x v="53"/>
    <n v="279.510009765625"/>
    <n v="281.600006103515"/>
    <n v="275.36999511718699"/>
    <n v="275.42001342773398"/>
    <n v="275.42001342773398"/>
    <n v="45772200"/>
    <n v="175.42001342773398"/>
    <n v="195.36999511718699"/>
    <n v="114.74005920656248"/>
    <n v="92.39220949235785"/>
  </r>
  <r>
    <x v="1"/>
    <x v="54"/>
    <n v="296.70001220703102"/>
    <n v="299.57000732421801"/>
    <n v="292.73001098632801"/>
    <n v="295.36999511718699"/>
    <n v="295.36999511718699"/>
    <n v="64599200"/>
    <n v="195.36999511718699"/>
    <n v="204.829986572265"/>
    <n v="114.74005920656248"/>
    <n v="92.39220949235785"/>
  </r>
  <r>
    <x v="1"/>
    <x v="55"/>
    <n v="295.97000122070301"/>
    <n v="305.20001220703102"/>
    <n v="295.25"/>
    <n v="304.829986572265"/>
    <n v="304.829986572265"/>
    <n v="46462600"/>
    <n v="204.829986572265"/>
    <n v="207.260009765625"/>
    <n v="114.74005920656248"/>
    <n v="92.39220949235785"/>
  </r>
  <r>
    <x v="1"/>
    <x v="56"/>
    <n v="304.010009765625"/>
    <n v="308.92999267578102"/>
    <n v="303.30999755859301"/>
    <n v="307.260009765625"/>
    <n v="307.260009765625"/>
    <n v="36446700"/>
    <n v="207.260009765625"/>
    <n v="205.55999755859301"/>
    <n v="114.74005920656248"/>
    <n v="92.39220949235785"/>
  </r>
  <r>
    <x v="1"/>
    <x v="57"/>
    <n v="306.97000122070301"/>
    <n v="308.600006103515"/>
    <n v="305.14999389648398"/>
    <n v="305.55999755859301"/>
    <n v="305.55999755859301"/>
    <n v="21294100"/>
    <n v="205.55999755859301"/>
    <n v="205.41000366210898"/>
    <n v="114.74005920656248"/>
    <n v="92.39220949235785"/>
  </r>
  <r>
    <x v="1"/>
    <x v="58"/>
    <n v="307.760009765625"/>
    <n v="309.17999267578102"/>
    <n v="303.91000366210898"/>
    <n v="305.41000366210898"/>
    <n v="305.41000366210898"/>
    <n v="26404400"/>
    <n v="205.41000366210898"/>
    <n v="204.39999389648398"/>
    <n v="114.74005920656248"/>
    <n v="92.39220949235785"/>
  </r>
  <r>
    <x v="1"/>
    <x v="59"/>
    <n v="306.61999511718699"/>
    <n v="308.60998535156199"/>
    <n v="304.08999633789"/>
    <n v="304.39999389648398"/>
    <n v="304.39999389648398"/>
    <n v="22360800"/>
    <n v="204.39999389648398"/>
    <n v="205.41000366210898"/>
    <n v="114.74005920656248"/>
    <n v="92.39220949235785"/>
  </r>
  <r>
    <x v="1"/>
    <x v="60"/>
    <n v="306.239990234375"/>
    <n v="307.760009765625"/>
    <n v="303.39999389648398"/>
    <n v="305.41000366210898"/>
    <n v="305.41000366210898"/>
    <n v="22519900"/>
    <n v="205.41000366210898"/>
    <n v="210.64999389648398"/>
    <n v="114.74005920656248"/>
    <n v="92.39220949235785"/>
  </r>
  <r>
    <x v="1"/>
    <x v="61"/>
    <n v="305.72000122070301"/>
    <n v="311.97000122070301"/>
    <n v="304.26998901367102"/>
    <n v="310.64999389648398"/>
    <n v="310.64999389648398"/>
    <n v="28181200"/>
    <n v="210.64999389648398"/>
    <n v="262.95001220703102"/>
    <n v="114.74005920656248"/>
    <n v="92.39220949235785"/>
  </r>
  <r>
    <x v="2"/>
    <x v="0"/>
    <n v="358.510009765625"/>
    <n v="364.17999267578102"/>
    <n v="354.17999267578102"/>
    <n v="362.95001220703102"/>
    <n v="362.95001220703102"/>
    <n v="6289400"/>
    <n v="262.95001220703102"/>
    <n v="266.829986572265"/>
    <n v="114.74005920656248"/>
    <n v="92.39220949235785"/>
  </r>
  <r>
    <x v="2"/>
    <x v="1"/>
    <n v="360.01998901367102"/>
    <n v="368.19000244140602"/>
    <n v="358.30999755859301"/>
    <n v="366.829986572265"/>
    <n v="366.829986572265"/>
    <n v="6253200"/>
    <n v="266.829986572265"/>
    <n v="262.5"/>
    <n v="114.74005920656248"/>
    <n v="92.39220949235785"/>
  </r>
  <r>
    <x v="2"/>
    <x v="2"/>
    <n v="372.41000366210898"/>
    <n v="373.829986572265"/>
    <n v="361.739990234375"/>
    <n v="362.5"/>
    <n v="362.5"/>
    <n v="6901100"/>
    <n v="262.5"/>
    <n v="247.35998535156199"/>
    <n v="114.74005920656248"/>
    <n v="92.39220949235785"/>
  </r>
  <r>
    <x v="2"/>
    <x v="3"/>
    <n v="359.16000366210898"/>
    <n v="362.14001464843699"/>
    <n v="347.14001464843699"/>
    <n v="347.35998535156199"/>
    <n v="347.35998535156199"/>
    <n v="7291100"/>
    <n v="247.35998535156199"/>
    <n v="258.57000732421801"/>
    <n v="114.74005920656248"/>
    <n v="92.39220949235785"/>
  </r>
  <r>
    <x v="2"/>
    <x v="4"/>
    <n v="349.5"/>
    <n v="359.70001220703102"/>
    <n v="344.25"/>
    <n v="358.57000732421801"/>
    <n v="358.57000732421801"/>
    <n v="7134400"/>
    <n v="258.57000732421801"/>
    <n v="259.95999145507801"/>
    <n v="114.74005920656248"/>
    <n v="92.39220949235785"/>
  </r>
  <r>
    <x v="2"/>
    <x v="5"/>
    <n v="357.54998779296801"/>
    <n v="363.75"/>
    <n v="353.39999389648398"/>
    <n v="359.95999145507801"/>
    <n v="359.95999145507801"/>
    <n v="4624800"/>
    <n v="259.95999145507801"/>
    <n v="261.42001342773398"/>
    <n v="114.74005920656248"/>
    <n v="92.39220949235785"/>
  </r>
  <r>
    <x v="2"/>
    <x v="6"/>
    <n v="356.63000488281199"/>
    <n v="362.88000488281199"/>
    <n v="354.239990234375"/>
    <n v="361.42001342773398"/>
    <n v="361.42001342773398"/>
    <n v="3966000"/>
    <n v="261.42001342773398"/>
    <n v="250.70999145507801"/>
    <n v="114.74005920656248"/>
    <n v="92.39220949235785"/>
  </r>
  <r>
    <x v="2"/>
    <x v="7"/>
    <n v="355"/>
    <n v="361.5"/>
    <n v="350.30999755859301"/>
    <n v="350.70999145507801"/>
    <n v="350.70999145507801"/>
    <n v="5215700"/>
    <n v="250.70999145507801"/>
    <n v="247.95999145507801"/>
    <n v="114.74005920656248"/>
    <n v="92.39220949235785"/>
  </r>
  <r>
    <x v="2"/>
    <x v="8"/>
    <n v="347.91000366210898"/>
    <n v="349"/>
    <n v="342.44000244140602"/>
    <n v="347.95999145507801"/>
    <n v="347.95999145507801"/>
    <n v="5294700"/>
    <n v="247.95999145507801"/>
    <n v="237.5"/>
    <n v="114.74005920656248"/>
    <n v="92.39220949235785"/>
  </r>
  <r>
    <x v="2"/>
    <x v="9"/>
    <n v="342.850006103515"/>
    <n v="344.13000488281199"/>
    <n v="336.42001342773398"/>
    <n v="337.5"/>
    <n v="337.5"/>
    <n v="5710300"/>
    <n v="237.5"/>
    <n v="234.88000488281199"/>
    <n v="114.74005920656248"/>
    <n v="92.39220949235785"/>
  </r>
  <r>
    <x v="2"/>
    <x v="10"/>
    <n v="337.5"/>
    <n v="341.91000366210898"/>
    <n v="332.82000732421801"/>
    <n v="334.88000488281199"/>
    <n v="334.88000488281199"/>
    <n v="4546200"/>
    <n v="234.88000488281199"/>
    <n v="223.64999389648398"/>
    <n v="114.74005920656248"/>
    <n v="92.39220949235785"/>
  </r>
  <r>
    <x v="2"/>
    <x v="11"/>
    <n v="331.23001098632801"/>
    <n v="331.27999877929602"/>
    <n v="314.29998779296801"/>
    <n v="323.64999389648398"/>
    <n v="323.64999389648398"/>
    <n v="13238700"/>
    <n v="223.64999389648398"/>
    <n v="217.14999389648398"/>
    <n v="114.74005920656248"/>
    <n v="92.39220949235785"/>
  </r>
  <r>
    <x v="2"/>
    <x v="12"/>
    <n v="319.29998779296801"/>
    <n v="321.5"/>
    <n v="314.51998901367102"/>
    <n v="317.14999389648398"/>
    <n v="317.14999389648398"/>
    <n v="6830700"/>
    <n v="217.14999389648398"/>
    <n v="223.02999877929602"/>
    <n v="114.74005920656248"/>
    <n v="92.39220949235785"/>
  </r>
  <r>
    <x v="2"/>
    <x v="13"/>
    <n v="323.86999511718699"/>
    <n v="330"/>
    <n v="322.11999511718699"/>
    <n v="323.02999877929602"/>
    <n v="323.02999877929602"/>
    <n v="6142600"/>
    <n v="223.02999877929602"/>
    <n v="222.13000488281199"/>
    <n v="114.74005920656248"/>
    <n v="92.39220949235785"/>
  </r>
  <r>
    <x v="2"/>
    <x v="14"/>
    <n v="323.70001220703102"/>
    <n v="327.61999511718699"/>
    <n v="321.17001342773398"/>
    <n v="322.13000488281199"/>
    <n v="322.13000488281199"/>
    <n v="3676100"/>
    <n v="222.13000488281199"/>
    <n v="213.48001098632801"/>
    <n v="114.74005920656248"/>
    <n v="92.39220949235785"/>
  </r>
  <r>
    <x v="2"/>
    <x v="15"/>
    <n v="321.54998779296801"/>
    <n v="326.600006103515"/>
    <n v="312.35998535156199"/>
    <n v="313.48001098632801"/>
    <n v="313.48001098632801"/>
    <n v="4911300"/>
    <n v="213.48001098632801"/>
    <n v="211.88000488281199"/>
    <n v="114.74005920656248"/>
    <n v="92.39220949235785"/>
  </r>
  <r>
    <x v="2"/>
    <x v="16"/>
    <n v="310.95999145507801"/>
    <n v="315.57000732421801"/>
    <n v="310.38000488281199"/>
    <n v="311.88000488281199"/>
    <n v="311.88000488281199"/>
    <n v="4911000"/>
    <n v="211.88000488281199"/>
    <n v="215.17999267578102"/>
    <n v="114.74005920656248"/>
    <n v="92.39220949235785"/>
  </r>
  <r>
    <x v="2"/>
    <x v="17"/>
    <n v="315.45001220703102"/>
    <n v="317.489990234375"/>
    <n v="310.82000732421801"/>
    <n v="315.17999267578102"/>
    <n v="315.17999267578102"/>
    <n v="5953300"/>
    <n v="215.17999267578102"/>
    <n v="212.02999877929602"/>
    <n v="114.74005920656248"/>
    <n v="92.39220949235785"/>
  </r>
  <r>
    <x v="2"/>
    <x v="18"/>
    <n v="317"/>
    <n v="323.29998779296801"/>
    <n v="311.83999633789"/>
    <n v="312.02999877929602"/>
    <n v="312.02999877929602"/>
    <n v="5660700"/>
    <n v="212.02999877929602"/>
    <n v="208.47000122070301"/>
    <n v="114.74005920656248"/>
    <n v="92.39220949235785"/>
  </r>
  <r>
    <x v="2"/>
    <x v="19"/>
    <n v="312.67999267578102"/>
    <n v="314.29998779296801"/>
    <n v="306.61999511718699"/>
    <n v="308.47000122070301"/>
    <n v="308.47000122070301"/>
    <n v="4553100"/>
    <n v="208.47000122070301"/>
    <n v="211.79000854492102"/>
    <n v="114.74005920656248"/>
    <n v="92.39220949235785"/>
  </r>
  <r>
    <x v="2"/>
    <x v="20"/>
    <n v="309.29000854492102"/>
    <n v="311.829986572265"/>
    <n v="305.75"/>
    <n v="311.79000854492102"/>
    <n v="311.79000854492102"/>
    <n v="3479500"/>
    <n v="211.79000854492102"/>
    <n v="197.77999877929602"/>
    <n v="114.74005920656248"/>
    <n v="92.39220949235785"/>
  </r>
  <r>
    <x v="2"/>
    <x v="21"/>
    <n v="312.079986572265"/>
    <n v="312.510009765625"/>
    <n v="294.88000488281199"/>
    <n v="297.77999877929602"/>
    <n v="297.77999877929602"/>
    <n v="7443400"/>
    <n v="197.77999877929602"/>
    <n v="192.760009765625"/>
    <n v="114.74005920656248"/>
    <n v="92.39220949235785"/>
  </r>
  <r>
    <x v="2"/>
    <x v="22"/>
    <n v="297.89999389648398"/>
    <n v="298.79000854492102"/>
    <n v="289"/>
    <n v="292.760009765625"/>
    <n v="292.760009765625"/>
    <n v="5759300"/>
    <n v="192.760009765625"/>
    <n v="193.510009765625"/>
    <n v="114.74005920656248"/>
    <n v="92.39220949235785"/>
  </r>
  <r>
    <x v="2"/>
    <x v="23"/>
    <n v="287.33999633789"/>
    <n v="299.239990234375"/>
    <n v="285.329986572265"/>
    <n v="293.510009765625"/>
    <n v="293.510009765625"/>
    <n v="6292400"/>
    <n v="193.510009765625"/>
    <n v="194.94000244140602"/>
    <n v="114.74005920656248"/>
    <n v="92.39220949235785"/>
  </r>
  <r>
    <x v="2"/>
    <x v="24"/>
    <n v="295.97000122070301"/>
    <n v="297.45001220703102"/>
    <n v="290.30999755859301"/>
    <n v="294.94000244140602"/>
    <n v="294.94000244140602"/>
    <n v="5956700"/>
    <n v="194.94000244140602"/>
    <n v="203.79000854492102"/>
    <n v="114.74005920656248"/>
    <n v="92.39220949235785"/>
  </r>
  <r>
    <x v="2"/>
    <x v="25"/>
    <n v="292.510009765625"/>
    <n v="306.30999755859301"/>
    <n v="292.27999877929602"/>
    <n v="303.79000854492102"/>
    <n v="303.79000854492102"/>
    <n v="9215300"/>
    <n v="203.79000854492102"/>
    <n v="210.05999755859301"/>
    <n v="114.74005920656248"/>
    <n v="92.39220949235785"/>
  </r>
  <r>
    <x v="2"/>
    <x v="26"/>
    <n v="304.75"/>
    <n v="316.600006103515"/>
    <n v="301.70999145507801"/>
    <n v="310.05999755859301"/>
    <n v="310.05999755859301"/>
    <n v="7903700"/>
    <n v="210.05999755859301"/>
    <n v="203.5"/>
    <n v="114.74005920656248"/>
    <n v="92.39220949235785"/>
  </r>
  <r>
    <x v="2"/>
    <x v="27"/>
    <n v="310.05999755859301"/>
    <n v="310.760009765625"/>
    <n v="300"/>
    <n v="303.5"/>
    <n v="303.5"/>
    <n v="6918800"/>
    <n v="203.5"/>
    <n v="205.13000488281199"/>
    <n v="114.74005920656248"/>
    <n v="92.39220949235785"/>
  </r>
  <r>
    <x v="2"/>
    <x v="28"/>
    <n v="299.79000854492102"/>
    <n v="307.5"/>
    <n v="296"/>
    <n v="305.13000488281199"/>
    <n v="305.13000488281199"/>
    <n v="5113400"/>
    <n v="205.13000488281199"/>
    <n v="205.79000854492102"/>
    <n v="114.74005920656248"/>
    <n v="92.39220949235785"/>
  </r>
  <r>
    <x v="2"/>
    <x v="29"/>
    <n v="306.32000732421801"/>
    <n v="307.92001342773398"/>
    <n v="300.42999267578102"/>
    <n v="305.79000854492102"/>
    <n v="305.79000854492102"/>
    <n v="4886300"/>
    <n v="205.79000854492102"/>
    <n v="193.89999389648398"/>
    <n v="114.74005920656248"/>
    <n v="92.39220949235785"/>
  </r>
  <r>
    <x v="2"/>
    <x v="30"/>
    <n v="306.30999755859301"/>
    <n v="306.45001220703102"/>
    <n v="293.54000854492102"/>
    <n v="293.89999389648398"/>
    <n v="293.89999389648398"/>
    <n v="5808000"/>
    <n v="193.89999389648398"/>
    <n v="220.36999511718699"/>
    <n v="114.74005920656248"/>
    <n v="92.39220949235785"/>
  </r>
  <r>
    <x v="2"/>
    <x v="31"/>
    <n v="304.67999267578102"/>
    <n v="322.77999877929602"/>
    <n v="304.14001464843699"/>
    <n v="320.36999511718699"/>
    <n v="320.36999511718699"/>
    <n v="15653300"/>
    <n v="220.36999511718699"/>
    <n v="228.39001464843699"/>
    <n v="114.74005920656248"/>
    <n v="92.39220949235785"/>
  </r>
  <r>
    <x v="2"/>
    <x v="32"/>
    <n v="320.63000488281199"/>
    <n v="331.829986572265"/>
    <n v="320.63000488281199"/>
    <n v="328.39001464843699"/>
    <n v="328.39001464843699"/>
    <n v="12991700"/>
    <n v="228.39001464843699"/>
    <n v="227.66000366210898"/>
    <n v="114.74005920656248"/>
    <n v="92.39220949235785"/>
  </r>
  <r>
    <x v="2"/>
    <x v="33"/>
    <n v="327.54998779296801"/>
    <n v="336.44000244140602"/>
    <n v="324.41000366210898"/>
    <n v="327.66000366210898"/>
    <n v="327.66000366210898"/>
    <n v="8625800"/>
    <n v="227.66000366210898"/>
    <n v="223.51998901367102"/>
    <n v="114.74005920656248"/>
    <n v="92.39220949235785"/>
  </r>
  <r>
    <x v="2"/>
    <x v="34"/>
    <n v="326.05999755859301"/>
    <n v="333.32000732421801"/>
    <n v="321.27999877929602"/>
    <n v="323.51998901367102"/>
    <n v="323.51998901367102"/>
    <n v="6489400"/>
    <n v="223.51998901367102"/>
    <n v="232.02999877929602"/>
    <n v="114.74005920656248"/>
    <n v="92.39220949235785"/>
  </r>
  <r>
    <x v="2"/>
    <x v="35"/>
    <n v="326.29000854492102"/>
    <n v="332.850006103515"/>
    <n v="325.73001098632801"/>
    <n v="332.02999877929602"/>
    <n v="332.02999877929602"/>
    <n v="6287300"/>
    <n v="232.02999877929602"/>
    <n v="238.42999267578102"/>
    <n v="114.74005920656248"/>
    <n v="92.39220949235785"/>
  </r>
  <r>
    <x v="2"/>
    <x v="36"/>
    <n v="340.26998901367102"/>
    <n v="343.29000854492102"/>
    <n v="335.29998779296801"/>
    <n v="338.42999267578102"/>
    <n v="338.42999267578102"/>
    <n v="7131500"/>
    <n v="238.42999267578102"/>
    <n v="245.48001098632801"/>
    <n v="114.74005920656248"/>
    <n v="92.39220949235785"/>
  </r>
  <r>
    <x v="2"/>
    <x v="37"/>
    <n v="340.04998779296801"/>
    <n v="345.83999633789"/>
    <n v="337.20001220703102"/>
    <n v="345.48001098632801"/>
    <n v="345.48001098632801"/>
    <n v="5610200"/>
    <n v="245.48001098632801"/>
    <n v="248.27999877929602"/>
    <n v="114.74005920656248"/>
    <n v="92.39220949235785"/>
  </r>
  <r>
    <x v="2"/>
    <x v="38"/>
    <n v="341.829986572265"/>
    <n v="348.579986572265"/>
    <n v="340.39999389648398"/>
    <n v="348.27999877929602"/>
    <n v="348.27999877929602"/>
    <n v="4413700"/>
    <n v="248.27999877929602"/>
    <n v="246.75"/>
    <n v="114.74005920656248"/>
    <n v="92.39220949235785"/>
  </r>
  <r>
    <x v="2"/>
    <x v="39"/>
    <n v="348.489990234375"/>
    <n v="349.79998779296801"/>
    <n v="343.95001220703102"/>
    <n v="346.75"/>
    <n v="346.75"/>
    <n v="3298100"/>
    <n v="246.75"/>
    <n v="242.350006103515"/>
    <n v="114.74005920656248"/>
    <n v="92.39220949235785"/>
  </r>
  <r>
    <x v="2"/>
    <x v="40"/>
    <n v="345.29998779296801"/>
    <n v="345.42999267578102"/>
    <n v="336.25"/>
    <n v="342.350006103515"/>
    <n v="342.350006103515"/>
    <n v="4205500"/>
    <n v="242.350006103515"/>
    <n v="239.329986572265"/>
    <n v="114.74005920656248"/>
    <n v="92.39220949235785"/>
  </r>
  <r>
    <x v="2"/>
    <x v="41"/>
    <n v="339.33999633789"/>
    <n v="340.48001098632801"/>
    <n v="332.63000488281199"/>
    <n v="339.329986572265"/>
    <n v="339.329986572265"/>
    <n v="4660500"/>
    <n v="239.329986572265"/>
    <n v="238.989990234375"/>
    <n v="114.74005920656248"/>
    <n v="92.39220949235785"/>
  </r>
  <r>
    <x v="2"/>
    <x v="42"/>
    <n v="335.26998901367102"/>
    <n v="339.88000488281199"/>
    <n v="333.35998535156199"/>
    <n v="338.989990234375"/>
    <n v="338.989990234375"/>
    <n v="2657900"/>
    <n v="238.989990234375"/>
    <n v="238.20999145507801"/>
    <n v="114.74005920656248"/>
    <n v="92.39220949235785"/>
  </r>
  <r>
    <x v="2"/>
    <x v="43"/>
    <n v="343.45001220703102"/>
    <n v="347.14001464843699"/>
    <n v="337.64001464843699"/>
    <n v="338.20999145507801"/>
    <n v="338.20999145507801"/>
    <n v="4044800"/>
    <n v="238.20999145507801"/>
    <n v="231.02999877929602"/>
    <n v="114.74005920656248"/>
    <n v="92.39220949235785"/>
  </r>
  <r>
    <x v="2"/>
    <x v="44"/>
    <n v="340.80999755859301"/>
    <n v="342.79998779296801"/>
    <n v="330.04000854492102"/>
    <n v="331.02999877929602"/>
    <n v="331.02999877929602"/>
    <n v="3965400"/>
    <n v="231.02999877929602"/>
    <n v="246.19000244140602"/>
    <n v="114.74005920656248"/>
    <n v="92.39220949235785"/>
  </r>
  <r>
    <x v="2"/>
    <x v="45"/>
    <n v="339.989990234375"/>
    <n v="346.42999267578102"/>
    <n v="338.75"/>
    <n v="346.19000244140602"/>
    <n v="346.19000244140602"/>
    <n v="7406400"/>
    <n v="246.19000244140602"/>
    <n v="238.63000488281199"/>
    <n v="114.74005920656248"/>
    <n v="92.39220949235785"/>
  </r>
  <r>
    <x v="2"/>
    <x v="46"/>
    <n v="342.94000244140602"/>
    <n v="344.850006103515"/>
    <n v="336.41000366210898"/>
    <n v="338.63000488281199"/>
    <n v="338.63000488281199"/>
    <n v="5350500"/>
    <n v="238.63000488281199"/>
    <n v="232.72000122070301"/>
    <n v="114.74005920656248"/>
    <n v="92.39220949235785"/>
  </r>
  <r>
    <x v="2"/>
    <x v="47"/>
    <n v="338"/>
    <n v="338.39001464843699"/>
    <n v="327.5"/>
    <n v="332.72000122070301"/>
    <n v="332.72000122070301"/>
    <n v="6136000"/>
    <n v="232.72000122070301"/>
    <n v="233.70001220703102"/>
    <n v="114.74005920656248"/>
    <n v="92.39220949235785"/>
  </r>
  <r>
    <x v="2"/>
    <x v="48"/>
    <n v="335"/>
    <n v="337.19000244140602"/>
    <n v="330.5"/>
    <n v="333.70001220703102"/>
    <n v="333.70001220703102"/>
    <n v="17944500"/>
    <n v="233.70001220703102"/>
    <n v="223.11999511718699"/>
    <n v="114.74005920656248"/>
    <n v="92.39220949235785"/>
  </r>
  <r>
    <x v="2"/>
    <x v="49"/>
    <n v="324.20999145507801"/>
    <n v="325.75"/>
    <n v="316.100006103515"/>
    <n v="323.11999511718699"/>
    <n v="323.11999511718699"/>
    <n v="22128300"/>
    <n v="223.11999511718699"/>
    <n v="225.350006103515"/>
    <n v="114.74005920656248"/>
    <n v="92.39220949235785"/>
  </r>
  <r>
    <x v="2"/>
    <x v="50"/>
    <n v="320.39001464843699"/>
    <n v="331.42999267578102"/>
    <n v="318.329986572265"/>
    <n v="325.350006103515"/>
    <n v="325.350006103515"/>
    <n v="9947800"/>
    <n v="225.350006103515"/>
    <n v="227.98001098632801"/>
    <n v="114.74005920656248"/>
    <n v="92.39220949235785"/>
  </r>
  <r>
    <x v="2"/>
    <x v="51"/>
    <n v="323"/>
    <n v="328.29000854492102"/>
    <n v="319.5"/>
    <n v="327.98001098632801"/>
    <n v="327.98001098632801"/>
    <n v="6348000"/>
    <n v="227.98001098632801"/>
    <n v="229.01998901367102"/>
    <n v="114.74005920656248"/>
    <n v="92.39220949235785"/>
  </r>
  <r>
    <x v="2"/>
    <x v="52"/>
    <n v="330.20001220703102"/>
    <n v="334.66000366210898"/>
    <n v="326.75"/>
    <n v="329.01998901367102"/>
    <n v="329.01998901367102"/>
    <n v="5586600"/>
    <n v="229.01998901367102"/>
    <n v="222.54998779296801"/>
    <n v="114.74005920656248"/>
    <n v="92.39220949235785"/>
  </r>
  <r>
    <x v="2"/>
    <x v="53"/>
    <n v="328.5"/>
    <n v="328.66000366210898"/>
    <n v="321.100006103515"/>
    <n v="322.54998779296801"/>
    <n v="322.54998779296801"/>
    <n v="5426600"/>
    <n v="222.54998779296801"/>
    <n v="221.14999389648398"/>
    <n v="114.74005920656248"/>
    <n v="92.39220949235785"/>
  </r>
  <r>
    <x v="2"/>
    <x v="54"/>
    <n v="321.35998535156199"/>
    <n v="325.89999389648398"/>
    <n v="320.47000122070301"/>
    <n v="321.14999389648398"/>
    <n v="321.14999389648398"/>
    <n v="4623200"/>
    <n v="221.14999389648398"/>
    <n v="225.850006103515"/>
    <n v="114.74005920656248"/>
    <n v="92.39220949235785"/>
  </r>
  <r>
    <x v="2"/>
    <x v="55"/>
    <n v="324.29998779296801"/>
    <n v="327.45001220703102"/>
    <n v="317.44000244140602"/>
    <n v="325.850006103515"/>
    <n v="325.850006103515"/>
    <n v="5618800"/>
    <n v="225.850006103515"/>
    <n v="229.92999267578102"/>
    <n v="114.74005920656248"/>
    <n v="92.39220949235785"/>
  </r>
  <r>
    <x v="2"/>
    <x v="56"/>
    <n v="325.239990234375"/>
    <n v="330.80999755859301"/>
    <n v="324"/>
    <n v="329.92999267578102"/>
    <n v="329.92999267578102"/>
    <n v="4221900"/>
    <n v="229.92999267578102"/>
    <n v="224.11999511718699"/>
    <n v="114.74005920656248"/>
    <n v="92.39220949235785"/>
  </r>
  <r>
    <x v="2"/>
    <x v="57"/>
    <n v="329.44000244140602"/>
    <n v="331.23001098632801"/>
    <n v="318.08999633789"/>
    <n v="324.11999511718699"/>
    <n v="324.11999511718699"/>
    <n v="5341500"/>
    <n v="224.11999511718699"/>
    <n v="217.54998779296801"/>
    <n v="114.74005920656248"/>
    <n v="92.39220949235785"/>
  </r>
  <r>
    <x v="2"/>
    <x v="58"/>
    <n v="325"/>
    <n v="326.07000732421801"/>
    <n v="315.61999511718699"/>
    <n v="317.54998779296801"/>
    <n v="317.54998779296801"/>
    <n v="4318600"/>
    <n v="217.54998779296801"/>
    <n v="219.29998779296801"/>
    <n v="114.74005920656248"/>
    <n v="92.39220949235785"/>
  </r>
  <r>
    <x v="2"/>
    <x v="59"/>
    <n v="317.54998779296801"/>
    <n v="324.61999511718699"/>
    <n v="315.850006103515"/>
    <n v="319.29998779296801"/>
    <n v="319.29998779296801"/>
    <n v="5064100"/>
    <n v="219.29998779296801"/>
    <n v="220.77999877929602"/>
    <n v="114.74005920656248"/>
    <n v="92.39220949235785"/>
  </r>
  <r>
    <x v="2"/>
    <x v="60"/>
    <n v="319.010009765625"/>
    <n v="323.60998535156199"/>
    <n v="317.95001220703102"/>
    <n v="320.77999877929602"/>
    <n v="320.77999877929602"/>
    <n v="3879700"/>
    <n v="220.77999877929602"/>
    <n v="222.760009765625"/>
    <n v="114.74005920656248"/>
    <n v="92.39220949235785"/>
  </r>
  <r>
    <x v="2"/>
    <x v="61"/>
    <n v="323.60998535156199"/>
    <n v="324.14999389648398"/>
    <n v="319.44000244140602"/>
    <n v="322.760009765625"/>
    <n v="322.760009765625"/>
    <n v="3988600"/>
    <n v="222.760009765625"/>
    <n v="8.0400009155270027"/>
    <n v="114.74005920656248"/>
    <n v="92.39220949235785"/>
  </r>
  <r>
    <x v="3"/>
    <x v="0"/>
    <n v="103.629997253417"/>
    <n v="108.669998168945"/>
    <n v="103.54799652099599"/>
    <n v="108.040000915527"/>
    <n v="108.040000915527"/>
    <n v="33738800"/>
    <n v="8.0400009155270027"/>
    <n v="0"/>
    <n v="114.74005920656248"/>
    <n v="92.39220949235785"/>
  </r>
  <r>
    <x v="3"/>
    <x v="1"/>
    <n v="102.69000244140599"/>
    <n v="103.58000183105401"/>
    <n v="98.455001831054602"/>
    <n v="100"/>
    <n v="100"/>
    <n v="73546000"/>
    <n v="0"/>
    <n v="-4.5400009155274006"/>
    <n v="114.74005920656248"/>
    <n v="92.39220949235785"/>
  </r>
  <r>
    <x v="3"/>
    <x v="2"/>
    <n v="100.540000915527"/>
    <n v="100.61000061035099"/>
    <n v="93.860000610351506"/>
    <n v="95.459999084472599"/>
    <n v="95.459999084472599"/>
    <n v="97798600"/>
    <n v="-4.5400009155274006"/>
    <n v="-5.1399993896484943"/>
    <n v="114.74005920656248"/>
    <n v="92.39220949235785"/>
  </r>
  <r>
    <x v="3"/>
    <x v="3"/>
    <n v="95.739997863769503"/>
    <n v="97.019996643066406"/>
    <n v="94.529998779296804"/>
    <n v="94.860000610351506"/>
    <n v="94.860000610351506"/>
    <n v="49325300"/>
    <n v="-5.1399993896484943"/>
    <n v="-5"/>
    <n v="114.74005920656248"/>
    <n v="92.39220949235785"/>
  </r>
  <r>
    <x v="3"/>
    <x v="4"/>
    <n v="95.010002136230398"/>
    <n v="95.349998474121094"/>
    <n v="94.050003051757798"/>
    <n v="95"/>
    <n v="95"/>
    <n v="43116600"/>
    <n v="-5"/>
    <n v="-5.0500030517578978"/>
    <n v="114.74005920656248"/>
    <n v="92.39220949235785"/>
  </r>
  <r>
    <x v="3"/>
    <x v="5"/>
    <n v="94.660003662109304"/>
    <n v="95.175003051757798"/>
    <n v="92.650001525878906"/>
    <n v="94.949996948242102"/>
    <n v="94.949996948242102"/>
    <n v="42513100"/>
    <n v="-5.0500030517578978"/>
    <n v="-2.9000015258789063"/>
    <n v="114.74005920656248"/>
    <n v="92.39220949235785"/>
  </r>
  <r>
    <x v="3"/>
    <x v="6"/>
    <n v="94.739997863769503"/>
    <n v="97.339996337890597"/>
    <n v="94.360000610351506"/>
    <n v="97.099998474121094"/>
    <n v="97.099998474121094"/>
    <n v="36964500"/>
    <n v="-2.9000015258789063"/>
    <n v="-4.2200012207031961"/>
    <n v="114.74005920656248"/>
    <n v="92.39220949235785"/>
  </r>
  <r>
    <x v="3"/>
    <x v="7"/>
    <n v="95.540000915527301"/>
    <n v="97.879997253417898"/>
    <n v="94.970001220703097"/>
    <n v="95.779998779296804"/>
    <n v="95.779998779296804"/>
    <n v="35642100"/>
    <n v="-4.2200012207031961"/>
    <n v="-5.4100036621094034"/>
    <n v="114.74005920656248"/>
    <n v="92.39220949235785"/>
  </r>
  <r>
    <x v="3"/>
    <x v="8"/>
    <n v="95.069999694824205"/>
    <n v="95.75"/>
    <n v="93.449996948242102"/>
    <n v="94.589996337890597"/>
    <n v="94.589996337890597"/>
    <n v="31095100"/>
    <n v="-5.4100036621094034"/>
    <n v="-7.9499969482422017"/>
    <n v="114.74005920656248"/>
    <n v="92.39220949235785"/>
  </r>
  <r>
    <x v="3"/>
    <x v="9"/>
    <n v="93.239997863769503"/>
    <n v="93.415000915527301"/>
    <n v="92"/>
    <n v="92.050003051757798"/>
    <n v="92.050003051757798"/>
    <n v="28367200"/>
    <n v="-7.9499969482422017"/>
    <n v="-8.1999969482422017"/>
    <n v="114.74005920656248"/>
    <n v="92.39220949235785"/>
  </r>
  <r>
    <x v="3"/>
    <x v="10"/>
    <n v="91.933998107910099"/>
    <n v="92.360000610351506"/>
    <n v="90.870002746582003"/>
    <n v="91.800003051757798"/>
    <n v="91.800003051757798"/>
    <n v="29891100"/>
    <n v="-8.1999969482422017"/>
    <n v="-8.9300003051757955"/>
    <n v="114.74005920656248"/>
    <n v="92.39220949235785"/>
  </r>
  <r>
    <x v="3"/>
    <x v="11"/>
    <n v="92.129997253417898"/>
    <n v="92.129997253417898"/>
    <n v="90.010002136230398"/>
    <n v="91.069999694824205"/>
    <n v="91.069999694824205"/>
    <n v="32423700"/>
    <n v="-8.9300003051757955"/>
    <n v="-10.650001525878906"/>
    <n v="114.74005920656248"/>
    <n v="92.39220949235785"/>
  </r>
  <r>
    <x v="3"/>
    <x v="12"/>
    <n v="89.629997253417898"/>
    <n v="90.129997253417898"/>
    <n v="88.860000610351506"/>
    <n v="89.349998474121094"/>
    <n v="89.349998474121094"/>
    <n v="31295600"/>
    <n v="-10.650001525878906"/>
    <n v="-9.9000015258789063"/>
    <n v="114.74005920656248"/>
    <n v="92.39220949235785"/>
  </r>
  <r>
    <x v="3"/>
    <x v="13"/>
    <n v="90.089996337890597"/>
    <n v="90.449996948242102"/>
    <n v="89.610000610351506"/>
    <n v="90.099998474121094"/>
    <n v="90.099998474121094"/>
    <n v="22724300"/>
    <n v="-9.9000015258789063"/>
    <n v="-9.6999969482422017"/>
    <n v="114.74005920656248"/>
    <n v="92.39220949235785"/>
  </r>
  <r>
    <x v="3"/>
    <x v="14"/>
    <n v="89.540000915527301"/>
    <n v="91.449996948242102"/>
    <n v="89.519996643066406"/>
    <n v="90.300003051757798"/>
    <n v="90.300003051757798"/>
    <n v="30546900"/>
    <n v="-9.6999969482422017"/>
    <n v="-9.4899978637696023"/>
    <n v="114.74005920656248"/>
    <n v="92.39220949235785"/>
  </r>
  <r>
    <x v="3"/>
    <x v="15"/>
    <n v="90.160003662109304"/>
    <n v="91.199996948242102"/>
    <n v="89.849998474121094"/>
    <n v="90.510002136230398"/>
    <n v="90.510002136230398"/>
    <n v="26323900"/>
    <n v="-9.4899978637696023"/>
    <n v="-7.6900024414063068"/>
    <n v="114.74005920656248"/>
    <n v="92.39220949235785"/>
  </r>
  <r>
    <x v="3"/>
    <x v="16"/>
    <n v="89.860000610351506"/>
    <n v="92.480003356933594"/>
    <n v="89.769996643066406"/>
    <n v="92.309997558593693"/>
    <n v="92.309997558593693"/>
    <n v="23328600"/>
    <n v="-7.6900024414063068"/>
    <n v="-5.9800033569335938"/>
    <n v="114.74005920656248"/>
    <n v="92.39220949235785"/>
  </r>
  <r>
    <x v="3"/>
    <x v="17"/>
    <n v="92.739997863769503"/>
    <n v="94.110000610351506"/>
    <n v="92.660003662109304"/>
    <n v="94.019996643066406"/>
    <n v="94.019996643066406"/>
    <n v="30242500"/>
    <n v="-5.9800033569335938"/>
    <n v="-4.4199981689453978"/>
    <n v="114.74005920656248"/>
    <n v="92.39220949235785"/>
  </r>
  <r>
    <x v="3"/>
    <x v="18"/>
    <n v="94.360000610351506"/>
    <n v="96.300003051757798"/>
    <n v="94.300003051757798"/>
    <n v="95.580001831054602"/>
    <n v="95.580001831054602"/>
    <n v="28288200"/>
    <n v="-4.4199981689453978"/>
    <n v="-5.8300018310547017"/>
    <n v="114.74005920656248"/>
    <n v="92.39220949235785"/>
  </r>
  <r>
    <x v="3"/>
    <x v="19"/>
    <n v="95.419998168945298"/>
    <n v="96.089996337890597"/>
    <n v="93.844001770019503"/>
    <n v="94.169998168945298"/>
    <n v="94.169998168945298"/>
    <n v="24101500"/>
    <n v="-5.8300018310547017"/>
    <n v="-5.3499984741210938"/>
    <n v="114.74005920656248"/>
    <n v="92.39220949235785"/>
  </r>
  <r>
    <x v="3"/>
    <x v="20"/>
    <n v="94.404998779296804"/>
    <n v="96.239997863769503"/>
    <n v="94.404998779296804"/>
    <n v="94.650001525878906"/>
    <n v="94.650001525878906"/>
    <n v="25395200"/>
    <n v="-5.3499984741210938"/>
    <n v="-7.3399963378906961"/>
    <n v="114.74005920656248"/>
    <n v="92.39220949235785"/>
  </r>
  <r>
    <x v="3"/>
    <x v="21"/>
    <n v="94.489997863769503"/>
    <n v="95.919998168945298"/>
    <n v="92.355003356933594"/>
    <n v="92.660003662109304"/>
    <n v="92.660003662109304"/>
    <n v="24438900"/>
    <n v="-7.3399963378906961"/>
    <n v="-8.9899978637696023"/>
    <n v="114.74005920656248"/>
    <n v="92.39220949235785"/>
  </r>
  <r>
    <x v="3"/>
    <x v="22"/>
    <n v="92.5"/>
    <n v="93.180000305175696"/>
    <n v="90.800003051757798"/>
    <n v="91.010002136230398"/>
    <n v="91.010002136230398"/>
    <n v="32850100"/>
    <n v="-8.9899978637696023"/>
    <n v="-8.3399963378906961"/>
    <n v="114.74005920656248"/>
    <n v="92.39220949235785"/>
  </r>
  <r>
    <x v="3"/>
    <x v="23"/>
    <n v="90.565002441406193"/>
    <n v="93.080001831054602"/>
    <n v="89.940002441406193"/>
    <n v="91.660003662109304"/>
    <n v="91.660003662109304"/>
    <n v="31508600"/>
    <n v="-8.3399963378906961"/>
    <n v="-5.75"/>
    <n v="114.74005920656248"/>
    <n v="92.39220949235785"/>
  </r>
  <r>
    <x v="3"/>
    <x v="24"/>
    <n v="93.069999694824205"/>
    <n v="94.830001831054602"/>
    <n v="92.779998779296804"/>
    <n v="94.25"/>
    <n v="94.25"/>
    <n v="32303900"/>
    <n v="-5.75"/>
    <n v="-3.4499969482422017"/>
    <n v="114.74005920656248"/>
    <n v="92.39220949235785"/>
  </r>
  <r>
    <x v="3"/>
    <x v="25"/>
    <n v="93.540000915527301"/>
    <n v="97.25"/>
    <n v="93.040000915527301"/>
    <n v="96.550003051757798"/>
    <n v="96.550003051757798"/>
    <n v="38367300"/>
    <n v="-3.4499969482422017"/>
    <n v="1.0699996948240056"/>
    <n v="114.74005920656248"/>
    <n v="92.39220949235785"/>
  </r>
  <r>
    <x v="3"/>
    <x v="26"/>
    <n v="96.569999694824205"/>
    <n v="101.970001220703"/>
    <n v="95.870002746582003"/>
    <n v="101.06999969482401"/>
    <n v="101.06999969482401"/>
    <n v="54499500"/>
    <n v="1.0699996948240056"/>
    <n v="2.4599990844720026"/>
    <n v="114.74005920656248"/>
    <n v="92.39220949235785"/>
  </r>
  <r>
    <x v="3"/>
    <x v="27"/>
    <n v="100.83999633789"/>
    <n v="103.48999786376901"/>
    <n v="100.75"/>
    <n v="102.459999084472"/>
    <n v="102.459999084472"/>
    <n v="76140300"/>
    <n v="2.4599990844720026"/>
    <n v="1.9300003051749997"/>
    <n v="114.74005920656248"/>
    <n v="92.39220949235785"/>
  </r>
  <r>
    <x v="3"/>
    <x v="28"/>
    <n v="101.059997558593"/>
    <n v="102.58000183105401"/>
    <n v="100.790000915527"/>
    <n v="101.930000305175"/>
    <n v="101.930000305175"/>
    <n v="26033900"/>
    <n v="1.9300003051749997"/>
    <n v="5.8399963378899997"/>
    <n v="114.74005920656248"/>
    <n v="92.39220949235785"/>
  </r>
  <r>
    <x v="3"/>
    <x v="29"/>
    <n v="101.980003356933"/>
    <n v="105.959999084472"/>
    <n v="101.86000061035099"/>
    <n v="105.83999633789"/>
    <n v="105.83999633789"/>
    <n v="33122800"/>
    <n v="5.8399963378899997"/>
    <n v="4.2200012207029971"/>
    <n v="114.74005920656248"/>
    <n v="92.39220949235785"/>
  </r>
  <r>
    <x v="3"/>
    <x v="30"/>
    <n v="105.139999389648"/>
    <n v="107.51000213623"/>
    <n v="104.209999084472"/>
    <n v="104.220001220703"/>
    <n v="104.220001220703"/>
    <n v="32336900"/>
    <n v="4.2200012207029971"/>
    <n v="6.2600021362299998"/>
    <n v="114.74005920656248"/>
    <n v="92.39220949235785"/>
  </r>
  <r>
    <x v="3"/>
    <x v="31"/>
    <n v="105.889999389648"/>
    <n v="107.10099792480401"/>
    <n v="105.41000366210901"/>
    <n v="106.26000213623"/>
    <n v="106.26000213623"/>
    <n v="31385800"/>
    <n v="6.2600021362299998"/>
    <n v="6.0599975585929968"/>
    <n v="114.74005920656248"/>
    <n v="92.39220949235785"/>
  </r>
  <r>
    <x v="3"/>
    <x v="32"/>
    <n v="105.73999786376901"/>
    <n v="106.16000366210901"/>
    <n v="104.73999786376901"/>
    <n v="106.059997558593"/>
    <n v="106.059997558593"/>
    <n v="25245000"/>
    <n v="6.0599975585929968"/>
    <n v="3.0599975585929968"/>
    <n v="114.74005920656248"/>
    <n v="92.39220949235785"/>
  </r>
  <r>
    <x v="3"/>
    <x v="33"/>
    <n v="105.31999969482401"/>
    <n v="105.400001525878"/>
    <n v="102.629997253417"/>
    <n v="103.059997558593"/>
    <n v="103.059997558593"/>
    <n v="25393400"/>
    <n v="3.0599975585929968"/>
    <n v="1.3600006103509941"/>
    <n v="114.74005920656248"/>
    <n v="92.39220949235785"/>
  </r>
  <r>
    <x v="3"/>
    <x v="34"/>
    <n v="103"/>
    <n v="103"/>
    <n v="100.27999877929599"/>
    <n v="101.36000061035099"/>
    <n v="101.36000061035099"/>
    <n v="24913500"/>
    <n v="1.3600006103509941"/>
    <n v="1.9000015258779968"/>
    <n v="114.74005920656248"/>
    <n v="92.39220949235785"/>
  </r>
  <r>
    <x v="3"/>
    <x v="35"/>
    <n v="102.720001220703"/>
    <n v="102.81999969482401"/>
    <n v="101.02999877929599"/>
    <n v="101.900001525878"/>
    <n v="101.900001525878"/>
    <n v="26148300"/>
    <n v="1.9000015258779968"/>
    <n v="1.3199996948240056"/>
    <n v="114.74005920656248"/>
    <n v="92.39220949235785"/>
  </r>
  <r>
    <x v="3"/>
    <x v="36"/>
    <n v="101.44000244140599"/>
    <n v="101.61000061035099"/>
    <n v="100.290000915527"/>
    <n v="101.31999969482401"/>
    <n v="101.31999969482401"/>
    <n v="25009800"/>
    <n v="1.3199996948240056"/>
    <n v="4"/>
    <n v="114.74005920656248"/>
    <n v="92.39220949235785"/>
  </r>
  <r>
    <x v="3"/>
    <x v="37"/>
    <n v="101.709999084472"/>
    <n v="104.19000244140599"/>
    <n v="101.44000244140599"/>
    <n v="104"/>
    <n v="104"/>
    <n v="28086500"/>
    <n v="4"/>
    <n v="4.9100036621090055"/>
    <n v="114.74005920656248"/>
    <n v="92.39220949235785"/>
  </r>
  <r>
    <x v="3"/>
    <x v="38"/>
    <n v="102.669998168945"/>
    <n v="104.949996948242"/>
    <n v="102.379997253417"/>
    <n v="104.91000366210901"/>
    <n v="104.91000366210901"/>
    <n v="20719900"/>
    <n v="4.9100036621090055"/>
    <n v="5.1200027465820028"/>
    <n v="114.74005920656248"/>
    <n v="92.39220949235785"/>
  </r>
  <r>
    <x v="3"/>
    <x v="39"/>
    <n v="104.83999633789"/>
    <n v="106.09999847412099"/>
    <n v="104.59999847412099"/>
    <n v="105.120002746582"/>
    <n v="105.120002746582"/>
    <n v="20377200"/>
    <n v="5.1200027465820028"/>
    <n v="4.9499969482420028"/>
    <n v="114.74005920656248"/>
    <n v="92.39220949235785"/>
  </r>
  <r>
    <x v="3"/>
    <x v="40"/>
    <n v="106.120002746582"/>
    <n v="106.540000915527"/>
    <n v="104.101997375488"/>
    <n v="104.949996948242"/>
    <n v="104.949996948242"/>
    <n v="21864200"/>
    <n v="4.9499969482420028"/>
    <n v="8.9000015258779968"/>
    <n v="114.74005920656248"/>
    <n v="92.39220949235785"/>
  </r>
  <r>
    <x v="3"/>
    <x v="41"/>
    <n v="105.76999664306599"/>
    <n v="109.629997253417"/>
    <n v="104.81500244140599"/>
    <n v="108.900001525878"/>
    <n v="108.900001525878"/>
    <n v="34684200"/>
    <n v="8.9000015258779968"/>
    <n v="6.9499969482420028"/>
    <n v="114.74005920656248"/>
    <n v="92.39220949235785"/>
  </r>
  <r>
    <x v="3"/>
    <x v="42"/>
    <n v="107.389999389648"/>
    <n v="107.970001220703"/>
    <n v="105.59999847412099"/>
    <n v="106.949996948242"/>
    <n v="106.949996948242"/>
    <n v="19741500"/>
    <n v="6.9499969482420028"/>
    <n v="6.1200027465820028"/>
    <n v="114.74005920656248"/>
    <n v="92.39220949235785"/>
  </r>
  <r>
    <x v="3"/>
    <x v="43"/>
    <n v="106.919998168945"/>
    <n v="107.220001220703"/>
    <n v="105.27999877929599"/>
    <n v="106.120002746582"/>
    <n v="106.120002746582"/>
    <n v="18721300"/>
    <n v="6.1200027465820028"/>
    <n v="5.2200012207029971"/>
    <n v="114.74005920656248"/>
    <n v="92.39220949235785"/>
  </r>
  <r>
    <x v="3"/>
    <x v="44"/>
    <n v="107.389999389648"/>
    <n v="107.58699798583901"/>
    <n v="104.970001220703"/>
    <n v="105.220001220703"/>
    <n v="105.220001220703"/>
    <n v="22761600"/>
    <n v="5.2200012207029971"/>
    <n v="8.1900024414059942"/>
    <n v="114.74005920656248"/>
    <n v="92.39220949235785"/>
  </r>
  <r>
    <x v="3"/>
    <x v="45"/>
    <n v="106.470001220703"/>
    <n v="108.264999389648"/>
    <n v="106.44000244140599"/>
    <n v="108.19000244140599"/>
    <n v="108.19000244140599"/>
    <n v="21650700"/>
    <n v="8.1900024414059942"/>
    <n v="9.4599990844720026"/>
    <n v="114.74005920656248"/>
    <n v="92.39220949235785"/>
  </r>
  <r>
    <x v="3"/>
    <x v="46"/>
    <n v="107.69000244140599"/>
    <n v="109.58000183105401"/>
    <n v="107.58999633789"/>
    <n v="109.459999084472"/>
    <n v="109.459999084472"/>
    <n v="20745400"/>
    <n v="9.4599990844720026"/>
    <n v="6.4199981689449999"/>
    <n v="114.74005920656248"/>
    <n v="92.39220949235785"/>
  </r>
  <r>
    <x v="3"/>
    <x v="47"/>
    <n v="105.430000305175"/>
    <n v="106.709999084472"/>
    <n v="105.31999969482401"/>
    <n v="106.419998168945"/>
    <n v="106.419998168945"/>
    <n v="29043400"/>
    <n v="6.4199981689449999"/>
    <n v="5.1200027465820028"/>
    <n v="114.74005920656248"/>
    <n v="92.39220949235785"/>
  </r>
  <r>
    <x v="3"/>
    <x v="48"/>
    <n v="107"/>
    <n v="107.050003051757"/>
    <n v="104.77999877929599"/>
    <n v="105.120002746582"/>
    <n v="105.120002746582"/>
    <n v="17641400"/>
    <n v="5.1200027465820028"/>
    <n v="5.0199966430659941"/>
    <n v="114.74005920656248"/>
    <n v="92.39220949235785"/>
  </r>
  <r>
    <x v="3"/>
    <x v="49"/>
    <n v="104.21499633789"/>
    <n v="105.72499847412099"/>
    <n v="103.800003051757"/>
    <n v="105.01999664306599"/>
    <n v="105.01999664306599"/>
    <n v="16732000"/>
    <n v="5.0199966430659941"/>
    <n v="5.9000015258779968"/>
    <n v="114.74005920656248"/>
    <n v="92.39220949235785"/>
  </r>
  <r>
    <x v="3"/>
    <x v="50"/>
    <n v="104.650001525878"/>
    <n v="106.88800048828099"/>
    <n v="104.639999389648"/>
    <n v="105.900001525878"/>
    <n v="105.900001525878"/>
    <n v="22515300"/>
    <n v="5.9000015258779968"/>
    <n v="5.9100036621090055"/>
    <n v="114.74005920656248"/>
    <n v="92.39220949235785"/>
  </r>
  <r>
    <x v="3"/>
    <x v="51"/>
    <n v="106.08999633789"/>
    <n v="106.639999389648"/>
    <n v="105.48500061035099"/>
    <n v="105.91000366210901"/>
    <n v="105.91000366210901"/>
    <n v="22369800"/>
    <n v="5.9100036621090055"/>
    <n v="6.7799987792959939"/>
    <n v="114.74005920656248"/>
    <n v="92.39220949235785"/>
  </r>
  <r>
    <x v="3"/>
    <x v="52"/>
    <n v="106.050003051757"/>
    <n v="107.31999969482401"/>
    <n v="105.36000061035099"/>
    <n v="106.77999877929599"/>
    <n v="106.77999877929599"/>
    <n v="21410900"/>
    <n v="6.7799987792959939"/>
    <n v="4.6100006103509941"/>
    <n v="114.74005920656248"/>
    <n v="92.39220949235785"/>
  </r>
  <r>
    <x v="3"/>
    <x v="53"/>
    <n v="106.61000061035099"/>
    <n v="107.44000244140599"/>
    <n v="104.559997558593"/>
    <n v="104.61000061035099"/>
    <n v="104.61000061035099"/>
    <n v="31408100"/>
    <n v="4.6100006103509941"/>
    <n v="4.4499969482420028"/>
    <n v="114.74005920656248"/>
    <n v="92.39220949235785"/>
  </r>
  <r>
    <x v="3"/>
    <x v="54"/>
    <n v="105.559997558593"/>
    <n v="107.01999664306599"/>
    <n v="103.26999664306599"/>
    <n v="104.449996948242"/>
    <n v="104.449996948242"/>
    <n v="37068200"/>
    <n v="4.4499969482420028"/>
    <n v="8.3700027465820028"/>
    <n v="114.74005920656248"/>
    <n v="92.39220949235785"/>
  </r>
  <r>
    <x v="3"/>
    <x v="55"/>
    <n v="105.230003356933"/>
    <n v="109.150001525878"/>
    <n v="104.419998168945"/>
    <n v="108.370002746582"/>
    <n v="108.370002746582"/>
    <n v="38235200"/>
    <n v="8.3700027465820028"/>
    <n v="8.2200012207029971"/>
    <n v="114.74005920656248"/>
    <n v="92.39220949235785"/>
  </r>
  <r>
    <x v="3"/>
    <x v="56"/>
    <n v="107.800003051757"/>
    <n v="108.290000915527"/>
    <n v="106.040000915527"/>
    <n v="108.220001220703"/>
    <n v="108.220001220703"/>
    <n v="23957900"/>
    <n v="8.2200012207029971"/>
    <n v="7.7099990844720026"/>
    <n v="114.74005920656248"/>
    <n v="92.39220949235785"/>
  </r>
  <r>
    <x v="3"/>
    <x v="57"/>
    <n v="107.720001220703"/>
    <n v="108.680000305175"/>
    <n v="107.5"/>
    <n v="107.709999084472"/>
    <n v="107.709999084472"/>
    <n v="20926300"/>
    <n v="7.7099990844720026"/>
    <n v="5.9800033569329969"/>
    <n v="114.74005920656248"/>
    <n v="92.39220949235785"/>
  </r>
  <r>
    <x v="3"/>
    <x v="58"/>
    <n v="107.66000366210901"/>
    <n v="107.730003356933"/>
    <n v="104.5"/>
    <n v="105.980003356933"/>
    <n v="105.980003356933"/>
    <n v="20343100"/>
    <n v="5.9800033569329969"/>
    <n v="6.1200027465820028"/>
    <n v="114.74005920656248"/>
    <n v="92.39220949235785"/>
  </r>
  <r>
    <x v="3"/>
    <x v="59"/>
    <n v="106.220001220703"/>
    <n v="108.129997253417"/>
    <n v="105.620002746582"/>
    <n v="106.120002746582"/>
    <n v="106.120002746582"/>
    <n v="17116300"/>
    <n v="6.1200027465820028"/>
    <n v="5.2099990844720026"/>
    <n v="114.74005920656248"/>
    <n v="92.39220949235785"/>
  </r>
  <r>
    <x v="3"/>
    <x v="60"/>
    <n v="106.16000366210901"/>
    <n v="106.300003051757"/>
    <n v="104.699996948242"/>
    <n v="105.209999084472"/>
    <n v="105.209999084472"/>
    <n v="19780600"/>
    <n v="5.2099990844720026"/>
    <n v="6.2149963378899997"/>
    <n v="114.74005920656248"/>
    <n v="92.39220949235785"/>
  </r>
  <r>
    <x v="3"/>
    <x v="61"/>
    <n v="105.31999969482401"/>
    <n v="106.44000244140599"/>
    <n v="104.738998413085"/>
    <n v="106.21499633789"/>
    <n v="106.21499633789"/>
    <n v="20705300"/>
    <n v="6.2149963378899997"/>
    <n v="-100"/>
    <n v="114.74005920656248"/>
    <n v="92.392209492357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3936FA-4E10-4455-80D8-B87786D32C9B}" name="time_seri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F67" firstHeaderRow="1" firstDataRow="2" firstDataCol="1"/>
  <pivotFields count="14">
    <pivotField axis="axisCol" showAll="0">
      <items count="5">
        <item x="0"/>
        <item x="3"/>
        <item x="1"/>
        <item x="2"/>
        <item t="default"/>
      </items>
    </pivotField>
    <pivotField axis="axisRow"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Fields count="1">
    <field x="0"/>
  </colFields>
  <colItems count="5">
    <i>
      <x/>
    </i>
    <i>
      <x v="1"/>
    </i>
    <i>
      <x v="2"/>
    </i>
    <i>
      <x v="3"/>
    </i>
    <i t="grand">
      <x/>
    </i>
  </colItems>
  <dataFields count="1">
    <dataField name="Sum of Close" fld="5" baseField="0" baseItem="0"/>
  </dataFields>
  <chartFormats count="12">
    <chartFormat chart="11" format="79" series="1">
      <pivotArea type="data" outline="0" fieldPosition="0">
        <references count="2">
          <reference field="4294967294" count="1" selected="0">
            <x v="0"/>
          </reference>
          <reference field="0" count="1" selected="0">
            <x v="0"/>
          </reference>
        </references>
      </pivotArea>
    </chartFormat>
    <chartFormat chart="11" format="80" series="1">
      <pivotArea type="data" outline="0" fieldPosition="0">
        <references count="2">
          <reference field="4294967294" count="1" selected="0">
            <x v="0"/>
          </reference>
          <reference field="0" count="1" selected="0">
            <x v="1"/>
          </reference>
        </references>
      </pivotArea>
    </chartFormat>
    <chartFormat chart="11" format="81" series="1">
      <pivotArea type="data" outline="0" fieldPosition="0">
        <references count="2">
          <reference field="4294967294" count="1" selected="0">
            <x v="0"/>
          </reference>
          <reference field="0" count="1" selected="0">
            <x v="2"/>
          </reference>
        </references>
      </pivotArea>
    </chartFormat>
    <chartFormat chart="11" format="82" series="1">
      <pivotArea type="data" outline="0" fieldPosition="0">
        <references count="2">
          <reference field="4294967294" count="1" selected="0">
            <x v="0"/>
          </reference>
          <reference field="0" count="1" selected="0">
            <x v="3"/>
          </reference>
        </references>
      </pivotArea>
    </chartFormat>
    <chartFormat chart="12" format="83" series="1">
      <pivotArea type="data" outline="0" fieldPosition="0">
        <references count="2">
          <reference field="4294967294" count="1" selected="0">
            <x v="0"/>
          </reference>
          <reference field="0" count="1" selected="0">
            <x v="0"/>
          </reference>
        </references>
      </pivotArea>
    </chartFormat>
    <chartFormat chart="12" format="84" series="1">
      <pivotArea type="data" outline="0" fieldPosition="0">
        <references count="2">
          <reference field="4294967294" count="1" selected="0">
            <x v="0"/>
          </reference>
          <reference field="0" count="1" selected="0">
            <x v="1"/>
          </reference>
        </references>
      </pivotArea>
    </chartFormat>
    <chartFormat chart="12" format="85" series="1">
      <pivotArea type="data" outline="0" fieldPosition="0">
        <references count="2">
          <reference field="4294967294" count="1" selected="0">
            <x v="0"/>
          </reference>
          <reference field="0" count="1" selected="0">
            <x v="2"/>
          </reference>
        </references>
      </pivotArea>
    </chartFormat>
    <chartFormat chart="12" format="86" series="1">
      <pivotArea type="data" outline="0" fieldPosition="0">
        <references count="2">
          <reference field="4294967294" count="1" selected="0">
            <x v="0"/>
          </reference>
          <reference field="0" count="1" selected="0">
            <x v="3"/>
          </reference>
        </references>
      </pivotArea>
    </chartFormat>
    <chartFormat chart="16" format="87" series="1">
      <pivotArea type="data" outline="0" fieldPosition="0">
        <references count="2">
          <reference field="4294967294" count="1" selected="0">
            <x v="0"/>
          </reference>
          <reference field="0" count="1" selected="0">
            <x v="0"/>
          </reference>
        </references>
      </pivotArea>
    </chartFormat>
    <chartFormat chart="16" format="88" series="1">
      <pivotArea type="data" outline="0" fieldPosition="0">
        <references count="2">
          <reference field="4294967294" count="1" selected="0">
            <x v="0"/>
          </reference>
          <reference field="0" count="1" selected="0">
            <x v="1"/>
          </reference>
        </references>
      </pivotArea>
    </chartFormat>
    <chartFormat chart="16" format="89" series="1">
      <pivotArea type="data" outline="0" fieldPosition="0">
        <references count="2">
          <reference field="4294967294" count="1" selected="0">
            <x v="0"/>
          </reference>
          <reference field="0" count="1" selected="0">
            <x v="2"/>
          </reference>
        </references>
      </pivotArea>
    </chartFormat>
    <chartFormat chart="16" format="90"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7693BD-AECA-4DE0-A028-296A8E7743CC}" name="volatal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4">
    <pivotField axis="axisRow" showAll="0">
      <items count="5">
        <item x="0"/>
        <item x="3"/>
        <item x="1"/>
        <item x="2"/>
        <item t="default"/>
      </items>
    </pivotField>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5">
    <i>
      <x/>
    </i>
    <i>
      <x v="1"/>
    </i>
    <i>
      <x v="2"/>
    </i>
    <i>
      <x v="3"/>
    </i>
    <i t="grand">
      <x/>
    </i>
  </rowItems>
  <colItems count="1">
    <i/>
  </colItems>
  <dataFields count="1">
    <dataField name="StdDev of Close" fld="5" subtotal="stdDev" baseField="0" baseItem="0"/>
  </dataFields>
  <chartFormats count="5">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3"/>
          </reference>
        </references>
      </pivotArea>
    </chartFormat>
    <chartFormat chart="6" format="4">
      <pivotArea type="data" outline="0" fieldPosition="0">
        <references count="2">
          <reference field="4294967294" count="1" selected="0">
            <x v="0"/>
          </reference>
          <reference field="0" count="1" selected="0">
            <x v="2"/>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cker" xr10:uid="{AEA47DF8-0EEE-43A7-BE3C-4858B68CCEE5}" sourceName="Ticker">
  <pivotTables>
    <pivotTable tabId="7" name="time_series"/>
    <pivotTable tabId="8" name="volatality"/>
  </pivotTables>
  <data>
    <tabular pivotCacheId="818894483">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cker" xr10:uid="{EBE2270F-AD35-420E-B62D-700BBFC9092E}" cache="Slicer_Ticker" caption="Ticker" columnCount="4"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BAE613-E14A-4E90-A472-1269C0DCBCCB}" name="Stocks" displayName="Stocks" ref="A1:L249" totalsRowShown="0">
  <autoFilter ref="A1:L249" xr:uid="{D6BAE613-E14A-4E90-A472-1269C0DCBCCB}"/>
  <tableColumns count="12">
    <tableColumn id="1" xr3:uid="{5F56A3EF-4519-40AC-BE6C-7946AE1FD4CF}" name="Ticker"/>
    <tableColumn id="2" xr3:uid="{73B3CD6B-59E3-480F-92C8-CF6A5F5A2494}" name="Date" dataDxfId="4"/>
    <tableColumn id="3" xr3:uid="{245AB5EF-BEF1-4DE1-AA1E-7F1B43EA2D9F}" name="Open"/>
    <tableColumn id="4" xr3:uid="{356F5886-A8A4-44A9-A574-48055ED96F62}" name="High"/>
    <tableColumn id="5" xr3:uid="{37B0A95B-5E5B-4790-83F4-F7143CFB7D4B}" name="Low"/>
    <tableColumn id="6" xr3:uid="{ED9C2CE0-95BA-4391-BC56-56C760AF9FCA}" name="Close"/>
    <tableColumn id="7" xr3:uid="{0F016FFC-0CBC-48C5-B091-ACCA8FAC75D2}" name="Adj Close"/>
    <tableColumn id="8" xr3:uid="{D0634CF7-1E29-45B1-8C9F-EFACC0464CAF}" name="Volume"/>
    <tableColumn id="11" xr3:uid="{33CA5FB4-9031-4819-8663-EBBD3D180276}" name="change in closing price" dataDxfId="3">
      <calculatedColumnFormula>Stocks[[#This Row],[Close]]-Stocks[[#This Row],[Open]]/Stocks[[#This Row],[Open]]*100</calculatedColumnFormula>
    </tableColumn>
    <tableColumn id="9" xr3:uid="{7386CADD-7D1E-4F27-BAAE-4ABBD10855DA}" name="daily returns" dataDxfId="2">
      <calculatedColumnFormula>G3-Stocks[[#This Row],[Adj Close]]/Stocks[[#This Row],[Adj Close]]*100</calculatedColumnFormula>
    </tableColumn>
    <tableColumn id="10" xr3:uid="{A2CF0D0A-6E34-41F8-926E-085409349259}" name="Average returns" dataDxfId="1"/>
    <tableColumn id="12" xr3:uid="{13FF40A3-52FF-4F8B-85C8-4259F8766C72}" name="standard deviation" dataDxfId="0">
      <calculatedColumnFormula>STDEV(Stocks[daily returns])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F3BA6-CB58-4AD5-9131-3ADB5E41A027}">
  <dimension ref="B1:S70"/>
  <sheetViews>
    <sheetView tabSelected="1" topLeftCell="B1" workbookViewId="0">
      <selection activeCell="T3" sqref="T3"/>
    </sheetView>
  </sheetViews>
  <sheetFormatPr defaultRowHeight="14.25" x14ac:dyDescent="0.45"/>
  <cols>
    <col min="1" max="2" width="9.06640625" style="7"/>
    <col min="3" max="3" width="11.796875" style="7" customWidth="1"/>
    <col min="4" max="4" width="12.53125" style="7" customWidth="1"/>
    <col min="5" max="5" width="14.19921875" style="7" customWidth="1"/>
    <col min="6" max="6" width="12.265625" style="7" customWidth="1"/>
    <col min="7" max="16384" width="9.06640625" style="7"/>
  </cols>
  <sheetData>
    <row r="1" spans="2:19" x14ac:dyDescent="0.45">
      <c r="B1" s="12"/>
      <c r="C1" s="12"/>
      <c r="D1" s="12"/>
      <c r="E1" s="12"/>
      <c r="F1" s="12"/>
      <c r="G1" s="12"/>
      <c r="H1" s="12"/>
      <c r="I1" s="12"/>
      <c r="J1" s="12"/>
      <c r="K1" s="12"/>
      <c r="L1" s="12"/>
      <c r="M1" s="12"/>
      <c r="N1" s="12"/>
      <c r="O1" s="12"/>
      <c r="P1" s="12"/>
      <c r="Q1" s="12"/>
      <c r="R1" s="12"/>
      <c r="S1" s="12"/>
    </row>
    <row r="2" spans="2:19" x14ac:dyDescent="0.45">
      <c r="B2" s="12"/>
      <c r="C2" s="12"/>
      <c r="D2" s="12"/>
      <c r="E2" s="12"/>
      <c r="F2" s="12"/>
      <c r="G2" s="12"/>
      <c r="H2" s="12"/>
      <c r="I2" s="12"/>
      <c r="J2" s="12"/>
      <c r="K2" s="12"/>
      <c r="L2" s="12"/>
      <c r="M2" s="12"/>
      <c r="N2" s="12"/>
      <c r="O2" s="12"/>
      <c r="P2" s="12"/>
      <c r="Q2" s="12"/>
      <c r="R2" s="12"/>
      <c r="S2" s="12"/>
    </row>
    <row r="3" spans="2:19" x14ac:dyDescent="0.45">
      <c r="B3" s="12"/>
      <c r="C3" s="12"/>
      <c r="D3" s="12"/>
      <c r="E3" s="12"/>
      <c r="F3" s="12"/>
      <c r="G3" s="12"/>
      <c r="H3" s="12"/>
      <c r="I3" s="12"/>
      <c r="J3" s="12"/>
      <c r="K3" s="12"/>
      <c r="L3" s="12"/>
      <c r="M3" s="12"/>
      <c r="N3" s="12"/>
      <c r="O3" s="12"/>
      <c r="P3" s="12"/>
      <c r="Q3" s="12"/>
      <c r="R3" s="12"/>
      <c r="S3" s="12"/>
    </row>
    <row r="4" spans="2:19" x14ac:dyDescent="0.45">
      <c r="B4" s="12"/>
      <c r="C4" s="12"/>
      <c r="D4" s="12"/>
      <c r="E4" s="12"/>
      <c r="F4" s="12"/>
      <c r="G4" s="12"/>
      <c r="H4" s="12"/>
      <c r="I4" s="12"/>
      <c r="J4" s="12"/>
      <c r="K4" s="12"/>
      <c r="L4" s="12"/>
      <c r="M4" s="12"/>
      <c r="N4" s="12"/>
      <c r="O4" s="12"/>
      <c r="P4" s="12"/>
      <c r="Q4" s="12"/>
      <c r="R4" s="12"/>
      <c r="S4" s="12"/>
    </row>
    <row r="5" spans="2:19" x14ac:dyDescent="0.45">
      <c r="B5" s="12"/>
      <c r="C5" s="12"/>
      <c r="D5" s="12"/>
      <c r="E5" s="12"/>
      <c r="F5" s="12"/>
      <c r="G5" s="12"/>
      <c r="H5" s="12"/>
      <c r="I5" s="12"/>
      <c r="J5" s="12"/>
      <c r="K5" s="12"/>
      <c r="L5" s="12"/>
      <c r="M5" s="12"/>
      <c r="N5" s="12"/>
      <c r="O5" s="12"/>
      <c r="P5" s="12"/>
      <c r="Q5" s="12"/>
      <c r="R5" s="12"/>
      <c r="S5" s="12"/>
    </row>
    <row r="6" spans="2:19" x14ac:dyDescent="0.45">
      <c r="B6" s="9"/>
      <c r="C6" s="9"/>
      <c r="D6" s="9"/>
      <c r="E6" s="9"/>
      <c r="F6" s="9"/>
      <c r="G6" s="9"/>
      <c r="H6" s="9"/>
      <c r="I6" s="9"/>
      <c r="J6" s="9"/>
      <c r="K6" s="9"/>
      <c r="L6" s="9"/>
      <c r="M6" s="9"/>
      <c r="N6" s="9"/>
      <c r="O6" s="9"/>
      <c r="P6" s="9"/>
      <c r="Q6" s="9"/>
      <c r="R6" s="9"/>
      <c r="S6" s="9"/>
    </row>
    <row r="7" spans="2:19" x14ac:dyDescent="0.45">
      <c r="B7" s="9"/>
      <c r="C7" s="9"/>
      <c r="D7" s="9"/>
      <c r="E7" s="9"/>
      <c r="F7" s="9"/>
      <c r="G7" s="9"/>
      <c r="H7" s="9"/>
      <c r="I7" s="9"/>
      <c r="J7" s="9"/>
      <c r="K7" s="9"/>
      <c r="L7" s="9"/>
      <c r="M7" s="9"/>
      <c r="N7" s="9"/>
      <c r="O7" s="9"/>
      <c r="P7" s="9"/>
      <c r="Q7" s="9"/>
      <c r="R7" s="9"/>
      <c r="S7" s="9"/>
    </row>
    <row r="8" spans="2:19" x14ac:dyDescent="0.45">
      <c r="B8" s="9"/>
      <c r="C8" s="9"/>
      <c r="D8" s="9"/>
      <c r="E8" s="9"/>
      <c r="F8" s="9"/>
      <c r="G8" s="9"/>
      <c r="H8" s="9"/>
      <c r="I8" s="9"/>
      <c r="J8" s="9"/>
      <c r="K8" s="9"/>
      <c r="L8" s="9"/>
      <c r="M8" s="9"/>
      <c r="N8" s="9"/>
      <c r="O8" s="9"/>
      <c r="P8" s="9"/>
      <c r="Q8" s="9"/>
      <c r="R8" s="9"/>
      <c r="S8" s="9"/>
    </row>
    <row r="9" spans="2:19" x14ac:dyDescent="0.45">
      <c r="B9" s="9"/>
      <c r="C9" s="9"/>
      <c r="D9" s="9"/>
      <c r="E9" s="9"/>
      <c r="F9" s="9"/>
      <c r="G9" s="9"/>
      <c r="H9" s="9"/>
      <c r="I9" s="9"/>
      <c r="J9" s="9"/>
      <c r="K9" s="9"/>
      <c r="L9" s="9"/>
      <c r="M9" s="9"/>
      <c r="N9" s="9"/>
      <c r="O9" s="9"/>
      <c r="P9" s="9"/>
      <c r="Q9" s="9"/>
      <c r="R9" s="9"/>
      <c r="S9" s="9"/>
    </row>
    <row r="10" spans="2:19" x14ac:dyDescent="0.45">
      <c r="B10" s="9"/>
      <c r="C10" s="9"/>
      <c r="D10" s="9"/>
      <c r="E10" s="9"/>
      <c r="F10" s="9"/>
      <c r="G10" s="9"/>
      <c r="H10" s="9"/>
      <c r="I10" s="9"/>
      <c r="J10" s="9"/>
      <c r="K10" s="9"/>
      <c r="L10" s="9"/>
      <c r="M10" s="9"/>
      <c r="N10" s="9"/>
      <c r="O10" s="9"/>
      <c r="P10" s="9"/>
      <c r="Q10" s="9"/>
      <c r="R10" s="9"/>
      <c r="S10" s="9"/>
    </row>
    <row r="11" spans="2:19" x14ac:dyDescent="0.45">
      <c r="B11" s="9"/>
      <c r="C11" s="9"/>
      <c r="D11" s="9"/>
      <c r="E11" s="9"/>
      <c r="F11" s="9"/>
      <c r="G11" s="9"/>
      <c r="H11" s="9"/>
      <c r="I11" s="9"/>
      <c r="J11" s="9"/>
      <c r="K11" s="9"/>
      <c r="L11" s="9"/>
      <c r="M11" s="9"/>
      <c r="N11" s="9"/>
      <c r="O11" s="9"/>
      <c r="P11" s="9"/>
      <c r="Q11" s="9"/>
      <c r="R11" s="9"/>
      <c r="S11" s="9"/>
    </row>
    <row r="12" spans="2:19" x14ac:dyDescent="0.45">
      <c r="B12" s="9"/>
      <c r="C12" s="9"/>
      <c r="D12" s="9"/>
      <c r="E12" s="9"/>
      <c r="F12" s="9"/>
      <c r="G12" s="9"/>
      <c r="H12" s="9"/>
      <c r="I12" s="9"/>
      <c r="J12" s="9"/>
      <c r="K12" s="9"/>
      <c r="L12" s="9"/>
      <c r="M12" s="9"/>
      <c r="N12" s="9"/>
      <c r="O12" s="9"/>
      <c r="P12" s="9"/>
      <c r="Q12" s="9"/>
      <c r="R12" s="9"/>
      <c r="S12" s="9"/>
    </row>
    <row r="13" spans="2:19" x14ac:dyDescent="0.45">
      <c r="B13" s="9"/>
      <c r="C13" s="9"/>
      <c r="D13" s="9"/>
      <c r="E13" s="9"/>
      <c r="F13" s="9"/>
      <c r="G13" s="9"/>
      <c r="H13" s="9"/>
      <c r="I13" s="9"/>
      <c r="J13" s="9"/>
      <c r="K13" s="9"/>
      <c r="L13" s="9"/>
      <c r="M13" s="9"/>
      <c r="N13" s="9"/>
      <c r="O13" s="9"/>
      <c r="P13" s="9"/>
      <c r="Q13" s="9"/>
      <c r="R13" s="9"/>
      <c r="S13" s="9"/>
    </row>
    <row r="14" spans="2:19" x14ac:dyDescent="0.45">
      <c r="B14" s="9"/>
      <c r="C14" s="9"/>
      <c r="D14" s="9"/>
      <c r="E14" s="9"/>
      <c r="F14" s="9"/>
      <c r="G14" s="9"/>
      <c r="H14" s="9"/>
      <c r="I14" s="9"/>
      <c r="J14" s="9"/>
      <c r="K14" s="9"/>
      <c r="L14" s="9"/>
      <c r="M14" s="9"/>
      <c r="N14" s="9"/>
      <c r="O14" s="9"/>
      <c r="P14" s="9"/>
      <c r="Q14" s="9"/>
      <c r="R14" s="9"/>
      <c r="S14" s="9"/>
    </row>
    <row r="15" spans="2:19" x14ac:dyDescent="0.45">
      <c r="B15" s="9"/>
      <c r="C15" s="9"/>
      <c r="D15" s="9"/>
      <c r="E15" s="9"/>
      <c r="F15" s="9"/>
      <c r="G15" s="9"/>
      <c r="H15" s="9"/>
      <c r="I15" s="9"/>
      <c r="J15" s="9"/>
      <c r="K15" s="9"/>
      <c r="L15" s="9"/>
      <c r="M15" s="9"/>
      <c r="N15" s="9"/>
      <c r="O15" s="9"/>
      <c r="P15" s="9"/>
      <c r="Q15" s="9"/>
      <c r="R15" s="9"/>
      <c r="S15" s="9"/>
    </row>
    <row r="16" spans="2:19" x14ac:dyDescent="0.45">
      <c r="B16" s="9"/>
      <c r="C16" s="9"/>
      <c r="D16" s="9"/>
      <c r="E16" s="9"/>
      <c r="F16" s="9"/>
      <c r="G16" s="9"/>
      <c r="H16" s="9"/>
      <c r="I16" s="9"/>
      <c r="J16" s="9"/>
      <c r="K16" s="9"/>
      <c r="L16" s="9"/>
      <c r="M16" s="9"/>
      <c r="N16" s="9"/>
      <c r="O16" s="9"/>
      <c r="P16" s="9"/>
      <c r="Q16" s="9"/>
      <c r="R16" s="9"/>
      <c r="S16" s="9"/>
    </row>
    <row r="17" spans="2:19" x14ac:dyDescent="0.45">
      <c r="B17" s="9"/>
      <c r="C17" s="9"/>
      <c r="D17" s="9"/>
      <c r="E17" s="9"/>
      <c r="F17" s="9"/>
      <c r="G17" s="9"/>
      <c r="H17" s="9"/>
      <c r="I17" s="9"/>
      <c r="J17" s="9"/>
      <c r="K17" s="9"/>
      <c r="L17" s="9"/>
      <c r="M17" s="9"/>
      <c r="N17" s="9"/>
      <c r="O17" s="9"/>
      <c r="P17" s="9"/>
      <c r="Q17" s="9"/>
      <c r="R17" s="9"/>
      <c r="S17" s="9"/>
    </row>
    <row r="18" spans="2:19" x14ac:dyDescent="0.45">
      <c r="B18" s="9"/>
      <c r="C18" s="9"/>
      <c r="D18" s="9"/>
      <c r="E18" s="9"/>
      <c r="F18" s="9"/>
      <c r="G18" s="9"/>
      <c r="H18" s="9"/>
      <c r="I18" s="9"/>
      <c r="J18" s="9"/>
      <c r="K18" s="9"/>
      <c r="L18" s="9"/>
      <c r="M18" s="9"/>
      <c r="N18" s="9"/>
      <c r="O18" s="9"/>
      <c r="P18" s="9"/>
      <c r="Q18" s="9"/>
      <c r="R18" s="9"/>
      <c r="S18" s="9"/>
    </row>
    <row r="19" spans="2:19" x14ac:dyDescent="0.45">
      <c r="B19" s="9"/>
      <c r="C19" s="9"/>
      <c r="D19" s="9"/>
      <c r="E19" s="9"/>
      <c r="F19" s="9"/>
      <c r="G19" s="9"/>
      <c r="H19" s="9"/>
      <c r="I19" s="9"/>
      <c r="J19" s="9"/>
      <c r="K19" s="9"/>
      <c r="L19" s="9"/>
      <c r="M19" s="9"/>
      <c r="N19" s="9"/>
      <c r="O19" s="9"/>
      <c r="P19" s="9"/>
      <c r="Q19" s="9"/>
      <c r="R19" s="9"/>
      <c r="S19" s="9"/>
    </row>
    <row r="20" spans="2:19" x14ac:dyDescent="0.45">
      <c r="B20" s="9"/>
      <c r="C20" s="9"/>
      <c r="D20" s="9"/>
      <c r="E20" s="9"/>
      <c r="F20" s="9"/>
      <c r="G20" s="9"/>
      <c r="H20" s="9"/>
      <c r="I20" s="9"/>
      <c r="J20" s="9"/>
      <c r="K20" s="9"/>
      <c r="L20" s="9"/>
      <c r="M20" s="9"/>
      <c r="N20" s="9"/>
      <c r="O20" s="9"/>
      <c r="P20" s="9"/>
      <c r="Q20" s="9"/>
      <c r="R20" s="9"/>
      <c r="S20" s="9"/>
    </row>
    <row r="21" spans="2:19" x14ac:dyDescent="0.45">
      <c r="B21" s="9"/>
      <c r="C21" s="9"/>
      <c r="D21" s="9"/>
      <c r="E21" s="9"/>
      <c r="F21" s="9"/>
      <c r="G21" s="9"/>
      <c r="H21" s="9"/>
      <c r="I21" s="9"/>
      <c r="J21" s="9"/>
      <c r="K21" s="9"/>
      <c r="L21" s="9"/>
      <c r="M21" s="9"/>
      <c r="N21" s="9"/>
      <c r="O21" s="9"/>
      <c r="P21" s="9"/>
      <c r="Q21" s="9"/>
      <c r="R21" s="9"/>
      <c r="S21" s="9"/>
    </row>
    <row r="22" spans="2:19" x14ac:dyDescent="0.45">
      <c r="B22" s="9"/>
      <c r="C22" s="9"/>
      <c r="D22" s="9"/>
      <c r="E22" s="9"/>
      <c r="F22" s="9"/>
      <c r="G22" s="9"/>
      <c r="H22" s="9"/>
      <c r="I22" s="9"/>
      <c r="J22" s="9"/>
      <c r="K22" s="9"/>
      <c r="L22" s="9"/>
      <c r="M22" s="9"/>
      <c r="N22" s="9"/>
      <c r="O22" s="9"/>
      <c r="P22" s="9"/>
      <c r="Q22" s="9"/>
      <c r="R22" s="9"/>
      <c r="S22" s="9"/>
    </row>
    <row r="23" spans="2:19" x14ac:dyDescent="0.45">
      <c r="B23" s="9"/>
      <c r="C23" s="9"/>
      <c r="D23" s="9"/>
      <c r="E23" s="9"/>
      <c r="F23" s="9"/>
      <c r="G23" s="9"/>
      <c r="H23" s="9"/>
      <c r="I23" s="9"/>
      <c r="J23" s="9"/>
      <c r="K23" s="9"/>
      <c r="L23" s="9"/>
      <c r="M23" s="9"/>
      <c r="N23" s="9"/>
      <c r="O23" s="9"/>
      <c r="P23" s="9"/>
      <c r="Q23" s="9"/>
      <c r="R23" s="9"/>
      <c r="S23" s="9"/>
    </row>
    <row r="24" spans="2:19" x14ac:dyDescent="0.45">
      <c r="B24" s="9"/>
      <c r="C24" s="9"/>
      <c r="D24" s="9"/>
      <c r="E24" s="9"/>
      <c r="F24" s="9"/>
      <c r="G24" s="9"/>
      <c r="H24" s="9"/>
      <c r="I24" s="9"/>
      <c r="J24" s="9"/>
      <c r="K24" s="9"/>
      <c r="L24" s="9"/>
      <c r="M24" s="9"/>
      <c r="N24" s="9"/>
      <c r="O24" s="9"/>
      <c r="P24" s="9"/>
      <c r="Q24" s="9"/>
      <c r="R24" s="9"/>
      <c r="S24" s="9"/>
    </row>
    <row r="25" spans="2:19" x14ac:dyDescent="0.45">
      <c r="B25" s="9"/>
      <c r="C25" s="9"/>
      <c r="D25" s="9"/>
      <c r="E25" s="9"/>
      <c r="F25" s="9"/>
      <c r="G25" s="9"/>
      <c r="H25" s="9"/>
      <c r="I25" s="9"/>
      <c r="J25" s="9"/>
      <c r="K25" s="9"/>
      <c r="L25" s="9"/>
      <c r="M25" s="9"/>
      <c r="N25" s="9"/>
      <c r="O25" s="9"/>
      <c r="P25" s="9"/>
      <c r="Q25" s="9"/>
      <c r="R25" s="9"/>
      <c r="S25" s="9"/>
    </row>
    <row r="26" spans="2:19" x14ac:dyDescent="0.45">
      <c r="B26" s="9"/>
      <c r="C26" s="9"/>
      <c r="D26" s="9"/>
      <c r="E26" s="9"/>
      <c r="F26" s="9"/>
      <c r="G26" s="9"/>
      <c r="H26" s="9"/>
      <c r="I26" s="9"/>
      <c r="J26" s="9"/>
      <c r="K26" s="9"/>
      <c r="L26" s="9"/>
      <c r="M26" s="9"/>
      <c r="N26" s="9"/>
      <c r="O26" s="9"/>
      <c r="P26" s="9"/>
      <c r="Q26" s="9"/>
      <c r="R26" s="9"/>
      <c r="S26" s="9"/>
    </row>
    <row r="27" spans="2:19" x14ac:dyDescent="0.45">
      <c r="B27" s="9"/>
      <c r="C27" s="9"/>
      <c r="D27" s="9"/>
      <c r="E27" s="9"/>
      <c r="F27" s="9"/>
      <c r="G27" s="9"/>
      <c r="H27" s="9"/>
      <c r="I27" s="9"/>
      <c r="J27" s="9"/>
      <c r="K27" s="9"/>
      <c r="L27" s="9"/>
      <c r="M27" s="9"/>
      <c r="N27" s="9"/>
      <c r="O27" s="9"/>
      <c r="P27" s="9"/>
      <c r="Q27" s="9"/>
      <c r="R27" s="9"/>
      <c r="S27" s="9"/>
    </row>
    <row r="28" spans="2:19" x14ac:dyDescent="0.45">
      <c r="B28" s="9"/>
      <c r="C28" s="9"/>
      <c r="D28" s="9"/>
      <c r="E28" s="9"/>
      <c r="F28" s="9"/>
      <c r="G28" s="9"/>
      <c r="H28" s="9"/>
      <c r="I28" s="9"/>
      <c r="J28" s="9"/>
      <c r="K28" s="9"/>
      <c r="L28" s="9"/>
      <c r="M28" s="9"/>
      <c r="N28" s="9"/>
      <c r="O28" s="9"/>
      <c r="P28" s="9"/>
      <c r="Q28" s="9"/>
      <c r="R28" s="9"/>
      <c r="S28" s="9"/>
    </row>
    <row r="29" spans="2:19" x14ac:dyDescent="0.45">
      <c r="B29" s="9"/>
      <c r="C29" s="9"/>
      <c r="D29" s="9"/>
      <c r="E29" s="9"/>
      <c r="F29" s="9"/>
      <c r="G29" s="9"/>
      <c r="H29" s="9"/>
      <c r="I29" s="9"/>
      <c r="J29" s="9"/>
      <c r="K29" s="9"/>
      <c r="L29" s="9"/>
      <c r="M29" s="9"/>
      <c r="N29" s="9"/>
      <c r="O29" s="9"/>
      <c r="P29" s="9"/>
      <c r="Q29" s="9"/>
      <c r="R29" s="9"/>
      <c r="S29" s="9"/>
    </row>
    <row r="30" spans="2:19" x14ac:dyDescent="0.45">
      <c r="B30" s="9"/>
      <c r="C30" s="9"/>
      <c r="D30" s="9"/>
      <c r="E30" s="9"/>
      <c r="F30" s="9"/>
      <c r="G30" s="9"/>
      <c r="H30" s="9"/>
      <c r="I30" s="9"/>
      <c r="J30" s="9"/>
      <c r="K30" s="9"/>
      <c r="L30" s="9"/>
      <c r="M30" s="9"/>
      <c r="N30" s="9"/>
      <c r="O30" s="9"/>
      <c r="P30" s="9"/>
      <c r="Q30" s="9"/>
      <c r="R30" s="9"/>
      <c r="S30" s="9"/>
    </row>
    <row r="31" spans="2:19" x14ac:dyDescent="0.45">
      <c r="B31" s="9"/>
      <c r="C31" s="9"/>
      <c r="D31" s="9"/>
      <c r="E31" s="9"/>
      <c r="F31" s="9"/>
      <c r="G31" s="9"/>
      <c r="H31" s="9"/>
      <c r="I31" s="9"/>
      <c r="J31" s="9"/>
      <c r="K31" s="9"/>
      <c r="L31" s="9"/>
      <c r="M31" s="9"/>
      <c r="N31" s="9"/>
      <c r="O31" s="9"/>
      <c r="P31" s="9"/>
      <c r="Q31" s="9"/>
      <c r="R31" s="9"/>
      <c r="S31" s="9"/>
    </row>
    <row r="32" spans="2:19" x14ac:dyDescent="0.45">
      <c r="B32" s="9"/>
      <c r="C32" s="9"/>
      <c r="D32" s="9"/>
      <c r="E32" s="9"/>
      <c r="F32" s="9"/>
      <c r="G32" s="9"/>
      <c r="H32" s="9"/>
      <c r="I32" s="9"/>
      <c r="J32" s="9"/>
      <c r="K32" s="9"/>
      <c r="L32" s="9"/>
      <c r="M32" s="9"/>
      <c r="N32" s="9"/>
      <c r="O32" s="9"/>
      <c r="P32" s="9"/>
      <c r="Q32" s="9"/>
      <c r="R32" s="9"/>
      <c r="S32" s="9"/>
    </row>
    <row r="33" spans="2:19" x14ac:dyDescent="0.45">
      <c r="B33" s="9"/>
      <c r="C33" s="9"/>
      <c r="D33" s="9"/>
      <c r="E33" s="9"/>
      <c r="F33" s="9"/>
      <c r="G33" s="9"/>
      <c r="H33" s="9"/>
      <c r="I33" s="9"/>
      <c r="J33" s="9"/>
      <c r="K33" s="9"/>
      <c r="L33" s="9"/>
      <c r="M33" s="9"/>
      <c r="N33" s="9"/>
      <c r="O33" s="9"/>
      <c r="P33" s="9"/>
      <c r="Q33" s="9"/>
      <c r="R33" s="9"/>
      <c r="S33" s="9"/>
    </row>
    <row r="34" spans="2:19" x14ac:dyDescent="0.45">
      <c r="B34" s="9"/>
      <c r="C34" s="9"/>
      <c r="D34" s="9"/>
      <c r="E34" s="9"/>
      <c r="F34" s="9"/>
      <c r="G34" s="9"/>
      <c r="H34" s="9"/>
      <c r="I34" s="9"/>
      <c r="J34" s="9"/>
      <c r="K34" s="9"/>
      <c r="L34" s="9"/>
      <c r="M34" s="9"/>
      <c r="N34" s="9"/>
      <c r="O34" s="9"/>
      <c r="P34" s="9"/>
      <c r="Q34" s="9"/>
      <c r="R34" s="9"/>
      <c r="S34" s="9"/>
    </row>
    <row r="35" spans="2:19" x14ac:dyDescent="0.45">
      <c r="B35" s="9"/>
      <c r="C35" s="9"/>
      <c r="D35" s="9"/>
      <c r="E35" s="9"/>
      <c r="F35" s="9"/>
      <c r="G35" s="9"/>
      <c r="H35" s="9"/>
      <c r="I35" s="9"/>
      <c r="J35" s="9"/>
      <c r="K35" s="9"/>
      <c r="L35" s="9"/>
      <c r="M35" s="9"/>
      <c r="N35" s="9"/>
      <c r="O35" s="9"/>
      <c r="P35" s="9"/>
      <c r="Q35" s="9"/>
      <c r="R35" s="9"/>
      <c r="S35" s="9"/>
    </row>
    <row r="36" spans="2:19" x14ac:dyDescent="0.45">
      <c r="B36" s="9"/>
      <c r="C36" s="9"/>
      <c r="D36" s="9"/>
      <c r="E36" s="9"/>
      <c r="F36" s="9"/>
      <c r="G36" s="9"/>
      <c r="H36" s="9"/>
      <c r="I36" s="9"/>
      <c r="J36" s="9"/>
      <c r="K36" s="9"/>
      <c r="L36" s="9"/>
      <c r="M36" s="9"/>
      <c r="N36" s="9"/>
      <c r="O36" s="9"/>
      <c r="P36" s="9"/>
      <c r="Q36" s="9"/>
      <c r="R36" s="9"/>
      <c r="S36" s="9"/>
    </row>
    <row r="37" spans="2:19" x14ac:dyDescent="0.45">
      <c r="B37" s="9"/>
      <c r="C37" s="9"/>
      <c r="D37" s="9"/>
      <c r="E37" s="9"/>
      <c r="F37" s="9"/>
      <c r="G37" s="9"/>
      <c r="H37" s="9"/>
      <c r="I37" s="9"/>
      <c r="J37" s="9"/>
      <c r="K37" s="9"/>
      <c r="L37" s="9"/>
      <c r="M37" s="9"/>
      <c r="N37" s="9"/>
      <c r="O37" s="9"/>
      <c r="P37" s="9"/>
      <c r="Q37" s="9"/>
      <c r="R37" s="9"/>
      <c r="S37" s="9"/>
    </row>
    <row r="38" spans="2:19" x14ac:dyDescent="0.45">
      <c r="B38" s="9"/>
      <c r="C38" s="9"/>
      <c r="D38" s="9"/>
      <c r="E38" s="9"/>
      <c r="F38" s="9"/>
      <c r="G38" s="9"/>
      <c r="H38" s="9"/>
      <c r="I38" s="9"/>
      <c r="J38" s="9"/>
      <c r="K38" s="9"/>
      <c r="L38" s="9"/>
      <c r="M38" s="9"/>
      <c r="N38" s="9"/>
      <c r="O38" s="9"/>
      <c r="P38" s="9"/>
      <c r="Q38" s="9"/>
      <c r="R38" s="9"/>
      <c r="S38" s="9"/>
    </row>
    <row r="39" spans="2:19" x14ac:dyDescent="0.45">
      <c r="B39" s="9"/>
      <c r="C39" s="9"/>
      <c r="D39" s="9"/>
      <c r="E39" s="9"/>
      <c r="F39" s="9"/>
      <c r="G39" s="9"/>
      <c r="H39" s="9"/>
      <c r="I39" s="9"/>
      <c r="J39" s="9"/>
      <c r="K39" s="9"/>
      <c r="L39" s="9"/>
      <c r="M39" s="9"/>
      <c r="N39" s="9"/>
      <c r="O39" s="9"/>
      <c r="P39" s="9"/>
      <c r="Q39" s="9"/>
      <c r="R39" s="9"/>
      <c r="S39" s="9"/>
    </row>
    <row r="40" spans="2:19" x14ac:dyDescent="0.45">
      <c r="B40" s="9"/>
      <c r="C40" s="9"/>
      <c r="D40" s="9"/>
      <c r="E40" s="9"/>
      <c r="F40" s="9"/>
      <c r="G40" s="9"/>
      <c r="H40" s="9"/>
      <c r="I40" s="9"/>
      <c r="J40" s="9"/>
      <c r="K40" s="9"/>
      <c r="L40" s="9"/>
      <c r="M40" s="9"/>
      <c r="N40" s="9"/>
      <c r="O40" s="9"/>
      <c r="P40" s="9"/>
      <c r="Q40" s="9"/>
      <c r="R40" s="9"/>
      <c r="S40" s="9"/>
    </row>
    <row r="41" spans="2:19" x14ac:dyDescent="0.45">
      <c r="B41" s="9"/>
      <c r="C41" s="10"/>
      <c r="D41" s="11" t="s">
        <v>8</v>
      </c>
      <c r="E41" s="11" t="s">
        <v>9</v>
      </c>
      <c r="F41" s="11" t="s">
        <v>10</v>
      </c>
      <c r="G41" s="11" t="s">
        <v>11</v>
      </c>
      <c r="H41" s="9"/>
      <c r="I41" s="9"/>
      <c r="J41" s="9"/>
      <c r="K41" s="9"/>
      <c r="L41" s="9"/>
      <c r="M41" s="9"/>
      <c r="N41" s="9"/>
      <c r="O41" s="9"/>
      <c r="P41" s="9"/>
      <c r="Q41" s="9"/>
      <c r="R41" s="9"/>
      <c r="S41" s="9"/>
    </row>
    <row r="42" spans="2:19" x14ac:dyDescent="0.45">
      <c r="B42" s="9"/>
      <c r="C42" s="11" t="s">
        <v>8</v>
      </c>
      <c r="D42" s="10">
        <v>1</v>
      </c>
      <c r="E42" s="10">
        <v>0.95303740395543091</v>
      </c>
      <c r="F42" s="10">
        <v>0.15441756609318977</v>
      </c>
      <c r="G42" s="10">
        <v>0.90166215110471559</v>
      </c>
      <c r="H42" s="9"/>
      <c r="I42" s="9"/>
      <c r="J42" s="9"/>
      <c r="K42" s="9"/>
      <c r="L42" s="9"/>
      <c r="M42" s="9"/>
      <c r="N42" s="9"/>
      <c r="O42" s="9"/>
      <c r="P42" s="9"/>
      <c r="Q42" s="9"/>
      <c r="R42" s="9"/>
      <c r="S42" s="9"/>
    </row>
    <row r="43" spans="2:19" x14ac:dyDescent="0.45">
      <c r="B43" s="9"/>
      <c r="C43" s="11" t="s">
        <v>9</v>
      </c>
      <c r="D43" s="10">
        <v>0.95303740395543091</v>
      </c>
      <c r="E43" s="10">
        <v>1</v>
      </c>
      <c r="F43" s="10">
        <v>0.19127320231604797</v>
      </c>
      <c r="G43" s="10">
        <v>0.88452680309911424</v>
      </c>
      <c r="H43" s="9"/>
      <c r="I43" s="9"/>
      <c r="J43" s="9"/>
      <c r="K43" s="9"/>
      <c r="L43" s="9"/>
      <c r="M43" s="9"/>
      <c r="N43" s="9"/>
      <c r="O43" s="9"/>
      <c r="P43" s="9"/>
      <c r="Q43" s="9"/>
      <c r="R43" s="9"/>
      <c r="S43" s="9"/>
    </row>
    <row r="44" spans="2:19" x14ac:dyDescent="0.45">
      <c r="B44" s="9"/>
      <c r="C44" s="11" t="s">
        <v>10</v>
      </c>
      <c r="D44" s="10">
        <v>0.15441756609318977</v>
      </c>
      <c r="E44" s="10">
        <v>0.19127320231604797</v>
      </c>
      <c r="F44" s="10">
        <v>0.99999999999999978</v>
      </c>
      <c r="G44" s="10">
        <v>0.20104610369838907</v>
      </c>
      <c r="H44" s="9"/>
      <c r="I44" s="9"/>
      <c r="J44" s="9"/>
      <c r="K44" s="9"/>
      <c r="L44" s="9"/>
      <c r="M44" s="9"/>
      <c r="N44" s="9"/>
      <c r="O44" s="9"/>
      <c r="P44" s="9"/>
      <c r="Q44" s="9"/>
      <c r="R44" s="9"/>
      <c r="S44" s="9"/>
    </row>
    <row r="45" spans="2:19" x14ac:dyDescent="0.45">
      <c r="B45" s="9"/>
      <c r="C45" s="11" t="s">
        <v>11</v>
      </c>
      <c r="D45" s="10">
        <v>0.90166215110471559</v>
      </c>
      <c r="E45" s="10">
        <v>0.88452680309911424</v>
      </c>
      <c r="F45" s="10">
        <v>0.20104610369838907</v>
      </c>
      <c r="G45" s="10">
        <v>1</v>
      </c>
      <c r="H45" s="9"/>
      <c r="I45" s="9"/>
      <c r="J45" s="9"/>
      <c r="K45" s="9"/>
      <c r="L45" s="9"/>
      <c r="M45" s="9"/>
      <c r="N45" s="9"/>
      <c r="O45" s="9"/>
      <c r="P45" s="9"/>
      <c r="Q45" s="9"/>
      <c r="R45" s="9"/>
      <c r="S45" s="9"/>
    </row>
    <row r="46" spans="2:19" x14ac:dyDescent="0.45">
      <c r="B46" s="9"/>
      <c r="C46" s="9"/>
      <c r="D46" s="9"/>
      <c r="E46" s="9"/>
      <c r="F46" s="9"/>
      <c r="G46" s="9"/>
      <c r="H46" s="9"/>
      <c r="I46" s="9"/>
      <c r="J46" s="9"/>
      <c r="K46" s="9"/>
      <c r="L46" s="9"/>
      <c r="M46" s="9"/>
      <c r="N46" s="9"/>
      <c r="O46" s="9"/>
      <c r="P46" s="9"/>
      <c r="Q46" s="9"/>
      <c r="R46" s="9"/>
      <c r="S46" s="9"/>
    </row>
    <row r="47" spans="2:19" x14ac:dyDescent="0.45">
      <c r="B47" s="9"/>
      <c r="C47" s="9"/>
      <c r="D47" s="9"/>
      <c r="E47" s="9"/>
      <c r="F47" s="9"/>
      <c r="G47" s="9"/>
      <c r="H47" s="9"/>
      <c r="I47" s="9"/>
      <c r="J47" s="9"/>
      <c r="K47" s="9"/>
      <c r="L47" s="9"/>
      <c r="M47" s="9"/>
      <c r="N47" s="9"/>
      <c r="O47" s="9"/>
      <c r="P47" s="9"/>
      <c r="Q47" s="9"/>
      <c r="R47" s="9"/>
      <c r="S47" s="9"/>
    </row>
    <row r="48" spans="2:19" x14ac:dyDescent="0.45">
      <c r="B48" s="9"/>
      <c r="C48" s="9"/>
      <c r="D48" s="9"/>
      <c r="E48" s="9"/>
      <c r="F48" s="9"/>
      <c r="G48" s="9"/>
      <c r="H48" s="9"/>
      <c r="I48" s="9"/>
      <c r="J48" s="9"/>
      <c r="K48" s="9"/>
      <c r="L48" s="9"/>
      <c r="M48" s="9"/>
      <c r="N48" s="9"/>
      <c r="O48" s="9"/>
      <c r="P48" s="9"/>
      <c r="Q48" s="9"/>
      <c r="R48" s="9"/>
      <c r="S48" s="9"/>
    </row>
    <row r="49" spans="2:19" x14ac:dyDescent="0.45">
      <c r="B49" s="9"/>
      <c r="C49" s="9"/>
      <c r="D49" s="9"/>
      <c r="E49" s="9"/>
      <c r="F49" s="9"/>
      <c r="G49" s="9"/>
      <c r="H49" s="9"/>
      <c r="I49" s="9"/>
      <c r="J49" s="9"/>
      <c r="K49" s="9"/>
      <c r="L49" s="9"/>
      <c r="M49" s="9"/>
      <c r="N49" s="9"/>
      <c r="O49" s="9"/>
      <c r="P49" s="9"/>
      <c r="Q49" s="9"/>
      <c r="R49" s="9"/>
      <c r="S49" s="9"/>
    </row>
    <row r="50" spans="2:19" x14ac:dyDescent="0.45">
      <c r="B50" s="9"/>
      <c r="C50" s="9"/>
      <c r="D50" s="9"/>
      <c r="E50" s="9"/>
      <c r="F50" s="9"/>
      <c r="G50" s="9"/>
      <c r="H50" s="9"/>
      <c r="I50" s="9"/>
      <c r="J50" s="9"/>
      <c r="K50" s="9"/>
      <c r="L50" s="9"/>
      <c r="M50" s="9"/>
      <c r="N50" s="9"/>
      <c r="O50" s="9"/>
      <c r="P50" s="9"/>
      <c r="Q50" s="9"/>
      <c r="R50" s="9"/>
      <c r="S50" s="9"/>
    </row>
    <row r="51" spans="2:19" x14ac:dyDescent="0.45">
      <c r="B51" s="9"/>
      <c r="C51" s="9"/>
      <c r="D51" s="9"/>
      <c r="E51" s="9"/>
      <c r="F51" s="9"/>
      <c r="G51" s="9"/>
      <c r="H51" s="9"/>
      <c r="I51" s="9"/>
      <c r="J51" s="9"/>
      <c r="K51" s="9"/>
      <c r="L51" s="9"/>
      <c r="M51" s="9"/>
      <c r="N51" s="9"/>
      <c r="O51" s="9"/>
      <c r="P51" s="9"/>
      <c r="Q51" s="9"/>
      <c r="R51" s="9"/>
      <c r="S51" s="9"/>
    </row>
    <row r="52" spans="2:19" x14ac:dyDescent="0.45">
      <c r="B52" s="9"/>
      <c r="C52" s="9"/>
      <c r="D52" s="9"/>
      <c r="E52" s="9"/>
      <c r="F52" s="9"/>
      <c r="G52" s="9"/>
      <c r="H52" s="9"/>
      <c r="I52" s="9"/>
      <c r="J52" s="9"/>
      <c r="K52" s="9"/>
      <c r="L52" s="9"/>
      <c r="M52" s="9"/>
      <c r="N52" s="9"/>
      <c r="O52" s="9"/>
      <c r="P52" s="9"/>
      <c r="Q52" s="9"/>
      <c r="R52" s="9"/>
      <c r="S52" s="9"/>
    </row>
    <row r="53" spans="2:19" x14ac:dyDescent="0.45">
      <c r="B53" s="9"/>
      <c r="C53" s="9"/>
      <c r="D53" s="9"/>
      <c r="E53" s="9"/>
      <c r="F53" s="9"/>
      <c r="G53" s="9"/>
      <c r="H53" s="9"/>
      <c r="I53" s="9"/>
      <c r="J53" s="9"/>
      <c r="K53" s="9"/>
      <c r="L53" s="9"/>
      <c r="M53" s="9"/>
      <c r="N53" s="9"/>
      <c r="O53" s="9"/>
      <c r="P53" s="9"/>
      <c r="Q53" s="9"/>
      <c r="R53" s="9"/>
      <c r="S53" s="9"/>
    </row>
    <row r="54" spans="2:19" x14ac:dyDescent="0.45">
      <c r="B54" s="9"/>
      <c r="C54" s="9"/>
      <c r="D54" s="9"/>
      <c r="E54" s="9"/>
      <c r="F54" s="9"/>
      <c r="G54" s="9"/>
      <c r="H54" s="9"/>
      <c r="I54" s="9"/>
      <c r="J54" s="9"/>
      <c r="K54" s="9"/>
      <c r="L54" s="9"/>
      <c r="M54" s="9"/>
      <c r="N54" s="9"/>
      <c r="O54" s="9"/>
      <c r="P54" s="9"/>
      <c r="Q54" s="9"/>
      <c r="R54" s="9"/>
      <c r="S54" s="9"/>
    </row>
    <row r="55" spans="2:19" x14ac:dyDescent="0.45">
      <c r="B55" s="9"/>
      <c r="C55" s="9"/>
      <c r="D55" s="9"/>
      <c r="E55" s="9"/>
      <c r="F55" s="9"/>
      <c r="G55" s="9"/>
      <c r="H55" s="9"/>
      <c r="I55" s="9"/>
      <c r="J55" s="9"/>
      <c r="K55" s="9"/>
      <c r="L55" s="9"/>
      <c r="M55" s="9"/>
      <c r="N55" s="9"/>
      <c r="O55" s="9"/>
      <c r="P55" s="9"/>
      <c r="Q55" s="9"/>
      <c r="R55" s="9"/>
      <c r="S55" s="9"/>
    </row>
    <row r="56" spans="2:19" x14ac:dyDescent="0.45">
      <c r="B56" s="9"/>
      <c r="C56" s="9"/>
      <c r="D56" s="9"/>
      <c r="E56" s="9"/>
      <c r="F56" s="9"/>
      <c r="G56" s="9"/>
      <c r="H56" s="9"/>
      <c r="I56" s="9"/>
      <c r="J56" s="9"/>
      <c r="K56" s="9"/>
      <c r="L56" s="9"/>
      <c r="M56" s="9"/>
      <c r="N56" s="9"/>
      <c r="O56" s="9"/>
      <c r="P56" s="9"/>
      <c r="Q56" s="9"/>
      <c r="R56" s="9"/>
      <c r="S56" s="9"/>
    </row>
    <row r="57" spans="2:19" x14ac:dyDescent="0.45">
      <c r="B57" s="9"/>
      <c r="C57" s="9"/>
      <c r="D57" s="9"/>
      <c r="E57" s="9"/>
      <c r="F57" s="9"/>
      <c r="G57" s="9"/>
      <c r="H57" s="9"/>
      <c r="I57" s="9"/>
      <c r="J57" s="9"/>
      <c r="K57" s="9"/>
      <c r="L57" s="9"/>
      <c r="M57" s="9"/>
      <c r="N57" s="9"/>
      <c r="O57" s="9"/>
      <c r="P57" s="9"/>
      <c r="Q57" s="9"/>
      <c r="R57" s="9"/>
      <c r="S57" s="9"/>
    </row>
    <row r="58" spans="2:19" x14ac:dyDescent="0.45">
      <c r="B58" s="9"/>
      <c r="C58" s="9"/>
      <c r="D58" s="9"/>
      <c r="E58" s="9"/>
      <c r="F58" s="9"/>
      <c r="G58" s="9"/>
      <c r="H58" s="9"/>
      <c r="I58" s="9"/>
      <c r="J58" s="9"/>
      <c r="K58" s="9"/>
      <c r="L58" s="9"/>
      <c r="M58" s="9"/>
      <c r="N58" s="9"/>
      <c r="O58" s="9"/>
      <c r="P58" s="9"/>
      <c r="Q58" s="9"/>
      <c r="R58" s="9"/>
      <c r="S58" s="9"/>
    </row>
    <row r="59" spans="2:19" x14ac:dyDescent="0.45">
      <c r="B59" s="9"/>
      <c r="C59" s="9"/>
      <c r="D59" s="9"/>
      <c r="E59" s="9"/>
      <c r="F59" s="9"/>
      <c r="G59" s="9"/>
      <c r="H59" s="9"/>
      <c r="I59" s="9"/>
      <c r="J59" s="9"/>
      <c r="K59" s="9"/>
      <c r="L59" s="9"/>
      <c r="M59" s="9"/>
      <c r="N59" s="9"/>
      <c r="O59" s="9"/>
      <c r="P59" s="9"/>
      <c r="Q59" s="9"/>
      <c r="R59" s="9"/>
      <c r="S59" s="9"/>
    </row>
    <row r="60" spans="2:19" x14ac:dyDescent="0.45">
      <c r="B60" s="9"/>
      <c r="C60" s="9"/>
      <c r="D60" s="9"/>
      <c r="E60" s="9"/>
      <c r="F60" s="9"/>
      <c r="G60" s="9"/>
      <c r="H60" s="9"/>
      <c r="I60" s="9"/>
      <c r="J60" s="9"/>
      <c r="K60" s="9"/>
      <c r="L60" s="9"/>
      <c r="M60" s="9"/>
      <c r="N60" s="9"/>
      <c r="O60" s="9"/>
      <c r="P60" s="9"/>
      <c r="Q60" s="9"/>
      <c r="R60" s="9"/>
      <c r="S60" s="9"/>
    </row>
    <row r="61" spans="2:19" x14ac:dyDescent="0.45">
      <c r="B61" s="9"/>
      <c r="C61" s="9"/>
      <c r="D61" s="9"/>
      <c r="E61" s="9"/>
      <c r="F61" s="9"/>
      <c r="G61" s="9"/>
      <c r="H61" s="9"/>
      <c r="I61" s="9"/>
      <c r="J61" s="9"/>
      <c r="K61" s="9"/>
      <c r="L61" s="9"/>
      <c r="M61" s="9"/>
      <c r="N61" s="9"/>
      <c r="O61" s="9"/>
      <c r="P61" s="9"/>
      <c r="Q61" s="9"/>
      <c r="R61" s="9"/>
      <c r="S61" s="9"/>
    </row>
    <row r="62" spans="2:19" x14ac:dyDescent="0.45">
      <c r="B62" s="9"/>
      <c r="C62" s="9"/>
      <c r="D62" s="9"/>
      <c r="E62" s="9"/>
      <c r="F62" s="9"/>
      <c r="G62" s="9"/>
      <c r="H62" s="9"/>
      <c r="I62" s="9"/>
      <c r="J62" s="9"/>
      <c r="K62" s="9"/>
      <c r="L62" s="9"/>
      <c r="M62" s="9"/>
      <c r="N62" s="9"/>
      <c r="O62" s="9"/>
      <c r="P62" s="9"/>
      <c r="Q62" s="9"/>
      <c r="R62" s="9"/>
      <c r="S62" s="9"/>
    </row>
    <row r="63" spans="2:19" x14ac:dyDescent="0.45">
      <c r="B63" s="9"/>
      <c r="C63" s="9"/>
      <c r="D63" s="9"/>
      <c r="E63" s="9"/>
      <c r="F63" s="9"/>
      <c r="G63" s="9"/>
      <c r="H63" s="9"/>
      <c r="I63" s="9"/>
      <c r="J63" s="9"/>
      <c r="K63" s="9"/>
      <c r="L63" s="9"/>
      <c r="M63" s="9"/>
      <c r="N63" s="9"/>
      <c r="O63" s="9"/>
      <c r="P63" s="9"/>
      <c r="Q63" s="9"/>
      <c r="R63" s="9"/>
      <c r="S63" s="9"/>
    </row>
    <row r="64" spans="2:19" x14ac:dyDescent="0.45">
      <c r="B64" s="9"/>
      <c r="C64" s="9"/>
      <c r="D64" s="9"/>
      <c r="E64" s="9"/>
      <c r="F64" s="9"/>
      <c r="G64" s="9"/>
      <c r="H64" s="9"/>
      <c r="I64" s="9"/>
      <c r="J64" s="9"/>
      <c r="K64" s="9"/>
      <c r="L64" s="9"/>
      <c r="M64" s="9"/>
      <c r="N64" s="9"/>
      <c r="O64" s="9"/>
      <c r="P64" s="9"/>
      <c r="Q64" s="9"/>
      <c r="R64" s="9"/>
      <c r="S64" s="9"/>
    </row>
    <row r="65" spans="2:19" x14ac:dyDescent="0.45">
      <c r="B65" s="9"/>
      <c r="C65" s="9"/>
      <c r="D65" s="9"/>
      <c r="E65" s="9"/>
      <c r="F65" s="9"/>
      <c r="G65" s="9"/>
      <c r="H65" s="9"/>
      <c r="I65" s="9"/>
      <c r="J65" s="9"/>
      <c r="K65" s="9"/>
      <c r="L65" s="9"/>
      <c r="M65" s="9"/>
      <c r="N65" s="9"/>
      <c r="O65" s="9"/>
      <c r="P65" s="9"/>
      <c r="Q65" s="9"/>
      <c r="R65" s="9"/>
      <c r="S65" s="9"/>
    </row>
    <row r="66" spans="2:19" x14ac:dyDescent="0.45">
      <c r="B66" s="9"/>
      <c r="C66" s="9"/>
      <c r="D66" s="9"/>
      <c r="E66" s="9"/>
      <c r="F66" s="9"/>
      <c r="G66" s="9"/>
      <c r="H66" s="9"/>
      <c r="I66" s="9"/>
      <c r="J66" s="9"/>
      <c r="K66" s="9"/>
      <c r="L66" s="9"/>
      <c r="M66" s="9"/>
      <c r="N66" s="9"/>
      <c r="O66" s="9"/>
      <c r="P66" s="9"/>
      <c r="Q66" s="9"/>
      <c r="R66" s="9"/>
      <c r="S66" s="9"/>
    </row>
    <row r="67" spans="2:19" x14ac:dyDescent="0.45">
      <c r="B67" s="9"/>
      <c r="C67" s="9"/>
      <c r="D67" s="9"/>
      <c r="E67" s="9"/>
      <c r="F67" s="9"/>
      <c r="G67" s="9"/>
      <c r="H67" s="9"/>
      <c r="I67" s="9"/>
      <c r="J67" s="9"/>
      <c r="K67" s="9"/>
      <c r="L67" s="9"/>
      <c r="M67" s="9"/>
      <c r="N67" s="9"/>
      <c r="O67" s="9"/>
      <c r="P67" s="9"/>
      <c r="Q67" s="9"/>
      <c r="R67" s="9"/>
      <c r="S67" s="9"/>
    </row>
    <row r="68" spans="2:19" x14ac:dyDescent="0.45">
      <c r="B68" s="9"/>
      <c r="C68" s="9"/>
      <c r="D68" s="9"/>
      <c r="E68" s="9"/>
      <c r="F68" s="9"/>
      <c r="G68" s="9"/>
      <c r="H68" s="9"/>
      <c r="I68" s="9"/>
      <c r="J68" s="9"/>
      <c r="K68" s="9"/>
      <c r="L68" s="9"/>
      <c r="M68" s="9"/>
      <c r="N68" s="9"/>
      <c r="O68" s="9"/>
      <c r="P68" s="9"/>
      <c r="Q68" s="9"/>
      <c r="R68" s="9"/>
      <c r="S68" s="9"/>
    </row>
    <row r="69" spans="2:19" x14ac:dyDescent="0.45">
      <c r="B69" s="9"/>
      <c r="C69" s="9"/>
      <c r="D69" s="9"/>
      <c r="E69" s="9"/>
      <c r="F69" s="9"/>
      <c r="G69" s="9"/>
      <c r="H69" s="9"/>
      <c r="I69" s="9"/>
      <c r="J69" s="9"/>
      <c r="K69" s="9"/>
      <c r="L69" s="9"/>
      <c r="M69" s="9"/>
      <c r="N69" s="9"/>
      <c r="O69" s="9"/>
      <c r="P69" s="9"/>
      <c r="Q69" s="9"/>
      <c r="R69" s="9"/>
      <c r="S69" s="9"/>
    </row>
    <row r="70" spans="2:19" x14ac:dyDescent="0.45">
      <c r="B70" s="9"/>
      <c r="C70" s="9"/>
      <c r="D70" s="9"/>
      <c r="E70" s="9"/>
      <c r="F70" s="9"/>
      <c r="G70" s="9"/>
      <c r="H70" s="9"/>
      <c r="I70" s="9"/>
      <c r="J70" s="9"/>
      <c r="K70" s="9"/>
      <c r="L70" s="9"/>
      <c r="M70" s="9"/>
      <c r="N70" s="9"/>
      <c r="O70" s="9"/>
      <c r="P70" s="9"/>
      <c r="Q70" s="9"/>
      <c r="R70" s="9"/>
      <c r="S70" s="9"/>
    </row>
  </sheetData>
  <conditionalFormatting sqref="C41:G45">
    <cfRule type="colorScale" priority="1">
      <colorScale>
        <cfvo type="min"/>
        <cfvo type="percentile" val="50"/>
        <cfvo type="max"/>
        <color rgb="FFF8696B"/>
        <color rgb="FFFFEB84"/>
        <color rgb="FF63BE7B"/>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9"/>
  <sheetViews>
    <sheetView workbookViewId="0">
      <selection activeCell="K8" sqref="K8"/>
    </sheetView>
  </sheetViews>
  <sheetFormatPr defaultRowHeight="14.25" x14ac:dyDescent="0.45"/>
  <cols>
    <col min="2" max="2" width="9.9296875" bestFit="1" customWidth="1"/>
    <col min="7" max="7" width="10.1328125" customWidth="1"/>
    <col min="9" max="9" width="21.3984375" bestFit="1" customWidth="1"/>
    <col min="10" max="10" width="13.19921875" bestFit="1" customWidth="1"/>
    <col min="11" max="11" width="16.06640625" bestFit="1" customWidth="1"/>
    <col min="12" max="12" width="18.33203125" bestFit="1" customWidth="1"/>
  </cols>
  <sheetData>
    <row r="1" spans="1:12" x14ac:dyDescent="0.45">
      <c r="A1" t="s">
        <v>0</v>
      </c>
      <c r="B1" t="s">
        <v>1</v>
      </c>
      <c r="C1" t="s">
        <v>2</v>
      </c>
      <c r="D1" t="s">
        <v>3</v>
      </c>
      <c r="E1" t="s">
        <v>4</v>
      </c>
      <c r="F1" t="s">
        <v>5</v>
      </c>
      <c r="G1" t="s">
        <v>6</v>
      </c>
      <c r="H1" t="s">
        <v>7</v>
      </c>
      <c r="I1" t="s">
        <v>30</v>
      </c>
      <c r="J1" t="s">
        <v>31</v>
      </c>
      <c r="K1" s="6" t="s">
        <v>32</v>
      </c>
      <c r="L1" t="s">
        <v>33</v>
      </c>
    </row>
    <row r="2" spans="1:12" x14ac:dyDescent="0.45">
      <c r="A2" t="s">
        <v>8</v>
      </c>
      <c r="B2" s="1">
        <v>44964</v>
      </c>
      <c r="C2">
        <v>150.63999938964801</v>
      </c>
      <c r="D2">
        <v>155.22999572753901</v>
      </c>
      <c r="E2">
        <v>150.63999938964801</v>
      </c>
      <c r="F2">
        <v>154.64999389648401</v>
      </c>
      <c r="G2">
        <v>154.41423034667901</v>
      </c>
      <c r="H2">
        <v>83322600</v>
      </c>
      <c r="I2">
        <f>Stocks[[#This Row],[Close]]-Stocks[[#This Row],[Open]]/Stocks[[#This Row],[Open]]*100</f>
        <v>54.649993896484006</v>
      </c>
      <c r="J2">
        <f>G3-Stocks[[#This Row],[Adj Close]]/Stocks[[#This Row],[Adj Close]]*100</f>
        <v>51.688400268554005</v>
      </c>
      <c r="K2" s="6">
        <f>AVERAGE(Stocks[daily returns])</f>
        <v>114.74005920656248</v>
      </c>
      <c r="L2">
        <f>STDEV(Stocks[daily returns])</f>
        <v>92.39220949235785</v>
      </c>
    </row>
    <row r="3" spans="1:12" x14ac:dyDescent="0.45">
      <c r="A3" t="s">
        <v>8</v>
      </c>
      <c r="B3" s="1">
        <v>44965</v>
      </c>
      <c r="C3">
        <v>153.88000488281199</v>
      </c>
      <c r="D3">
        <v>154.58000183105401</v>
      </c>
      <c r="E3">
        <v>151.169998168945</v>
      </c>
      <c r="F3">
        <v>151.919998168945</v>
      </c>
      <c r="G3">
        <v>151.68840026855401</v>
      </c>
      <c r="H3">
        <v>64120100</v>
      </c>
      <c r="I3">
        <f>Stocks[[#This Row],[Close]]-Stocks[[#This Row],[Open]]/Stocks[[#This Row],[Open]]*100</f>
        <v>51.919998168945</v>
      </c>
      <c r="J3">
        <f>G4-Stocks[[#This Row],[Adj Close]]/Stocks[[#This Row],[Adj Close]]*100</f>
        <v>50.639999389648011</v>
      </c>
      <c r="K3" s="6">
        <f>AVERAGE(Stocks[daily returns])</f>
        <v>114.74005920656248</v>
      </c>
      <c r="L3">
        <f>STDEV(Stocks[daily returns])</f>
        <v>92.39220949235785</v>
      </c>
    </row>
    <row r="4" spans="1:12" x14ac:dyDescent="0.45">
      <c r="A4" t="s">
        <v>8</v>
      </c>
      <c r="B4" s="1">
        <v>44966</v>
      </c>
      <c r="C4">
        <v>153.77999877929599</v>
      </c>
      <c r="D4">
        <v>154.33000183105401</v>
      </c>
      <c r="E4">
        <v>150.419998168945</v>
      </c>
      <c r="F4">
        <v>150.86999511718699</v>
      </c>
      <c r="G4">
        <v>150.63999938964801</v>
      </c>
      <c r="H4">
        <v>56007100</v>
      </c>
      <c r="I4">
        <f>Stocks[[#This Row],[Close]]-Stocks[[#This Row],[Open]]/Stocks[[#This Row],[Open]]*100</f>
        <v>50.869995117186988</v>
      </c>
      <c r="J4">
        <f>G5-Stocks[[#This Row],[Adj Close]]/Stocks[[#This Row],[Adj Close]]*100</f>
        <v>51.009994506835</v>
      </c>
      <c r="K4" s="6">
        <f>AVERAGE(Stocks[daily returns])</f>
        <v>114.74005920656248</v>
      </c>
      <c r="L4">
        <f>STDEV(Stocks[daily returns])</f>
        <v>92.39220949235785</v>
      </c>
    </row>
    <row r="5" spans="1:12" x14ac:dyDescent="0.45">
      <c r="A5" t="s">
        <v>8</v>
      </c>
      <c r="B5" s="1">
        <v>44967</v>
      </c>
      <c r="C5">
        <v>149.46000671386699</v>
      </c>
      <c r="D5">
        <v>151.33999633789</v>
      </c>
      <c r="E5">
        <v>149.22000122070301</v>
      </c>
      <c r="F5">
        <v>151.009994506835</v>
      </c>
      <c r="G5">
        <v>151.009994506835</v>
      </c>
      <c r="H5">
        <v>57450700</v>
      </c>
      <c r="I5">
        <f>Stocks[[#This Row],[Close]]-Stocks[[#This Row],[Open]]/Stocks[[#This Row],[Open]]*100</f>
        <v>51.009994506835</v>
      </c>
      <c r="J5">
        <f>G6-Stocks[[#This Row],[Adj Close]]/Stocks[[#This Row],[Adj Close]]*100</f>
        <v>53.850006103515</v>
      </c>
      <c r="K5">
        <f>AVERAGE(Stocks[daily returns])</f>
        <v>114.74005920656248</v>
      </c>
      <c r="L5">
        <f>STDEV(Stocks[daily returns])</f>
        <v>92.39220949235785</v>
      </c>
    </row>
    <row r="6" spans="1:12" x14ac:dyDescent="0.45">
      <c r="A6" t="s">
        <v>8</v>
      </c>
      <c r="B6" s="1">
        <v>44970</v>
      </c>
      <c r="C6">
        <v>150.94999694824199</v>
      </c>
      <c r="D6">
        <v>154.259994506835</v>
      </c>
      <c r="E6">
        <v>150.919998168945</v>
      </c>
      <c r="F6">
        <v>153.850006103515</v>
      </c>
      <c r="G6">
        <v>153.850006103515</v>
      </c>
      <c r="H6">
        <v>62199000</v>
      </c>
      <c r="I6">
        <f>Stocks[[#This Row],[Close]]-Stocks[[#This Row],[Open]]/Stocks[[#This Row],[Open]]*100</f>
        <v>53.850006103515</v>
      </c>
      <c r="J6">
        <f>G7-Stocks[[#This Row],[Adj Close]]/Stocks[[#This Row],[Adj Close]]*100</f>
        <v>53.199996948241989</v>
      </c>
      <c r="K6">
        <f>AVERAGE(Stocks[daily returns])</f>
        <v>114.74005920656248</v>
      </c>
      <c r="L6">
        <f>STDEV(Stocks[daily returns])</f>
        <v>92.39220949235785</v>
      </c>
    </row>
    <row r="7" spans="1:12" x14ac:dyDescent="0.45">
      <c r="A7" t="s">
        <v>8</v>
      </c>
      <c r="B7" s="1">
        <v>44971</v>
      </c>
      <c r="C7">
        <v>152.11999511718699</v>
      </c>
      <c r="D7">
        <v>153.77000427246</v>
      </c>
      <c r="E7">
        <v>150.86000061035099</v>
      </c>
      <c r="F7">
        <v>153.19999694824199</v>
      </c>
      <c r="G7">
        <v>153.19999694824199</v>
      </c>
      <c r="H7">
        <v>61707600</v>
      </c>
      <c r="I7">
        <f>Stocks[[#This Row],[Close]]-Stocks[[#This Row],[Open]]/Stocks[[#This Row],[Open]]*100</f>
        <v>53.199996948241989</v>
      </c>
      <c r="J7">
        <f>G8-Stocks[[#This Row],[Adj Close]]/Stocks[[#This Row],[Adj Close]]*100</f>
        <v>55.330001831054005</v>
      </c>
      <c r="K7">
        <f>AVERAGE(Stocks[daily returns])</f>
        <v>114.74005920656248</v>
      </c>
      <c r="L7">
        <f>STDEV(Stocks[daily returns])</f>
        <v>92.39220949235785</v>
      </c>
    </row>
    <row r="8" spans="1:12" x14ac:dyDescent="0.45">
      <c r="A8" t="s">
        <v>8</v>
      </c>
      <c r="B8" s="1">
        <v>44972</v>
      </c>
      <c r="C8">
        <v>153.11000061035099</v>
      </c>
      <c r="D8">
        <v>155.5</v>
      </c>
      <c r="E8">
        <v>152.88000488281199</v>
      </c>
      <c r="F8">
        <v>155.33000183105401</v>
      </c>
      <c r="G8">
        <v>155.33000183105401</v>
      </c>
      <c r="H8">
        <v>65573800</v>
      </c>
      <c r="I8">
        <f>Stocks[[#This Row],[Close]]-Stocks[[#This Row],[Open]]/Stocks[[#This Row],[Open]]*100</f>
        <v>55.330001831054005</v>
      </c>
      <c r="J8">
        <f>G9-Stocks[[#This Row],[Adj Close]]/Stocks[[#This Row],[Adj Close]]*100</f>
        <v>53.710006713866989</v>
      </c>
      <c r="K8">
        <f>AVERAGE(Stocks[daily returns])</f>
        <v>114.74005920656248</v>
      </c>
      <c r="L8">
        <f>STDEV(Stocks[daily returns])</f>
        <v>92.39220949235785</v>
      </c>
    </row>
    <row r="9" spans="1:12" x14ac:dyDescent="0.45">
      <c r="A9" t="s">
        <v>8</v>
      </c>
      <c r="B9" s="1">
        <v>44973</v>
      </c>
      <c r="C9">
        <v>153.509994506835</v>
      </c>
      <c r="D9">
        <v>156.33000183105401</v>
      </c>
      <c r="E9">
        <v>153.350006103515</v>
      </c>
      <c r="F9">
        <v>153.71000671386699</v>
      </c>
      <c r="G9">
        <v>153.71000671386699</v>
      </c>
      <c r="H9">
        <v>68167900</v>
      </c>
      <c r="I9">
        <f>Stocks[[#This Row],[Close]]-Stocks[[#This Row],[Open]]/Stocks[[#This Row],[Open]]*100</f>
        <v>53.710006713866989</v>
      </c>
      <c r="J9">
        <f>G10-Stocks[[#This Row],[Adj Close]]/Stocks[[#This Row],[Adj Close]]*100</f>
        <v>52.550003051756988</v>
      </c>
      <c r="K9">
        <f>AVERAGE(Stocks[daily returns])</f>
        <v>114.74005920656248</v>
      </c>
      <c r="L9">
        <f>STDEV(Stocks[daily returns])</f>
        <v>92.39220949235785</v>
      </c>
    </row>
    <row r="10" spans="1:12" x14ac:dyDescent="0.45">
      <c r="A10" t="s">
        <v>8</v>
      </c>
      <c r="B10" s="1">
        <v>44974</v>
      </c>
      <c r="C10">
        <v>152.350006103515</v>
      </c>
      <c r="D10">
        <v>153</v>
      </c>
      <c r="E10">
        <v>150.850006103515</v>
      </c>
      <c r="F10">
        <v>152.55000305175699</v>
      </c>
      <c r="G10">
        <v>152.55000305175699</v>
      </c>
      <c r="H10">
        <v>59144100</v>
      </c>
      <c r="I10">
        <f>Stocks[[#This Row],[Close]]-Stocks[[#This Row],[Open]]/Stocks[[#This Row],[Open]]*100</f>
        <v>52.550003051756988</v>
      </c>
      <c r="J10">
        <f>G11-Stocks[[#This Row],[Adj Close]]/Stocks[[#This Row],[Adj Close]]*100</f>
        <v>48.479995727539006</v>
      </c>
      <c r="K10">
        <f>AVERAGE(Stocks[daily returns])</f>
        <v>114.74005920656248</v>
      </c>
      <c r="L10">
        <f>STDEV(Stocks[daily returns])</f>
        <v>92.39220949235785</v>
      </c>
    </row>
    <row r="11" spans="1:12" x14ac:dyDescent="0.45">
      <c r="A11" t="s">
        <v>8</v>
      </c>
      <c r="B11" s="1">
        <v>44978</v>
      </c>
      <c r="C11">
        <v>150.19999694824199</v>
      </c>
      <c r="D11">
        <v>151.30000305175699</v>
      </c>
      <c r="E11">
        <v>148.41000366210901</v>
      </c>
      <c r="F11">
        <v>148.47999572753901</v>
      </c>
      <c r="G11">
        <v>148.47999572753901</v>
      </c>
      <c r="H11">
        <v>58867200</v>
      </c>
      <c r="I11">
        <f>Stocks[[#This Row],[Close]]-Stocks[[#This Row],[Open]]/Stocks[[#This Row],[Open]]*100</f>
        <v>48.479995727539006</v>
      </c>
      <c r="J11">
        <f>G12-Stocks[[#This Row],[Adj Close]]/Stocks[[#This Row],[Adj Close]]*100</f>
        <v>48.910003662109006</v>
      </c>
      <c r="K11">
        <f>AVERAGE(Stocks[daily returns])</f>
        <v>114.74005920656248</v>
      </c>
      <c r="L11">
        <f>STDEV(Stocks[daily returns])</f>
        <v>92.39220949235785</v>
      </c>
    </row>
    <row r="12" spans="1:12" x14ac:dyDescent="0.45">
      <c r="A12" t="s">
        <v>8</v>
      </c>
      <c r="B12" s="1">
        <v>44979</v>
      </c>
      <c r="C12">
        <v>148.86999511718699</v>
      </c>
      <c r="D12">
        <v>149.94999694824199</v>
      </c>
      <c r="E12">
        <v>147.16000366210901</v>
      </c>
      <c r="F12">
        <v>148.91000366210901</v>
      </c>
      <c r="G12">
        <v>148.91000366210901</v>
      </c>
      <c r="H12">
        <v>51011300</v>
      </c>
      <c r="I12">
        <f>Stocks[[#This Row],[Close]]-Stocks[[#This Row],[Open]]/Stocks[[#This Row],[Open]]*100</f>
        <v>48.910003662109006</v>
      </c>
      <c r="J12">
        <f>G13-Stocks[[#This Row],[Adj Close]]/Stocks[[#This Row],[Adj Close]]*100</f>
        <v>49.399993896484006</v>
      </c>
      <c r="K12">
        <f>AVERAGE(Stocks[daily returns])</f>
        <v>114.74005920656248</v>
      </c>
      <c r="L12">
        <f>STDEV(Stocks[daily returns])</f>
        <v>92.39220949235785</v>
      </c>
    </row>
    <row r="13" spans="1:12" x14ac:dyDescent="0.45">
      <c r="A13" t="s">
        <v>8</v>
      </c>
      <c r="B13" s="1">
        <v>44980</v>
      </c>
      <c r="C13">
        <v>150.08999633789</v>
      </c>
      <c r="D13">
        <v>150.33999633789</v>
      </c>
      <c r="E13">
        <v>147.24000549316401</v>
      </c>
      <c r="F13">
        <v>149.39999389648401</v>
      </c>
      <c r="G13">
        <v>149.39999389648401</v>
      </c>
      <c r="H13">
        <v>48394200</v>
      </c>
      <c r="I13">
        <f>Stocks[[#This Row],[Close]]-Stocks[[#This Row],[Open]]/Stocks[[#This Row],[Open]]*100</f>
        <v>49.399993896484006</v>
      </c>
      <c r="J13">
        <f>G14-Stocks[[#This Row],[Adj Close]]/Stocks[[#This Row],[Adj Close]]*100</f>
        <v>46.710006713866989</v>
      </c>
      <c r="K13">
        <f>AVERAGE(Stocks[daily returns])</f>
        <v>114.74005920656248</v>
      </c>
      <c r="L13">
        <f>STDEV(Stocks[daily returns])</f>
        <v>92.39220949235785</v>
      </c>
    </row>
    <row r="14" spans="1:12" x14ac:dyDescent="0.45">
      <c r="A14" t="s">
        <v>8</v>
      </c>
      <c r="B14" s="1">
        <v>44981</v>
      </c>
      <c r="C14">
        <v>147.11000061035099</v>
      </c>
      <c r="D14">
        <v>147.19000244140599</v>
      </c>
      <c r="E14">
        <v>145.72000122070301</v>
      </c>
      <c r="F14">
        <v>146.71000671386699</v>
      </c>
      <c r="G14">
        <v>146.71000671386699</v>
      </c>
      <c r="H14">
        <v>55469600</v>
      </c>
      <c r="I14">
        <f>Stocks[[#This Row],[Close]]-Stocks[[#This Row],[Open]]/Stocks[[#This Row],[Open]]*100</f>
        <v>46.710006713866989</v>
      </c>
      <c r="J14">
        <f>G15-Stocks[[#This Row],[Adj Close]]/Stocks[[#This Row],[Adj Close]]*100</f>
        <v>47.919998168945</v>
      </c>
      <c r="K14">
        <f>AVERAGE(Stocks[daily returns])</f>
        <v>114.74005920656248</v>
      </c>
      <c r="L14">
        <f>STDEV(Stocks[daily returns])</f>
        <v>92.39220949235785</v>
      </c>
    </row>
    <row r="15" spans="1:12" x14ac:dyDescent="0.45">
      <c r="A15" t="s">
        <v>8</v>
      </c>
      <c r="B15" s="1">
        <v>44984</v>
      </c>
      <c r="C15">
        <v>147.71000671386699</v>
      </c>
      <c r="D15">
        <v>149.169998168945</v>
      </c>
      <c r="E15">
        <v>147.44999694824199</v>
      </c>
      <c r="F15">
        <v>147.919998168945</v>
      </c>
      <c r="G15">
        <v>147.919998168945</v>
      </c>
      <c r="H15">
        <v>44998500</v>
      </c>
      <c r="I15">
        <f>Stocks[[#This Row],[Close]]-Stocks[[#This Row],[Open]]/Stocks[[#This Row],[Open]]*100</f>
        <v>47.919998168945</v>
      </c>
      <c r="J15">
        <f>G16-Stocks[[#This Row],[Adj Close]]/Stocks[[#This Row],[Adj Close]]*100</f>
        <v>47.410003662109006</v>
      </c>
      <c r="K15">
        <f>AVERAGE(Stocks[daily returns])</f>
        <v>114.74005920656248</v>
      </c>
      <c r="L15">
        <f>STDEV(Stocks[daily returns])</f>
        <v>92.39220949235785</v>
      </c>
    </row>
    <row r="16" spans="1:12" x14ac:dyDescent="0.45">
      <c r="A16" t="s">
        <v>8</v>
      </c>
      <c r="B16" s="1">
        <v>44985</v>
      </c>
      <c r="C16">
        <v>147.05000305175699</v>
      </c>
      <c r="D16">
        <v>149.08000183105401</v>
      </c>
      <c r="E16">
        <v>146.83000183105401</v>
      </c>
      <c r="F16">
        <v>147.41000366210901</v>
      </c>
      <c r="G16">
        <v>147.41000366210901</v>
      </c>
      <c r="H16">
        <v>50547000</v>
      </c>
      <c r="I16">
        <f>Stocks[[#This Row],[Close]]-Stocks[[#This Row],[Open]]/Stocks[[#This Row],[Open]]*100</f>
        <v>47.410003662109006</v>
      </c>
      <c r="J16">
        <f>G17-Stocks[[#This Row],[Adj Close]]/Stocks[[#This Row],[Adj Close]]*100</f>
        <v>45.309997558593011</v>
      </c>
      <c r="K16">
        <f>AVERAGE(Stocks[daily returns])</f>
        <v>114.74005920656248</v>
      </c>
      <c r="L16">
        <f>STDEV(Stocks[daily returns])</f>
        <v>92.39220949235785</v>
      </c>
    </row>
    <row r="17" spans="1:12" x14ac:dyDescent="0.45">
      <c r="A17" t="s">
        <v>8</v>
      </c>
      <c r="B17" s="1">
        <v>44986</v>
      </c>
      <c r="C17">
        <v>146.83000183105401</v>
      </c>
      <c r="D17">
        <v>147.22999572753901</v>
      </c>
      <c r="E17">
        <v>145.009994506835</v>
      </c>
      <c r="F17">
        <v>145.30999755859301</v>
      </c>
      <c r="G17">
        <v>145.30999755859301</v>
      </c>
      <c r="H17">
        <v>55479000</v>
      </c>
      <c r="I17">
        <f>Stocks[[#This Row],[Close]]-Stocks[[#This Row],[Open]]/Stocks[[#This Row],[Open]]*100</f>
        <v>45.309997558593011</v>
      </c>
      <c r="J17">
        <f>G18-Stocks[[#This Row],[Adj Close]]/Stocks[[#This Row],[Adj Close]]*100</f>
        <v>45.910003662109006</v>
      </c>
      <c r="K17">
        <f>AVERAGE(Stocks[daily returns])</f>
        <v>114.74005920656248</v>
      </c>
      <c r="L17">
        <f>STDEV(Stocks[daily returns])</f>
        <v>92.39220949235785</v>
      </c>
    </row>
    <row r="18" spans="1:12" x14ac:dyDescent="0.45">
      <c r="A18" t="s">
        <v>8</v>
      </c>
      <c r="B18" s="1">
        <v>44987</v>
      </c>
      <c r="C18">
        <v>144.38000488281199</v>
      </c>
      <c r="D18">
        <v>146.71000671386699</v>
      </c>
      <c r="E18">
        <v>143.89999389648401</v>
      </c>
      <c r="F18">
        <v>145.91000366210901</v>
      </c>
      <c r="G18">
        <v>145.91000366210901</v>
      </c>
      <c r="H18">
        <v>52238100</v>
      </c>
      <c r="I18">
        <f>Stocks[[#This Row],[Close]]-Stocks[[#This Row],[Open]]/Stocks[[#This Row],[Open]]*100</f>
        <v>45.910003662109006</v>
      </c>
      <c r="J18">
        <f>G19-Stocks[[#This Row],[Adj Close]]/Stocks[[#This Row],[Adj Close]]*100</f>
        <v>51.029998779295994</v>
      </c>
      <c r="K18">
        <f>AVERAGE(Stocks[daily returns])</f>
        <v>114.74005920656248</v>
      </c>
      <c r="L18">
        <f>STDEV(Stocks[daily returns])</f>
        <v>92.39220949235785</v>
      </c>
    </row>
    <row r="19" spans="1:12" x14ac:dyDescent="0.45">
      <c r="A19" t="s">
        <v>8</v>
      </c>
      <c r="B19" s="1">
        <v>44988</v>
      </c>
      <c r="C19">
        <v>148.03999328613199</v>
      </c>
      <c r="D19">
        <v>151.11000061035099</v>
      </c>
      <c r="E19">
        <v>147.33000183105401</v>
      </c>
      <c r="F19">
        <v>151.02999877929599</v>
      </c>
      <c r="G19">
        <v>151.02999877929599</v>
      </c>
      <c r="H19">
        <v>70732300</v>
      </c>
      <c r="I19">
        <f>Stocks[[#This Row],[Close]]-Stocks[[#This Row],[Open]]/Stocks[[#This Row],[Open]]*100</f>
        <v>51.029998779295994</v>
      </c>
      <c r="J19">
        <f>G20-Stocks[[#This Row],[Adj Close]]/Stocks[[#This Row],[Adj Close]]*100</f>
        <v>53.830001831054005</v>
      </c>
      <c r="K19">
        <f>AVERAGE(Stocks[daily returns])</f>
        <v>114.74005920656248</v>
      </c>
      <c r="L19">
        <f>STDEV(Stocks[daily returns])</f>
        <v>92.39220949235785</v>
      </c>
    </row>
    <row r="20" spans="1:12" x14ac:dyDescent="0.45">
      <c r="A20" t="s">
        <v>8</v>
      </c>
      <c r="B20" s="1">
        <v>44991</v>
      </c>
      <c r="C20">
        <v>153.78999328613199</v>
      </c>
      <c r="D20">
        <v>156.30000305175699</v>
      </c>
      <c r="E20">
        <v>153.46000671386699</v>
      </c>
      <c r="F20">
        <v>153.83000183105401</v>
      </c>
      <c r="G20">
        <v>153.83000183105401</v>
      </c>
      <c r="H20">
        <v>87558000</v>
      </c>
      <c r="I20">
        <f>Stocks[[#This Row],[Close]]-Stocks[[#This Row],[Open]]/Stocks[[#This Row],[Open]]*100</f>
        <v>53.830001831054005</v>
      </c>
      <c r="J20">
        <f>G21-Stocks[[#This Row],[Adj Close]]/Stocks[[#This Row],[Adj Close]]*100</f>
        <v>51.600006103515</v>
      </c>
      <c r="K20">
        <f>AVERAGE(Stocks[daily returns])</f>
        <v>114.74005920656248</v>
      </c>
      <c r="L20">
        <f>STDEV(Stocks[daily returns])</f>
        <v>92.39220949235785</v>
      </c>
    </row>
    <row r="21" spans="1:12" x14ac:dyDescent="0.45">
      <c r="A21" t="s">
        <v>8</v>
      </c>
      <c r="B21" s="1">
        <v>44992</v>
      </c>
      <c r="C21">
        <v>153.69999694824199</v>
      </c>
      <c r="D21">
        <v>154.02999877929599</v>
      </c>
      <c r="E21">
        <v>151.13000488281199</v>
      </c>
      <c r="F21">
        <v>151.600006103515</v>
      </c>
      <c r="G21">
        <v>151.600006103515</v>
      </c>
      <c r="H21">
        <v>56182000</v>
      </c>
      <c r="I21">
        <f>Stocks[[#This Row],[Close]]-Stocks[[#This Row],[Open]]/Stocks[[#This Row],[Open]]*100</f>
        <v>51.600006103515</v>
      </c>
      <c r="J21">
        <f>G22-Stocks[[#This Row],[Adj Close]]/Stocks[[#This Row],[Adj Close]]*100</f>
        <v>52.869995117186988</v>
      </c>
      <c r="K21">
        <f>AVERAGE(Stocks[daily returns])</f>
        <v>114.74005920656248</v>
      </c>
      <c r="L21">
        <f>STDEV(Stocks[daily returns])</f>
        <v>92.39220949235785</v>
      </c>
    </row>
    <row r="22" spans="1:12" x14ac:dyDescent="0.45">
      <c r="A22" t="s">
        <v>8</v>
      </c>
      <c r="B22" s="1">
        <v>44993</v>
      </c>
      <c r="C22">
        <v>152.80999755859301</v>
      </c>
      <c r="D22">
        <v>153.47000122070301</v>
      </c>
      <c r="E22">
        <v>151.83000183105401</v>
      </c>
      <c r="F22">
        <v>152.86999511718699</v>
      </c>
      <c r="G22">
        <v>152.86999511718699</v>
      </c>
      <c r="H22">
        <v>47204800</v>
      </c>
      <c r="I22">
        <f>Stocks[[#This Row],[Close]]-Stocks[[#This Row],[Open]]/Stocks[[#This Row],[Open]]*100</f>
        <v>52.869995117186988</v>
      </c>
      <c r="J22">
        <f>G23-Stocks[[#This Row],[Adj Close]]/Stocks[[#This Row],[Adj Close]]*100</f>
        <v>50.58999633789</v>
      </c>
      <c r="K22">
        <f>AVERAGE(Stocks[daily returns])</f>
        <v>114.74005920656248</v>
      </c>
      <c r="L22">
        <f>STDEV(Stocks[daily returns])</f>
        <v>92.39220949235785</v>
      </c>
    </row>
    <row r="23" spans="1:12" x14ac:dyDescent="0.45">
      <c r="A23" t="s">
        <v>8</v>
      </c>
      <c r="B23" s="1">
        <v>44994</v>
      </c>
      <c r="C23">
        <v>153.55999755859301</v>
      </c>
      <c r="D23">
        <v>154.53999328613199</v>
      </c>
      <c r="E23">
        <v>150.22999572753901</v>
      </c>
      <c r="F23">
        <v>150.58999633789</v>
      </c>
      <c r="G23">
        <v>150.58999633789</v>
      </c>
      <c r="H23">
        <v>53833600</v>
      </c>
      <c r="I23">
        <f>Stocks[[#This Row],[Close]]-Stocks[[#This Row],[Open]]/Stocks[[#This Row],[Open]]*100</f>
        <v>50.58999633789</v>
      </c>
      <c r="J23">
        <f>G24-Stocks[[#This Row],[Adj Close]]/Stocks[[#This Row],[Adj Close]]*100</f>
        <v>48.5</v>
      </c>
      <c r="K23">
        <f>AVERAGE(Stocks[daily returns])</f>
        <v>114.74005920656248</v>
      </c>
      <c r="L23">
        <f>STDEV(Stocks[daily returns])</f>
        <v>92.39220949235785</v>
      </c>
    </row>
    <row r="24" spans="1:12" x14ac:dyDescent="0.45">
      <c r="A24" t="s">
        <v>8</v>
      </c>
      <c r="B24" s="1">
        <v>44995</v>
      </c>
      <c r="C24">
        <v>150.21000671386699</v>
      </c>
      <c r="D24">
        <v>150.94000244140599</v>
      </c>
      <c r="E24">
        <v>147.61000061035099</v>
      </c>
      <c r="F24">
        <v>148.5</v>
      </c>
      <c r="G24">
        <v>148.5</v>
      </c>
      <c r="H24">
        <v>68572400</v>
      </c>
      <c r="I24">
        <f>Stocks[[#This Row],[Close]]-Stocks[[#This Row],[Open]]/Stocks[[#This Row],[Open]]*100</f>
        <v>48.5</v>
      </c>
      <c r="J24">
        <f>G25-Stocks[[#This Row],[Adj Close]]/Stocks[[#This Row],[Adj Close]]*100</f>
        <v>50.470001220703011</v>
      </c>
      <c r="K24">
        <f>AVERAGE(Stocks[daily returns])</f>
        <v>114.74005920656248</v>
      </c>
      <c r="L24">
        <f>STDEV(Stocks[daily returns])</f>
        <v>92.39220949235785</v>
      </c>
    </row>
    <row r="25" spans="1:12" x14ac:dyDescent="0.45">
      <c r="A25" t="s">
        <v>8</v>
      </c>
      <c r="B25" s="1">
        <v>44998</v>
      </c>
      <c r="C25">
        <v>147.80999755859301</v>
      </c>
      <c r="D25">
        <v>153.13999938964801</v>
      </c>
      <c r="E25">
        <v>147.69999694824199</v>
      </c>
      <c r="F25">
        <v>150.47000122070301</v>
      </c>
      <c r="G25">
        <v>150.47000122070301</v>
      </c>
      <c r="H25">
        <v>84457100</v>
      </c>
      <c r="I25">
        <f>Stocks[[#This Row],[Close]]-Stocks[[#This Row],[Open]]/Stocks[[#This Row],[Open]]*100</f>
        <v>50.470001220703011</v>
      </c>
      <c r="J25">
        <f>G26-Stocks[[#This Row],[Adj Close]]/Stocks[[#This Row],[Adj Close]]*100</f>
        <v>52.58999633789</v>
      </c>
      <c r="K25">
        <f>AVERAGE(Stocks[daily returns])</f>
        <v>114.74005920656248</v>
      </c>
      <c r="L25">
        <f>STDEV(Stocks[daily returns])</f>
        <v>92.39220949235785</v>
      </c>
    </row>
    <row r="26" spans="1:12" x14ac:dyDescent="0.45">
      <c r="A26" t="s">
        <v>8</v>
      </c>
      <c r="B26" s="1">
        <v>44999</v>
      </c>
      <c r="C26">
        <v>151.27999877929599</v>
      </c>
      <c r="D26">
        <v>153.39999389648401</v>
      </c>
      <c r="E26">
        <v>150.100006103515</v>
      </c>
      <c r="F26">
        <v>152.58999633789</v>
      </c>
      <c r="G26">
        <v>152.58999633789</v>
      </c>
      <c r="H26">
        <v>73695900</v>
      </c>
      <c r="I26">
        <f>Stocks[[#This Row],[Close]]-Stocks[[#This Row],[Open]]/Stocks[[#This Row],[Open]]*100</f>
        <v>52.58999633789</v>
      </c>
      <c r="J26">
        <f>G27-Stocks[[#This Row],[Adj Close]]/Stocks[[#This Row],[Adj Close]]*100</f>
        <v>52.990005493164006</v>
      </c>
      <c r="K26">
        <f>AVERAGE(Stocks[daily returns])</f>
        <v>114.74005920656248</v>
      </c>
      <c r="L26">
        <f>STDEV(Stocks[daily returns])</f>
        <v>92.39220949235785</v>
      </c>
    </row>
    <row r="27" spans="1:12" x14ac:dyDescent="0.45">
      <c r="A27" t="s">
        <v>8</v>
      </c>
      <c r="B27" s="1">
        <v>45000</v>
      </c>
      <c r="C27">
        <v>151.19000244140599</v>
      </c>
      <c r="D27">
        <v>153.25</v>
      </c>
      <c r="E27">
        <v>149.919998168945</v>
      </c>
      <c r="F27">
        <v>152.99000549316401</v>
      </c>
      <c r="G27">
        <v>152.99000549316401</v>
      </c>
      <c r="H27">
        <v>77167900</v>
      </c>
      <c r="I27">
        <f>Stocks[[#This Row],[Close]]-Stocks[[#This Row],[Open]]/Stocks[[#This Row],[Open]]*100</f>
        <v>52.990005493164006</v>
      </c>
      <c r="J27">
        <f>G28-Stocks[[#This Row],[Adj Close]]/Stocks[[#This Row],[Adj Close]]*100</f>
        <v>55.850006103515</v>
      </c>
      <c r="K27">
        <f>AVERAGE(Stocks[daily returns])</f>
        <v>114.74005920656248</v>
      </c>
      <c r="L27">
        <f>STDEV(Stocks[daily returns])</f>
        <v>92.39220949235785</v>
      </c>
    </row>
    <row r="28" spans="1:12" x14ac:dyDescent="0.45">
      <c r="A28" t="s">
        <v>8</v>
      </c>
      <c r="B28" s="1">
        <v>45001</v>
      </c>
      <c r="C28">
        <v>152.16000366210901</v>
      </c>
      <c r="D28">
        <v>156.46000671386699</v>
      </c>
      <c r="E28">
        <v>151.63999938964801</v>
      </c>
      <c r="F28">
        <v>155.850006103515</v>
      </c>
      <c r="G28">
        <v>155.850006103515</v>
      </c>
      <c r="H28">
        <v>76161100</v>
      </c>
      <c r="I28">
        <f>Stocks[[#This Row],[Close]]-Stocks[[#This Row],[Open]]/Stocks[[#This Row],[Open]]*100</f>
        <v>55.850006103515</v>
      </c>
      <c r="J28">
        <f>G29-Stocks[[#This Row],[Adj Close]]/Stocks[[#This Row],[Adj Close]]*100</f>
        <v>55</v>
      </c>
      <c r="K28">
        <f>AVERAGE(Stocks[daily returns])</f>
        <v>114.74005920656248</v>
      </c>
      <c r="L28">
        <f>STDEV(Stocks[daily returns])</f>
        <v>92.39220949235785</v>
      </c>
    </row>
    <row r="29" spans="1:12" x14ac:dyDescent="0.45">
      <c r="A29" t="s">
        <v>8</v>
      </c>
      <c r="B29" s="1">
        <v>45002</v>
      </c>
      <c r="C29">
        <v>156.08000183105401</v>
      </c>
      <c r="D29">
        <v>156.74000549316401</v>
      </c>
      <c r="E29">
        <v>154.27999877929599</v>
      </c>
      <c r="F29">
        <v>155</v>
      </c>
      <c r="G29">
        <v>155</v>
      </c>
      <c r="H29">
        <v>98944600</v>
      </c>
      <c r="I29">
        <f>Stocks[[#This Row],[Close]]-Stocks[[#This Row],[Open]]/Stocks[[#This Row],[Open]]*100</f>
        <v>55</v>
      </c>
      <c r="J29">
        <f>G30-Stocks[[#This Row],[Adj Close]]/Stocks[[#This Row],[Adj Close]]*100</f>
        <v>57.399993896484006</v>
      </c>
      <c r="K29">
        <f>AVERAGE(Stocks[daily returns])</f>
        <v>114.74005920656248</v>
      </c>
      <c r="L29">
        <f>STDEV(Stocks[daily returns])</f>
        <v>92.39220949235785</v>
      </c>
    </row>
    <row r="30" spans="1:12" x14ac:dyDescent="0.45">
      <c r="A30" t="s">
        <v>8</v>
      </c>
      <c r="B30" s="1">
        <v>45005</v>
      </c>
      <c r="C30">
        <v>155.07000732421801</v>
      </c>
      <c r="D30">
        <v>157.82000732421801</v>
      </c>
      <c r="E30">
        <v>154.14999389648401</v>
      </c>
      <c r="F30">
        <v>157.39999389648401</v>
      </c>
      <c r="G30">
        <v>157.39999389648401</v>
      </c>
      <c r="H30">
        <v>73641400</v>
      </c>
      <c r="I30">
        <f>Stocks[[#This Row],[Close]]-Stocks[[#This Row],[Open]]/Stocks[[#This Row],[Open]]*100</f>
        <v>57.399993896484006</v>
      </c>
      <c r="J30">
        <f>G31-Stocks[[#This Row],[Adj Close]]/Stocks[[#This Row],[Adj Close]]*100</f>
        <v>59.279998779295994</v>
      </c>
      <c r="K30">
        <f>AVERAGE(Stocks[daily returns])</f>
        <v>114.74005920656248</v>
      </c>
      <c r="L30">
        <f>STDEV(Stocks[daily returns])</f>
        <v>92.39220949235785</v>
      </c>
    </row>
    <row r="31" spans="1:12" x14ac:dyDescent="0.45">
      <c r="A31" t="s">
        <v>8</v>
      </c>
      <c r="B31" s="1">
        <v>45006</v>
      </c>
      <c r="C31">
        <v>157.32000732421801</v>
      </c>
      <c r="D31">
        <v>159.39999389648401</v>
      </c>
      <c r="E31">
        <v>156.53999328613199</v>
      </c>
      <c r="F31">
        <v>159.27999877929599</v>
      </c>
      <c r="G31">
        <v>159.27999877929599</v>
      </c>
      <c r="H31">
        <v>73938300</v>
      </c>
      <c r="I31">
        <f>Stocks[[#This Row],[Close]]-Stocks[[#This Row],[Open]]/Stocks[[#This Row],[Open]]*100</f>
        <v>59.279998779295994</v>
      </c>
      <c r="J31">
        <f>G32-Stocks[[#This Row],[Adj Close]]/Stocks[[#This Row],[Adj Close]]*100</f>
        <v>57.830001831054005</v>
      </c>
      <c r="K31">
        <f>AVERAGE(Stocks[daily returns])</f>
        <v>114.74005920656248</v>
      </c>
      <c r="L31">
        <f>STDEV(Stocks[daily returns])</f>
        <v>92.39220949235785</v>
      </c>
    </row>
    <row r="32" spans="1:12" x14ac:dyDescent="0.45">
      <c r="A32" t="s">
        <v>8</v>
      </c>
      <c r="B32" s="1">
        <v>45007</v>
      </c>
      <c r="C32">
        <v>159.30000305175699</v>
      </c>
      <c r="D32">
        <v>162.13999938964801</v>
      </c>
      <c r="E32">
        <v>157.80999755859301</v>
      </c>
      <c r="F32">
        <v>157.83000183105401</v>
      </c>
      <c r="G32">
        <v>157.83000183105401</v>
      </c>
      <c r="H32">
        <v>75701800</v>
      </c>
      <c r="I32">
        <f>Stocks[[#This Row],[Close]]-Stocks[[#This Row],[Open]]/Stocks[[#This Row],[Open]]*100</f>
        <v>57.830001831054005</v>
      </c>
      <c r="J32">
        <f>G33-Stocks[[#This Row],[Adj Close]]/Stocks[[#This Row],[Adj Close]]*100</f>
        <v>58.929992675780994</v>
      </c>
      <c r="K32">
        <f>AVERAGE(Stocks[daily returns])</f>
        <v>114.74005920656248</v>
      </c>
      <c r="L32">
        <f>STDEV(Stocks[daily returns])</f>
        <v>92.39220949235785</v>
      </c>
    </row>
    <row r="33" spans="1:12" x14ac:dyDescent="0.45">
      <c r="A33" t="s">
        <v>8</v>
      </c>
      <c r="B33" s="1">
        <v>45008</v>
      </c>
      <c r="C33">
        <v>158.83000183105401</v>
      </c>
      <c r="D33">
        <v>161.55000305175699</v>
      </c>
      <c r="E33">
        <v>157.67999267578099</v>
      </c>
      <c r="F33">
        <v>158.92999267578099</v>
      </c>
      <c r="G33">
        <v>158.92999267578099</v>
      </c>
      <c r="H33">
        <v>67622100</v>
      </c>
      <c r="I33">
        <f>Stocks[[#This Row],[Close]]-Stocks[[#This Row],[Open]]/Stocks[[#This Row],[Open]]*100</f>
        <v>58.929992675780994</v>
      </c>
      <c r="J33">
        <f>G34-Stocks[[#This Row],[Adj Close]]/Stocks[[#This Row],[Adj Close]]*100</f>
        <v>60.25</v>
      </c>
      <c r="K33">
        <f>AVERAGE(Stocks[daily returns])</f>
        <v>114.74005920656248</v>
      </c>
      <c r="L33">
        <f>STDEV(Stocks[daily returns])</f>
        <v>92.39220949235785</v>
      </c>
    </row>
    <row r="34" spans="1:12" x14ac:dyDescent="0.45">
      <c r="A34" t="s">
        <v>8</v>
      </c>
      <c r="B34" s="1">
        <v>45009</v>
      </c>
      <c r="C34">
        <v>158.86000061035099</v>
      </c>
      <c r="D34">
        <v>160.33999633789</v>
      </c>
      <c r="E34">
        <v>157.850006103515</v>
      </c>
      <c r="F34">
        <v>160.25</v>
      </c>
      <c r="G34">
        <v>160.25</v>
      </c>
      <c r="H34">
        <v>59196500</v>
      </c>
      <c r="I34">
        <f>Stocks[[#This Row],[Close]]-Stocks[[#This Row],[Open]]/Stocks[[#This Row],[Open]]*100</f>
        <v>60.25</v>
      </c>
      <c r="J34">
        <f>G35-Stocks[[#This Row],[Adj Close]]/Stocks[[#This Row],[Adj Close]]*100</f>
        <v>58.279998779295994</v>
      </c>
      <c r="K34">
        <f>AVERAGE(Stocks[daily returns])</f>
        <v>114.74005920656248</v>
      </c>
      <c r="L34">
        <f>STDEV(Stocks[daily returns])</f>
        <v>92.39220949235785</v>
      </c>
    </row>
    <row r="35" spans="1:12" x14ac:dyDescent="0.45">
      <c r="A35" t="s">
        <v>8</v>
      </c>
      <c r="B35" s="1">
        <v>45012</v>
      </c>
      <c r="C35">
        <v>159.94000244140599</v>
      </c>
      <c r="D35">
        <v>160.77000427246</v>
      </c>
      <c r="E35">
        <v>157.86999511718699</v>
      </c>
      <c r="F35">
        <v>158.27999877929599</v>
      </c>
      <c r="G35">
        <v>158.27999877929599</v>
      </c>
      <c r="H35">
        <v>52390300</v>
      </c>
      <c r="I35">
        <f>Stocks[[#This Row],[Close]]-Stocks[[#This Row],[Open]]/Stocks[[#This Row],[Open]]*100</f>
        <v>58.279998779295994</v>
      </c>
      <c r="J35">
        <f>G36-Stocks[[#This Row],[Adj Close]]/Stocks[[#This Row],[Adj Close]]*100</f>
        <v>57.649993896484006</v>
      </c>
      <c r="K35">
        <f>AVERAGE(Stocks[daily returns])</f>
        <v>114.74005920656248</v>
      </c>
      <c r="L35">
        <f>STDEV(Stocks[daily returns])</f>
        <v>92.39220949235785</v>
      </c>
    </row>
    <row r="36" spans="1:12" x14ac:dyDescent="0.45">
      <c r="A36" t="s">
        <v>8</v>
      </c>
      <c r="B36" s="1">
        <v>45013</v>
      </c>
      <c r="C36">
        <v>157.97000122070301</v>
      </c>
      <c r="D36">
        <v>158.49000549316401</v>
      </c>
      <c r="E36">
        <v>155.97999572753901</v>
      </c>
      <c r="F36">
        <v>157.64999389648401</v>
      </c>
      <c r="G36">
        <v>157.64999389648401</v>
      </c>
      <c r="H36">
        <v>45992200</v>
      </c>
      <c r="I36">
        <f>Stocks[[#This Row],[Close]]-Stocks[[#This Row],[Open]]/Stocks[[#This Row],[Open]]*100</f>
        <v>57.649993896484006</v>
      </c>
      <c r="J36">
        <f>G37-Stocks[[#This Row],[Adj Close]]/Stocks[[#This Row],[Adj Close]]*100</f>
        <v>60.77000427246</v>
      </c>
      <c r="K36">
        <f>AVERAGE(Stocks[daily returns])</f>
        <v>114.74005920656248</v>
      </c>
      <c r="L36">
        <f>STDEV(Stocks[daily returns])</f>
        <v>92.39220949235785</v>
      </c>
    </row>
    <row r="37" spans="1:12" x14ac:dyDescent="0.45">
      <c r="A37" t="s">
        <v>8</v>
      </c>
      <c r="B37" s="1">
        <v>45014</v>
      </c>
      <c r="C37">
        <v>159.36999511718699</v>
      </c>
      <c r="D37">
        <v>161.05000305175699</v>
      </c>
      <c r="E37">
        <v>159.350006103515</v>
      </c>
      <c r="F37">
        <v>160.77000427246</v>
      </c>
      <c r="G37">
        <v>160.77000427246</v>
      </c>
      <c r="H37">
        <v>51305700</v>
      </c>
      <c r="I37">
        <f>Stocks[[#This Row],[Close]]-Stocks[[#This Row],[Open]]/Stocks[[#This Row],[Open]]*100</f>
        <v>60.77000427246</v>
      </c>
      <c r="J37">
        <f>G38-Stocks[[#This Row],[Adj Close]]/Stocks[[#This Row],[Adj Close]]*100</f>
        <v>62.360000610350994</v>
      </c>
      <c r="K37">
        <f>AVERAGE(Stocks[daily returns])</f>
        <v>114.74005920656248</v>
      </c>
      <c r="L37">
        <f>STDEV(Stocks[daily returns])</f>
        <v>92.39220949235785</v>
      </c>
    </row>
    <row r="38" spans="1:12" x14ac:dyDescent="0.45">
      <c r="A38" t="s">
        <v>8</v>
      </c>
      <c r="B38" s="1">
        <v>45015</v>
      </c>
      <c r="C38">
        <v>161.52999877929599</v>
      </c>
      <c r="D38">
        <v>162.47000122070301</v>
      </c>
      <c r="E38">
        <v>161.27000427246</v>
      </c>
      <c r="F38">
        <v>162.36000061035099</v>
      </c>
      <c r="G38">
        <v>162.36000061035099</v>
      </c>
      <c r="H38">
        <v>49501700</v>
      </c>
      <c r="I38">
        <f>Stocks[[#This Row],[Close]]-Stocks[[#This Row],[Open]]/Stocks[[#This Row],[Open]]*100</f>
        <v>62.360000610350994</v>
      </c>
      <c r="J38">
        <f>G39-Stocks[[#This Row],[Adj Close]]/Stocks[[#This Row],[Adj Close]]*100</f>
        <v>64.899993896484006</v>
      </c>
      <c r="K38">
        <f>AVERAGE(Stocks[daily returns])</f>
        <v>114.74005920656248</v>
      </c>
      <c r="L38">
        <f>STDEV(Stocks[daily returns])</f>
        <v>92.39220949235785</v>
      </c>
    </row>
    <row r="39" spans="1:12" x14ac:dyDescent="0.45">
      <c r="A39" t="s">
        <v>8</v>
      </c>
      <c r="B39" s="1">
        <v>45016</v>
      </c>
      <c r="C39">
        <v>162.44000244140599</v>
      </c>
      <c r="D39">
        <v>165</v>
      </c>
      <c r="E39">
        <v>161.91000366210901</v>
      </c>
      <c r="F39">
        <v>164.89999389648401</v>
      </c>
      <c r="G39">
        <v>164.89999389648401</v>
      </c>
      <c r="H39">
        <v>68749800</v>
      </c>
      <c r="I39">
        <f>Stocks[[#This Row],[Close]]-Stocks[[#This Row],[Open]]/Stocks[[#This Row],[Open]]*100</f>
        <v>64.899993896484006</v>
      </c>
      <c r="J39">
        <f>G40-Stocks[[#This Row],[Adj Close]]/Stocks[[#This Row],[Adj Close]]*100</f>
        <v>66.169998168945</v>
      </c>
      <c r="K39">
        <f>AVERAGE(Stocks[daily returns])</f>
        <v>114.74005920656248</v>
      </c>
      <c r="L39">
        <f>STDEV(Stocks[daily returns])</f>
        <v>92.39220949235785</v>
      </c>
    </row>
    <row r="40" spans="1:12" x14ac:dyDescent="0.45">
      <c r="A40" t="s">
        <v>8</v>
      </c>
      <c r="B40" s="1">
        <v>45019</v>
      </c>
      <c r="C40">
        <v>164.27000427246</v>
      </c>
      <c r="D40">
        <v>166.28999328613199</v>
      </c>
      <c r="E40">
        <v>164.22000122070301</v>
      </c>
      <c r="F40">
        <v>166.169998168945</v>
      </c>
      <c r="G40">
        <v>166.169998168945</v>
      </c>
      <c r="H40">
        <v>56976200</v>
      </c>
      <c r="I40">
        <f>Stocks[[#This Row],[Close]]-Stocks[[#This Row],[Open]]/Stocks[[#This Row],[Open]]*100</f>
        <v>66.169998168945</v>
      </c>
      <c r="J40">
        <f>G41-Stocks[[#This Row],[Adj Close]]/Stocks[[#This Row],[Adj Close]]*100</f>
        <v>65.630004882811988</v>
      </c>
      <c r="K40">
        <f>AVERAGE(Stocks[daily returns])</f>
        <v>114.74005920656248</v>
      </c>
      <c r="L40">
        <f>STDEV(Stocks[daily returns])</f>
        <v>92.39220949235785</v>
      </c>
    </row>
    <row r="41" spans="1:12" x14ac:dyDescent="0.45">
      <c r="A41" t="s">
        <v>8</v>
      </c>
      <c r="B41" s="1">
        <v>45020</v>
      </c>
      <c r="C41">
        <v>166.600006103515</v>
      </c>
      <c r="D41">
        <v>166.83999633789</v>
      </c>
      <c r="E41">
        <v>165.11000061035099</v>
      </c>
      <c r="F41">
        <v>165.63000488281199</v>
      </c>
      <c r="G41">
        <v>165.63000488281199</v>
      </c>
      <c r="H41">
        <v>46278300</v>
      </c>
      <c r="I41">
        <f>Stocks[[#This Row],[Close]]-Stocks[[#This Row],[Open]]/Stocks[[#This Row],[Open]]*100</f>
        <v>65.630004882811988</v>
      </c>
      <c r="J41">
        <f>G42-Stocks[[#This Row],[Adj Close]]/Stocks[[#This Row],[Adj Close]]*100</f>
        <v>63.759994506835</v>
      </c>
      <c r="K41">
        <f>AVERAGE(Stocks[daily returns])</f>
        <v>114.74005920656248</v>
      </c>
      <c r="L41">
        <f>STDEV(Stocks[daily returns])</f>
        <v>92.39220949235785</v>
      </c>
    </row>
    <row r="42" spans="1:12" x14ac:dyDescent="0.45">
      <c r="A42" t="s">
        <v>8</v>
      </c>
      <c r="B42" s="1">
        <v>45021</v>
      </c>
      <c r="C42">
        <v>164.74000549316401</v>
      </c>
      <c r="D42">
        <v>165.05000305175699</v>
      </c>
      <c r="E42">
        <v>161.80000305175699</v>
      </c>
      <c r="F42">
        <v>163.759994506835</v>
      </c>
      <c r="G42">
        <v>163.759994506835</v>
      </c>
      <c r="H42">
        <v>51511700</v>
      </c>
      <c r="I42">
        <f>Stocks[[#This Row],[Close]]-Stocks[[#This Row],[Open]]/Stocks[[#This Row],[Open]]*100</f>
        <v>63.759994506835</v>
      </c>
      <c r="J42">
        <f>G43-Stocks[[#This Row],[Adj Close]]/Stocks[[#This Row],[Adj Close]]*100</f>
        <v>64.660003662109006</v>
      </c>
      <c r="K42">
        <f>AVERAGE(Stocks[daily returns])</f>
        <v>114.74005920656248</v>
      </c>
      <c r="L42">
        <f>STDEV(Stocks[daily returns])</f>
        <v>92.39220949235785</v>
      </c>
    </row>
    <row r="43" spans="1:12" x14ac:dyDescent="0.45">
      <c r="A43" t="s">
        <v>8</v>
      </c>
      <c r="B43" s="1">
        <v>45022</v>
      </c>
      <c r="C43">
        <v>162.42999267578099</v>
      </c>
      <c r="D43">
        <v>164.96000671386699</v>
      </c>
      <c r="E43">
        <v>162</v>
      </c>
      <c r="F43">
        <v>164.66000366210901</v>
      </c>
      <c r="G43">
        <v>164.66000366210901</v>
      </c>
      <c r="H43">
        <v>45390100</v>
      </c>
      <c r="I43">
        <f>Stocks[[#This Row],[Close]]-Stocks[[#This Row],[Open]]/Stocks[[#This Row],[Open]]*100</f>
        <v>64.660003662109006</v>
      </c>
      <c r="J43">
        <f>G44-Stocks[[#This Row],[Adj Close]]/Stocks[[#This Row],[Adj Close]]*100</f>
        <v>62.029998779295994</v>
      </c>
      <c r="K43">
        <f>AVERAGE(Stocks[daily returns])</f>
        <v>114.74005920656248</v>
      </c>
      <c r="L43">
        <f>STDEV(Stocks[daily returns])</f>
        <v>92.39220949235785</v>
      </c>
    </row>
    <row r="44" spans="1:12" x14ac:dyDescent="0.45">
      <c r="A44" t="s">
        <v>8</v>
      </c>
      <c r="B44" s="1">
        <v>45026</v>
      </c>
      <c r="C44">
        <v>161.419998168945</v>
      </c>
      <c r="D44">
        <v>162.02999877929599</v>
      </c>
      <c r="E44">
        <v>160.08000183105401</v>
      </c>
      <c r="F44">
        <v>162.02999877929599</v>
      </c>
      <c r="G44">
        <v>162.02999877929599</v>
      </c>
      <c r="H44">
        <v>47716900</v>
      </c>
      <c r="I44">
        <f>Stocks[[#This Row],[Close]]-Stocks[[#This Row],[Open]]/Stocks[[#This Row],[Open]]*100</f>
        <v>62.029998779295994</v>
      </c>
      <c r="J44">
        <f>G45-Stocks[[#This Row],[Adj Close]]/Stocks[[#This Row],[Adj Close]]*100</f>
        <v>60.800003051756988</v>
      </c>
      <c r="K44">
        <f>AVERAGE(Stocks[daily returns])</f>
        <v>114.74005920656248</v>
      </c>
      <c r="L44">
        <f>STDEV(Stocks[daily returns])</f>
        <v>92.39220949235785</v>
      </c>
    </row>
    <row r="45" spans="1:12" x14ac:dyDescent="0.45">
      <c r="A45" t="s">
        <v>8</v>
      </c>
      <c r="B45" s="1">
        <v>45027</v>
      </c>
      <c r="C45">
        <v>162.350006103515</v>
      </c>
      <c r="D45">
        <v>162.36000061035099</v>
      </c>
      <c r="E45">
        <v>160.509994506835</v>
      </c>
      <c r="F45">
        <v>160.80000305175699</v>
      </c>
      <c r="G45">
        <v>160.80000305175699</v>
      </c>
      <c r="H45">
        <v>47644200</v>
      </c>
      <c r="I45">
        <f>Stocks[[#This Row],[Close]]-Stocks[[#This Row],[Open]]/Stocks[[#This Row],[Open]]*100</f>
        <v>60.800003051756988</v>
      </c>
      <c r="J45">
        <f>G46-Stocks[[#This Row],[Adj Close]]/Stocks[[#This Row],[Adj Close]]*100</f>
        <v>60.100006103515</v>
      </c>
      <c r="K45">
        <f>AVERAGE(Stocks[daily returns])</f>
        <v>114.74005920656248</v>
      </c>
      <c r="L45">
        <f>STDEV(Stocks[daily returns])</f>
        <v>92.39220949235785</v>
      </c>
    </row>
    <row r="46" spans="1:12" x14ac:dyDescent="0.45">
      <c r="A46" t="s">
        <v>8</v>
      </c>
      <c r="B46" s="1">
        <v>45028</v>
      </c>
      <c r="C46">
        <v>161.22000122070301</v>
      </c>
      <c r="D46">
        <v>162.05999755859301</v>
      </c>
      <c r="E46">
        <v>159.77999877929599</v>
      </c>
      <c r="F46">
        <v>160.100006103515</v>
      </c>
      <c r="G46">
        <v>160.100006103515</v>
      </c>
      <c r="H46">
        <v>50133100</v>
      </c>
      <c r="I46">
        <f>Stocks[[#This Row],[Close]]-Stocks[[#This Row],[Open]]/Stocks[[#This Row],[Open]]*100</f>
        <v>60.100006103515</v>
      </c>
      <c r="J46">
        <f>G47-Stocks[[#This Row],[Adj Close]]/Stocks[[#This Row],[Adj Close]]*100</f>
        <v>65.559997558593011</v>
      </c>
      <c r="K46">
        <f>AVERAGE(Stocks[daily returns])</f>
        <v>114.74005920656248</v>
      </c>
      <c r="L46">
        <f>STDEV(Stocks[daily returns])</f>
        <v>92.39220949235785</v>
      </c>
    </row>
    <row r="47" spans="1:12" x14ac:dyDescent="0.45">
      <c r="A47" t="s">
        <v>8</v>
      </c>
      <c r="B47" s="1">
        <v>45029</v>
      </c>
      <c r="C47">
        <v>161.63000488281199</v>
      </c>
      <c r="D47">
        <v>165.80000305175699</v>
      </c>
      <c r="E47">
        <v>161.419998168945</v>
      </c>
      <c r="F47">
        <v>165.55999755859301</v>
      </c>
      <c r="G47">
        <v>165.55999755859301</v>
      </c>
      <c r="H47">
        <v>68445600</v>
      </c>
      <c r="I47">
        <f>Stocks[[#This Row],[Close]]-Stocks[[#This Row],[Open]]/Stocks[[#This Row],[Open]]*100</f>
        <v>65.559997558593011</v>
      </c>
      <c r="J47">
        <f>G48-Stocks[[#This Row],[Adj Close]]/Stocks[[#This Row],[Adj Close]]*100</f>
        <v>65.210006713866989</v>
      </c>
      <c r="K47">
        <f>AVERAGE(Stocks[daily returns])</f>
        <v>114.74005920656248</v>
      </c>
      <c r="L47">
        <f>STDEV(Stocks[daily returns])</f>
        <v>92.39220949235785</v>
      </c>
    </row>
    <row r="48" spans="1:12" x14ac:dyDescent="0.45">
      <c r="A48" t="s">
        <v>8</v>
      </c>
      <c r="B48" s="1">
        <v>45030</v>
      </c>
      <c r="C48">
        <v>164.58999633789</v>
      </c>
      <c r="D48">
        <v>166.32000732421801</v>
      </c>
      <c r="E48">
        <v>163.82000732421801</v>
      </c>
      <c r="F48">
        <v>165.21000671386699</v>
      </c>
      <c r="G48">
        <v>165.21000671386699</v>
      </c>
      <c r="H48">
        <v>49386500</v>
      </c>
      <c r="I48">
        <f>Stocks[[#This Row],[Close]]-Stocks[[#This Row],[Open]]/Stocks[[#This Row],[Open]]*100</f>
        <v>65.210006713866989</v>
      </c>
      <c r="J48">
        <f>G49-Stocks[[#This Row],[Adj Close]]/Stocks[[#This Row],[Adj Close]]*100</f>
        <v>65.229995727539006</v>
      </c>
      <c r="K48">
        <f>AVERAGE(Stocks[daily returns])</f>
        <v>114.74005920656248</v>
      </c>
      <c r="L48">
        <f>STDEV(Stocks[daily returns])</f>
        <v>92.39220949235785</v>
      </c>
    </row>
    <row r="49" spans="1:12" x14ac:dyDescent="0.45">
      <c r="A49" t="s">
        <v>8</v>
      </c>
      <c r="B49" s="1">
        <v>45033</v>
      </c>
      <c r="C49">
        <v>165.08999633789</v>
      </c>
      <c r="D49">
        <v>165.38999938964801</v>
      </c>
      <c r="E49">
        <v>164.02999877929599</v>
      </c>
      <c r="F49">
        <v>165.22999572753901</v>
      </c>
      <c r="G49">
        <v>165.22999572753901</v>
      </c>
      <c r="H49">
        <v>41516200</v>
      </c>
      <c r="I49">
        <f>Stocks[[#This Row],[Close]]-Stocks[[#This Row],[Open]]/Stocks[[#This Row],[Open]]*100</f>
        <v>65.229995727539006</v>
      </c>
      <c r="J49">
        <f>G50-Stocks[[#This Row],[Adj Close]]/Stocks[[#This Row],[Adj Close]]*100</f>
        <v>66.470001220703011</v>
      </c>
      <c r="K49">
        <f>AVERAGE(Stocks[daily returns])</f>
        <v>114.74005920656248</v>
      </c>
      <c r="L49">
        <f>STDEV(Stocks[daily returns])</f>
        <v>92.39220949235785</v>
      </c>
    </row>
    <row r="50" spans="1:12" x14ac:dyDescent="0.45">
      <c r="A50" t="s">
        <v>8</v>
      </c>
      <c r="B50" s="1">
        <v>45034</v>
      </c>
      <c r="C50">
        <v>166.100006103515</v>
      </c>
      <c r="D50">
        <v>167.41000366210901</v>
      </c>
      <c r="E50">
        <v>165.64999389648401</v>
      </c>
      <c r="F50">
        <v>166.47000122070301</v>
      </c>
      <c r="G50">
        <v>166.47000122070301</v>
      </c>
      <c r="H50">
        <v>49923000</v>
      </c>
      <c r="I50">
        <f>Stocks[[#This Row],[Close]]-Stocks[[#This Row],[Open]]/Stocks[[#This Row],[Open]]*100</f>
        <v>66.470001220703011</v>
      </c>
      <c r="J50">
        <f>G51-Stocks[[#This Row],[Adj Close]]/Stocks[[#This Row],[Adj Close]]*100</f>
        <v>67.630004882811988</v>
      </c>
      <c r="K50">
        <f>AVERAGE(Stocks[daily returns])</f>
        <v>114.74005920656248</v>
      </c>
      <c r="L50">
        <f>STDEV(Stocks[daily returns])</f>
        <v>92.39220949235785</v>
      </c>
    </row>
    <row r="51" spans="1:12" x14ac:dyDescent="0.45">
      <c r="A51" t="s">
        <v>8</v>
      </c>
      <c r="B51" s="1">
        <v>45035</v>
      </c>
      <c r="C51">
        <v>165.80000305175699</v>
      </c>
      <c r="D51">
        <v>168.16000366210901</v>
      </c>
      <c r="E51">
        <v>165.53999328613199</v>
      </c>
      <c r="F51">
        <v>167.63000488281199</v>
      </c>
      <c r="G51">
        <v>167.63000488281199</v>
      </c>
      <c r="H51">
        <v>47720200</v>
      </c>
      <c r="I51">
        <f>Stocks[[#This Row],[Close]]-Stocks[[#This Row],[Open]]/Stocks[[#This Row],[Open]]*100</f>
        <v>67.630004882811988</v>
      </c>
      <c r="J51">
        <f>G52-Stocks[[#This Row],[Adj Close]]/Stocks[[#This Row],[Adj Close]]*100</f>
        <v>66.649993896484006</v>
      </c>
      <c r="K51">
        <f>AVERAGE(Stocks[daily returns])</f>
        <v>114.74005920656248</v>
      </c>
      <c r="L51">
        <f>STDEV(Stocks[daily returns])</f>
        <v>92.39220949235785</v>
      </c>
    </row>
    <row r="52" spans="1:12" x14ac:dyDescent="0.45">
      <c r="A52" t="s">
        <v>8</v>
      </c>
      <c r="B52" s="1">
        <v>45036</v>
      </c>
      <c r="C52">
        <v>166.08999633789</v>
      </c>
      <c r="D52">
        <v>167.86999511718699</v>
      </c>
      <c r="E52">
        <v>165.55999755859301</v>
      </c>
      <c r="F52">
        <v>166.64999389648401</v>
      </c>
      <c r="G52">
        <v>166.64999389648401</v>
      </c>
      <c r="H52">
        <v>52456400</v>
      </c>
      <c r="I52">
        <f>Stocks[[#This Row],[Close]]-Stocks[[#This Row],[Open]]/Stocks[[#This Row],[Open]]*100</f>
        <v>66.649993896484006</v>
      </c>
      <c r="J52">
        <f>G53-Stocks[[#This Row],[Adj Close]]/Stocks[[#This Row],[Adj Close]]*100</f>
        <v>65.02000427246</v>
      </c>
      <c r="K52">
        <f>AVERAGE(Stocks[daily returns])</f>
        <v>114.74005920656248</v>
      </c>
      <c r="L52">
        <f>STDEV(Stocks[daily returns])</f>
        <v>92.39220949235785</v>
      </c>
    </row>
    <row r="53" spans="1:12" x14ac:dyDescent="0.45">
      <c r="A53" t="s">
        <v>8</v>
      </c>
      <c r="B53" s="1">
        <v>45037</v>
      </c>
      <c r="C53">
        <v>165.05000305175699</v>
      </c>
      <c r="D53">
        <v>166.44999694824199</v>
      </c>
      <c r="E53">
        <v>164.49000549316401</v>
      </c>
      <c r="F53">
        <v>165.02000427246</v>
      </c>
      <c r="G53">
        <v>165.02000427246</v>
      </c>
      <c r="H53">
        <v>58337300</v>
      </c>
      <c r="I53">
        <f>Stocks[[#This Row],[Close]]-Stocks[[#This Row],[Open]]/Stocks[[#This Row],[Open]]*100</f>
        <v>65.02000427246</v>
      </c>
      <c r="J53">
        <f>G54-Stocks[[#This Row],[Adj Close]]/Stocks[[#This Row],[Adj Close]]*100</f>
        <v>65.330001831054005</v>
      </c>
      <c r="K53">
        <f>AVERAGE(Stocks[daily returns])</f>
        <v>114.74005920656248</v>
      </c>
      <c r="L53">
        <f>STDEV(Stocks[daily returns])</f>
        <v>92.39220949235785</v>
      </c>
    </row>
    <row r="54" spans="1:12" x14ac:dyDescent="0.45">
      <c r="A54" t="s">
        <v>8</v>
      </c>
      <c r="B54" s="1">
        <v>45040</v>
      </c>
      <c r="C54">
        <v>165</v>
      </c>
      <c r="D54">
        <v>165.600006103515</v>
      </c>
      <c r="E54">
        <v>163.88999938964801</v>
      </c>
      <c r="F54">
        <v>165.33000183105401</v>
      </c>
      <c r="G54">
        <v>165.33000183105401</v>
      </c>
      <c r="H54">
        <v>41949600</v>
      </c>
      <c r="I54">
        <f>Stocks[[#This Row],[Close]]-Stocks[[#This Row],[Open]]/Stocks[[#This Row],[Open]]*100</f>
        <v>65.330001831054005</v>
      </c>
      <c r="J54">
        <f>G55-Stocks[[#This Row],[Adj Close]]/Stocks[[#This Row],[Adj Close]]*100</f>
        <v>63.77000427246</v>
      </c>
      <c r="K54">
        <f>AVERAGE(Stocks[daily returns])</f>
        <v>114.74005920656248</v>
      </c>
      <c r="L54">
        <f>STDEV(Stocks[daily returns])</f>
        <v>92.39220949235785</v>
      </c>
    </row>
    <row r="55" spans="1:12" x14ac:dyDescent="0.45">
      <c r="A55" t="s">
        <v>8</v>
      </c>
      <c r="B55" s="1">
        <v>45041</v>
      </c>
      <c r="C55">
        <v>165.19000244140599</v>
      </c>
      <c r="D55">
        <v>166.30999755859301</v>
      </c>
      <c r="E55">
        <v>163.72999572753901</v>
      </c>
      <c r="F55">
        <v>163.77000427246</v>
      </c>
      <c r="G55">
        <v>163.77000427246</v>
      </c>
      <c r="H55">
        <v>48714100</v>
      </c>
      <c r="I55">
        <f>Stocks[[#This Row],[Close]]-Stocks[[#This Row],[Open]]/Stocks[[#This Row],[Open]]*100</f>
        <v>63.77000427246</v>
      </c>
      <c r="J55">
        <f>G56-Stocks[[#This Row],[Adj Close]]/Stocks[[#This Row],[Adj Close]]*100</f>
        <v>63.759994506835</v>
      </c>
      <c r="K55">
        <f>AVERAGE(Stocks[daily returns])</f>
        <v>114.74005920656248</v>
      </c>
      <c r="L55">
        <f>STDEV(Stocks[daily returns])</f>
        <v>92.39220949235785</v>
      </c>
    </row>
    <row r="56" spans="1:12" x14ac:dyDescent="0.45">
      <c r="A56" t="s">
        <v>8</v>
      </c>
      <c r="B56" s="1">
        <v>45042</v>
      </c>
      <c r="C56">
        <v>163.05999755859301</v>
      </c>
      <c r="D56">
        <v>165.27999877929599</v>
      </c>
      <c r="E56">
        <v>162.80000305175699</v>
      </c>
      <c r="F56">
        <v>163.759994506835</v>
      </c>
      <c r="G56">
        <v>163.759994506835</v>
      </c>
      <c r="H56">
        <v>45498800</v>
      </c>
      <c r="I56">
        <f>Stocks[[#This Row],[Close]]-Stocks[[#This Row],[Open]]/Stocks[[#This Row],[Open]]*100</f>
        <v>63.759994506835</v>
      </c>
      <c r="J56">
        <f>G57-Stocks[[#This Row],[Adj Close]]/Stocks[[#This Row],[Adj Close]]*100</f>
        <v>68.410003662109006</v>
      </c>
      <c r="K56">
        <f>AVERAGE(Stocks[daily returns])</f>
        <v>114.74005920656248</v>
      </c>
      <c r="L56">
        <f>STDEV(Stocks[daily returns])</f>
        <v>92.39220949235785</v>
      </c>
    </row>
    <row r="57" spans="1:12" x14ac:dyDescent="0.45">
      <c r="A57" t="s">
        <v>8</v>
      </c>
      <c r="B57" s="1">
        <v>45043</v>
      </c>
      <c r="C57">
        <v>165.19000244140599</v>
      </c>
      <c r="D57">
        <v>168.55999755859301</v>
      </c>
      <c r="E57">
        <v>165.19000244140599</v>
      </c>
      <c r="F57">
        <v>168.41000366210901</v>
      </c>
      <c r="G57">
        <v>168.41000366210901</v>
      </c>
      <c r="H57">
        <v>64902300</v>
      </c>
      <c r="I57">
        <f>Stocks[[#This Row],[Close]]-Stocks[[#This Row],[Open]]/Stocks[[#This Row],[Open]]*100</f>
        <v>68.410003662109006</v>
      </c>
      <c r="J57">
        <f>G58-Stocks[[#This Row],[Adj Close]]/Stocks[[#This Row],[Adj Close]]*100</f>
        <v>69.679992675780994</v>
      </c>
      <c r="K57">
        <f>AVERAGE(Stocks[daily returns])</f>
        <v>114.74005920656248</v>
      </c>
      <c r="L57">
        <f>STDEV(Stocks[daily returns])</f>
        <v>92.39220949235785</v>
      </c>
    </row>
    <row r="58" spans="1:12" x14ac:dyDescent="0.45">
      <c r="A58" t="s">
        <v>8</v>
      </c>
      <c r="B58" s="1">
        <v>45044</v>
      </c>
      <c r="C58">
        <v>168.49000549316401</v>
      </c>
      <c r="D58">
        <v>169.850006103515</v>
      </c>
      <c r="E58">
        <v>167.88000488281199</v>
      </c>
      <c r="F58">
        <v>169.67999267578099</v>
      </c>
      <c r="G58">
        <v>169.67999267578099</v>
      </c>
      <c r="H58">
        <v>55209200</v>
      </c>
      <c r="I58">
        <f>Stocks[[#This Row],[Close]]-Stocks[[#This Row],[Open]]/Stocks[[#This Row],[Open]]*100</f>
        <v>69.679992675780994</v>
      </c>
      <c r="J58">
        <f>G59-Stocks[[#This Row],[Adj Close]]/Stocks[[#This Row],[Adj Close]]*100</f>
        <v>69.58999633789</v>
      </c>
      <c r="K58">
        <f>AVERAGE(Stocks[daily returns])</f>
        <v>114.74005920656248</v>
      </c>
      <c r="L58">
        <f>STDEV(Stocks[daily returns])</f>
        <v>92.39220949235785</v>
      </c>
    </row>
    <row r="59" spans="1:12" x14ac:dyDescent="0.45">
      <c r="A59" t="s">
        <v>8</v>
      </c>
      <c r="B59" s="1">
        <v>45047</v>
      </c>
      <c r="C59">
        <v>169.27999877929599</v>
      </c>
      <c r="D59">
        <v>170.44999694824199</v>
      </c>
      <c r="E59">
        <v>168.63999938964801</v>
      </c>
      <c r="F59">
        <v>169.58999633789</v>
      </c>
      <c r="G59">
        <v>169.58999633789</v>
      </c>
      <c r="H59">
        <v>52472900</v>
      </c>
      <c r="I59">
        <f>Stocks[[#This Row],[Close]]-Stocks[[#This Row],[Open]]/Stocks[[#This Row],[Open]]*100</f>
        <v>69.58999633789</v>
      </c>
      <c r="J59">
        <f>G60-Stocks[[#This Row],[Adj Close]]/Stocks[[#This Row],[Adj Close]]*100</f>
        <v>68.539993286131988</v>
      </c>
      <c r="K59">
        <f>AVERAGE(Stocks[daily returns])</f>
        <v>114.74005920656248</v>
      </c>
      <c r="L59">
        <f>STDEV(Stocks[daily returns])</f>
        <v>92.39220949235785</v>
      </c>
    </row>
    <row r="60" spans="1:12" x14ac:dyDescent="0.45">
      <c r="A60" t="s">
        <v>8</v>
      </c>
      <c r="B60" s="1">
        <v>45048</v>
      </c>
      <c r="C60">
        <v>170.08999633789</v>
      </c>
      <c r="D60">
        <v>170.350006103515</v>
      </c>
      <c r="E60">
        <v>167.53999328613199</v>
      </c>
      <c r="F60">
        <v>168.53999328613199</v>
      </c>
      <c r="G60">
        <v>168.53999328613199</v>
      </c>
      <c r="H60">
        <v>48425700</v>
      </c>
      <c r="I60">
        <f>Stocks[[#This Row],[Close]]-Stocks[[#This Row],[Open]]/Stocks[[#This Row],[Open]]*100</f>
        <v>68.539993286131988</v>
      </c>
      <c r="J60">
        <f>G61-Stocks[[#This Row],[Adj Close]]/Stocks[[#This Row],[Adj Close]]*100</f>
        <v>67.449996948241989</v>
      </c>
      <c r="K60">
        <f>AVERAGE(Stocks[daily returns])</f>
        <v>114.74005920656248</v>
      </c>
      <c r="L60">
        <f>STDEV(Stocks[daily returns])</f>
        <v>92.39220949235785</v>
      </c>
    </row>
    <row r="61" spans="1:12" x14ac:dyDescent="0.45">
      <c r="A61" t="s">
        <v>8</v>
      </c>
      <c r="B61" s="1">
        <v>45049</v>
      </c>
      <c r="C61">
        <v>169.5</v>
      </c>
      <c r="D61">
        <v>170.919998168945</v>
      </c>
      <c r="E61">
        <v>167.16000366210901</v>
      </c>
      <c r="F61">
        <v>167.44999694824199</v>
      </c>
      <c r="G61">
        <v>167.44999694824199</v>
      </c>
      <c r="H61">
        <v>65136000</v>
      </c>
      <c r="I61">
        <f>Stocks[[#This Row],[Close]]-Stocks[[#This Row],[Open]]/Stocks[[#This Row],[Open]]*100</f>
        <v>67.449996948241989</v>
      </c>
      <c r="J61">
        <f>G62-Stocks[[#This Row],[Adj Close]]/Stocks[[#This Row],[Adj Close]]*100</f>
        <v>65.789993286131988</v>
      </c>
      <c r="K61">
        <f>AVERAGE(Stocks[daily returns])</f>
        <v>114.74005920656248</v>
      </c>
      <c r="L61">
        <f>STDEV(Stocks[daily returns])</f>
        <v>92.39220949235785</v>
      </c>
    </row>
    <row r="62" spans="1:12" x14ac:dyDescent="0.45">
      <c r="A62" t="s">
        <v>8</v>
      </c>
      <c r="B62" s="1">
        <v>45050</v>
      </c>
      <c r="C62">
        <v>164.88999938964801</v>
      </c>
      <c r="D62">
        <v>167.03999328613199</v>
      </c>
      <c r="E62">
        <v>164.30999755859301</v>
      </c>
      <c r="F62">
        <v>165.78999328613199</v>
      </c>
      <c r="G62">
        <v>165.78999328613199</v>
      </c>
      <c r="H62">
        <v>81235400</v>
      </c>
      <c r="I62">
        <f>Stocks[[#This Row],[Close]]-Stocks[[#This Row],[Open]]/Stocks[[#This Row],[Open]]*100</f>
        <v>65.789993286131988</v>
      </c>
      <c r="J62">
        <f>G63-Stocks[[#This Row],[Adj Close]]/Stocks[[#This Row],[Adj Close]]*100</f>
        <v>73.570007324218011</v>
      </c>
      <c r="K62">
        <f>AVERAGE(Stocks[daily returns])</f>
        <v>114.74005920656248</v>
      </c>
      <c r="L62">
        <f>STDEV(Stocks[daily returns])</f>
        <v>92.39220949235785</v>
      </c>
    </row>
    <row r="63" spans="1:12" x14ac:dyDescent="0.45">
      <c r="A63" t="s">
        <v>8</v>
      </c>
      <c r="B63" s="1">
        <v>45051</v>
      </c>
      <c r="C63">
        <v>170.97999572753901</v>
      </c>
      <c r="D63">
        <v>174.30000305175699</v>
      </c>
      <c r="E63">
        <v>170.759994506835</v>
      </c>
      <c r="F63">
        <v>173.57000732421801</v>
      </c>
      <c r="G63">
        <v>173.57000732421801</v>
      </c>
      <c r="H63">
        <v>113316400</v>
      </c>
      <c r="I63">
        <f>Stocks[[#This Row],[Close]]-Stocks[[#This Row],[Open]]/Stocks[[#This Row],[Open]]*100</f>
        <v>73.570007324218011</v>
      </c>
      <c r="J63">
        <f>G64-Stocks[[#This Row],[Adj Close]]/Stocks[[#This Row],[Adj Close]]*100</f>
        <v>166.891510009765</v>
      </c>
      <c r="K63">
        <f>AVERAGE(Stocks[daily returns])</f>
        <v>114.74005920656248</v>
      </c>
      <c r="L63">
        <f>STDEV(Stocks[daily returns])</f>
        <v>92.39220949235785</v>
      </c>
    </row>
    <row r="64" spans="1:12" x14ac:dyDescent="0.45">
      <c r="A64" t="s">
        <v>9</v>
      </c>
      <c r="B64" s="1">
        <v>44964</v>
      </c>
      <c r="C64">
        <v>260.52999877929602</v>
      </c>
      <c r="D64">
        <v>268.76998901367102</v>
      </c>
      <c r="E64">
        <v>260.079986572265</v>
      </c>
      <c r="F64">
        <v>267.55999755859301</v>
      </c>
      <c r="G64">
        <v>266.891510009765</v>
      </c>
      <c r="H64">
        <v>50841400</v>
      </c>
      <c r="I64">
        <f>Stocks[[#This Row],[Close]]-Stocks[[#This Row],[Open]]/Stocks[[#This Row],[Open]]*100</f>
        <v>167.55999755859301</v>
      </c>
      <c r="J64">
        <f>G65-Stocks[[#This Row],[Adj Close]]/Stocks[[#This Row],[Adj Close]]*100</f>
        <v>166.06359863281199</v>
      </c>
      <c r="K64">
        <f>AVERAGE(Stocks[daily returns])</f>
        <v>114.74005920656248</v>
      </c>
      <c r="L64">
        <f>STDEV(Stocks[daily returns])</f>
        <v>92.39220949235785</v>
      </c>
    </row>
    <row r="65" spans="1:12" x14ac:dyDescent="0.45">
      <c r="A65" t="s">
        <v>9</v>
      </c>
      <c r="B65" s="1">
        <v>44965</v>
      </c>
      <c r="C65">
        <v>273.20001220703102</v>
      </c>
      <c r="D65">
        <v>276.760009765625</v>
      </c>
      <c r="E65">
        <v>266.20999145507801</v>
      </c>
      <c r="F65">
        <v>266.73001098632801</v>
      </c>
      <c r="G65">
        <v>266.06359863281199</v>
      </c>
      <c r="H65">
        <v>54686000</v>
      </c>
      <c r="I65">
        <f>Stocks[[#This Row],[Close]]-Stocks[[#This Row],[Open]]/Stocks[[#This Row],[Open]]*100</f>
        <v>166.73001098632801</v>
      </c>
      <c r="J65">
        <f>G66-Stocks[[#This Row],[Adj Close]]/Stocks[[#This Row],[Adj Close]]*100</f>
        <v>162.96136474609301</v>
      </c>
      <c r="K65">
        <f>AVERAGE(Stocks[daily returns])</f>
        <v>114.74005920656248</v>
      </c>
      <c r="L65">
        <f>STDEV(Stocks[daily returns])</f>
        <v>92.39220949235785</v>
      </c>
    </row>
    <row r="66" spans="1:12" x14ac:dyDescent="0.45">
      <c r="A66" t="s">
        <v>9</v>
      </c>
      <c r="B66" s="1">
        <v>44966</v>
      </c>
      <c r="C66">
        <v>273.79998779296801</v>
      </c>
      <c r="D66">
        <v>273.98001098632801</v>
      </c>
      <c r="E66">
        <v>262.79998779296801</v>
      </c>
      <c r="F66">
        <v>263.61999511718699</v>
      </c>
      <c r="G66">
        <v>262.96136474609301</v>
      </c>
      <c r="H66">
        <v>42375100</v>
      </c>
      <c r="I66">
        <f>Stocks[[#This Row],[Close]]-Stocks[[#This Row],[Open]]/Stocks[[#This Row],[Open]]*100</f>
        <v>163.61999511718699</v>
      </c>
      <c r="J66">
        <f>G67-Stocks[[#This Row],[Adj Close]]/Stocks[[#This Row],[Adj Close]]*100</f>
        <v>162.44265747070301</v>
      </c>
      <c r="K66">
        <f>AVERAGE(Stocks[daily returns])</f>
        <v>114.74005920656248</v>
      </c>
      <c r="L66">
        <f>STDEV(Stocks[daily returns])</f>
        <v>92.39220949235785</v>
      </c>
    </row>
    <row r="67" spans="1:12" x14ac:dyDescent="0.45">
      <c r="A67" t="s">
        <v>9</v>
      </c>
      <c r="B67" s="1">
        <v>44967</v>
      </c>
      <c r="C67">
        <v>261.52999877929602</v>
      </c>
      <c r="D67">
        <v>264.08999633789</v>
      </c>
      <c r="E67">
        <v>260.66000366210898</v>
      </c>
      <c r="F67">
        <v>263.100006103515</v>
      </c>
      <c r="G67">
        <v>262.44265747070301</v>
      </c>
      <c r="H67">
        <v>25818500</v>
      </c>
      <c r="I67">
        <f>Stocks[[#This Row],[Close]]-Stocks[[#This Row],[Open]]/Stocks[[#This Row],[Open]]*100</f>
        <v>163.100006103515</v>
      </c>
      <c r="J67">
        <f>G68-Stocks[[#This Row],[Adj Close]]/Stocks[[#This Row],[Adj Close]]*100</f>
        <v>170.64212036132801</v>
      </c>
      <c r="K67">
        <f>AVERAGE(Stocks[daily returns])</f>
        <v>114.74005920656248</v>
      </c>
      <c r="L67">
        <f>STDEV(Stocks[daily returns])</f>
        <v>92.39220949235785</v>
      </c>
    </row>
    <row r="68" spans="1:12" x14ac:dyDescent="0.45">
      <c r="A68" t="s">
        <v>9</v>
      </c>
      <c r="B68" s="1">
        <v>44970</v>
      </c>
      <c r="C68">
        <v>267.64001464843699</v>
      </c>
      <c r="D68">
        <v>274.600006103515</v>
      </c>
      <c r="E68">
        <v>267.14999389648398</v>
      </c>
      <c r="F68">
        <v>271.32000732421801</v>
      </c>
      <c r="G68">
        <v>270.64212036132801</v>
      </c>
      <c r="H68">
        <v>44630900</v>
      </c>
      <c r="I68">
        <f>Stocks[[#This Row],[Close]]-Stocks[[#This Row],[Open]]/Stocks[[#This Row],[Open]]*100</f>
        <v>171.32000732421801</v>
      </c>
      <c r="J68">
        <f>G69-Stocks[[#This Row],[Adj Close]]/Stocks[[#This Row],[Adj Close]]*100</f>
        <v>171.49002075195301</v>
      </c>
      <c r="K68">
        <f>AVERAGE(Stocks[daily returns])</f>
        <v>114.74005920656248</v>
      </c>
      <c r="L68">
        <f>STDEV(Stocks[daily returns])</f>
        <v>92.39220949235785</v>
      </c>
    </row>
    <row r="69" spans="1:12" x14ac:dyDescent="0.45">
      <c r="A69" t="s">
        <v>9</v>
      </c>
      <c r="B69" s="1">
        <v>44971</v>
      </c>
      <c r="C69">
        <v>272.67001342773398</v>
      </c>
      <c r="D69">
        <v>274.97000122070301</v>
      </c>
      <c r="E69">
        <v>269.27999877929602</v>
      </c>
      <c r="F69">
        <v>272.17001342773398</v>
      </c>
      <c r="G69">
        <v>271.49002075195301</v>
      </c>
      <c r="H69">
        <v>37047900</v>
      </c>
      <c r="I69">
        <f>Stocks[[#This Row],[Close]]-Stocks[[#This Row],[Open]]/Stocks[[#This Row],[Open]]*100</f>
        <v>172.17001342773398</v>
      </c>
      <c r="J69">
        <f>G70-Stocks[[#This Row],[Adj Close]]/Stocks[[#This Row],[Adj Close]]*100</f>
        <v>169.32000732421801</v>
      </c>
      <c r="K69">
        <f>AVERAGE(Stocks[daily returns])</f>
        <v>114.74005920656248</v>
      </c>
      <c r="L69">
        <f>STDEV(Stocks[daily returns])</f>
        <v>92.39220949235785</v>
      </c>
    </row>
    <row r="70" spans="1:12" x14ac:dyDescent="0.45">
      <c r="A70" t="s">
        <v>9</v>
      </c>
      <c r="B70" s="1">
        <v>44972</v>
      </c>
      <c r="C70">
        <v>268.32000732421801</v>
      </c>
      <c r="D70">
        <v>270.73001098632801</v>
      </c>
      <c r="E70">
        <v>266.17999267578102</v>
      </c>
      <c r="F70">
        <v>269.32000732421801</v>
      </c>
      <c r="G70">
        <v>269.32000732421801</v>
      </c>
      <c r="H70">
        <v>28922400</v>
      </c>
      <c r="I70">
        <f>Stocks[[#This Row],[Close]]-Stocks[[#This Row],[Open]]/Stocks[[#This Row],[Open]]*100</f>
        <v>169.32000732421801</v>
      </c>
      <c r="J70">
        <f>G71-Stocks[[#This Row],[Adj Close]]/Stocks[[#This Row],[Adj Close]]*100</f>
        <v>162.14999389648398</v>
      </c>
      <c r="K70">
        <f>AVERAGE(Stocks[daily returns])</f>
        <v>114.74005920656248</v>
      </c>
      <c r="L70">
        <f>STDEV(Stocks[daily returns])</f>
        <v>92.39220949235785</v>
      </c>
    </row>
    <row r="71" spans="1:12" x14ac:dyDescent="0.45">
      <c r="A71" t="s">
        <v>9</v>
      </c>
      <c r="B71" s="1">
        <v>44973</v>
      </c>
      <c r="C71">
        <v>264.01998901367102</v>
      </c>
      <c r="D71">
        <v>266.739990234375</v>
      </c>
      <c r="E71">
        <v>261.89999389648398</v>
      </c>
      <c r="F71">
        <v>262.14999389648398</v>
      </c>
      <c r="G71">
        <v>262.14999389648398</v>
      </c>
      <c r="H71">
        <v>29603600</v>
      </c>
      <c r="I71">
        <f>Stocks[[#This Row],[Close]]-Stocks[[#This Row],[Open]]/Stocks[[#This Row],[Open]]*100</f>
        <v>162.14999389648398</v>
      </c>
      <c r="J71">
        <f>G72-Stocks[[#This Row],[Adj Close]]/Stocks[[#This Row],[Adj Close]]*100</f>
        <v>158.05999755859301</v>
      </c>
      <c r="K71">
        <f>AVERAGE(Stocks[daily returns])</f>
        <v>114.74005920656248</v>
      </c>
      <c r="L71">
        <f>STDEV(Stocks[daily returns])</f>
        <v>92.39220949235785</v>
      </c>
    </row>
    <row r="72" spans="1:12" x14ac:dyDescent="0.45">
      <c r="A72" t="s">
        <v>9</v>
      </c>
      <c r="B72" s="1">
        <v>44974</v>
      </c>
      <c r="C72">
        <v>259.39001464843699</v>
      </c>
      <c r="D72">
        <v>260.08999633789</v>
      </c>
      <c r="E72">
        <v>256</v>
      </c>
      <c r="F72">
        <v>258.05999755859301</v>
      </c>
      <c r="G72">
        <v>258.05999755859301</v>
      </c>
      <c r="H72">
        <v>30000100</v>
      </c>
      <c r="I72">
        <f>Stocks[[#This Row],[Close]]-Stocks[[#This Row],[Open]]/Stocks[[#This Row],[Open]]*100</f>
        <v>158.05999755859301</v>
      </c>
      <c r="J72">
        <f>G73-Stocks[[#This Row],[Adj Close]]/Stocks[[#This Row],[Adj Close]]*100</f>
        <v>152.669998168945</v>
      </c>
      <c r="K72">
        <f>AVERAGE(Stocks[daily returns])</f>
        <v>114.74005920656248</v>
      </c>
      <c r="L72">
        <f>STDEV(Stocks[daily returns])</f>
        <v>92.39220949235785</v>
      </c>
    </row>
    <row r="73" spans="1:12" x14ac:dyDescent="0.45">
      <c r="A73" t="s">
        <v>9</v>
      </c>
      <c r="B73" s="1">
        <v>44978</v>
      </c>
      <c r="C73">
        <v>254.47999572753901</v>
      </c>
      <c r="D73">
        <v>255.49000549316401</v>
      </c>
      <c r="E73">
        <v>251.58999633789</v>
      </c>
      <c r="F73">
        <v>252.669998168945</v>
      </c>
      <c r="G73">
        <v>252.669998168945</v>
      </c>
      <c r="H73">
        <v>28397400</v>
      </c>
      <c r="I73">
        <f>Stocks[[#This Row],[Close]]-Stocks[[#This Row],[Open]]/Stocks[[#This Row],[Open]]*100</f>
        <v>152.669998168945</v>
      </c>
      <c r="J73">
        <f>G74-Stocks[[#This Row],[Adj Close]]/Stocks[[#This Row],[Adj Close]]*100</f>
        <v>151.509994506835</v>
      </c>
      <c r="K73">
        <f>AVERAGE(Stocks[daily returns])</f>
        <v>114.74005920656248</v>
      </c>
      <c r="L73">
        <f>STDEV(Stocks[daily returns])</f>
        <v>92.39220949235785</v>
      </c>
    </row>
    <row r="74" spans="1:12" x14ac:dyDescent="0.45">
      <c r="A74" t="s">
        <v>9</v>
      </c>
      <c r="B74" s="1">
        <v>44979</v>
      </c>
      <c r="C74">
        <v>254.08999633789</v>
      </c>
      <c r="D74">
        <v>254.33999633789</v>
      </c>
      <c r="E74">
        <v>250.33999633789</v>
      </c>
      <c r="F74">
        <v>251.509994506835</v>
      </c>
      <c r="G74">
        <v>251.509994506835</v>
      </c>
      <c r="H74">
        <v>22491100</v>
      </c>
      <c r="I74">
        <f>Stocks[[#This Row],[Close]]-Stocks[[#This Row],[Open]]/Stocks[[#This Row],[Open]]*100</f>
        <v>151.509994506835</v>
      </c>
      <c r="J74">
        <f>G75-Stocks[[#This Row],[Adj Close]]/Stocks[[#This Row],[Adj Close]]*100</f>
        <v>154.77000427246</v>
      </c>
      <c r="K74">
        <f>AVERAGE(Stocks[daily returns])</f>
        <v>114.74005920656248</v>
      </c>
      <c r="L74">
        <f>STDEV(Stocks[daily returns])</f>
        <v>92.39220949235785</v>
      </c>
    </row>
    <row r="75" spans="1:12" x14ac:dyDescent="0.45">
      <c r="A75" t="s">
        <v>9</v>
      </c>
      <c r="B75" s="1">
        <v>44980</v>
      </c>
      <c r="C75">
        <v>255.55999755859301</v>
      </c>
      <c r="D75">
        <v>256.83999633789</v>
      </c>
      <c r="E75">
        <v>250.47999572753901</v>
      </c>
      <c r="F75">
        <v>254.77000427246</v>
      </c>
      <c r="G75">
        <v>254.77000427246</v>
      </c>
      <c r="H75">
        <v>29219100</v>
      </c>
      <c r="I75">
        <f>Stocks[[#This Row],[Close]]-Stocks[[#This Row],[Open]]/Stocks[[#This Row],[Open]]*100</f>
        <v>154.77000427246</v>
      </c>
      <c r="J75">
        <f>G76-Stocks[[#This Row],[Adj Close]]/Stocks[[#This Row],[Adj Close]]*100</f>
        <v>149.22000122070301</v>
      </c>
      <c r="K75">
        <f>AVERAGE(Stocks[daily returns])</f>
        <v>114.74005920656248</v>
      </c>
      <c r="L75">
        <f>STDEV(Stocks[daily returns])</f>
        <v>92.39220949235785</v>
      </c>
    </row>
    <row r="76" spans="1:12" x14ac:dyDescent="0.45">
      <c r="A76" t="s">
        <v>9</v>
      </c>
      <c r="B76" s="1">
        <v>44981</v>
      </c>
      <c r="C76">
        <v>249.96000671386699</v>
      </c>
      <c r="D76">
        <v>251</v>
      </c>
      <c r="E76">
        <v>248.100006103515</v>
      </c>
      <c r="F76">
        <v>249.22000122070301</v>
      </c>
      <c r="G76">
        <v>249.22000122070301</v>
      </c>
      <c r="H76">
        <v>24990900</v>
      </c>
      <c r="I76">
        <f>Stocks[[#This Row],[Close]]-Stocks[[#This Row],[Open]]/Stocks[[#This Row],[Open]]*100</f>
        <v>149.22000122070301</v>
      </c>
      <c r="J76">
        <f>G77-Stocks[[#This Row],[Adj Close]]/Stocks[[#This Row],[Adj Close]]*100</f>
        <v>150.16000366210901</v>
      </c>
      <c r="K76">
        <f>AVERAGE(Stocks[daily returns])</f>
        <v>114.74005920656248</v>
      </c>
      <c r="L76">
        <f>STDEV(Stocks[daily returns])</f>
        <v>92.39220949235785</v>
      </c>
    </row>
    <row r="77" spans="1:12" x14ac:dyDescent="0.45">
      <c r="A77" t="s">
        <v>9</v>
      </c>
      <c r="B77" s="1">
        <v>44984</v>
      </c>
      <c r="C77">
        <v>252.46000671386699</v>
      </c>
      <c r="D77">
        <v>252.82000732421801</v>
      </c>
      <c r="E77">
        <v>249.38999938964801</v>
      </c>
      <c r="F77">
        <v>250.16000366210901</v>
      </c>
      <c r="G77">
        <v>250.16000366210901</v>
      </c>
      <c r="H77">
        <v>21190000</v>
      </c>
      <c r="I77">
        <f>Stocks[[#This Row],[Close]]-Stocks[[#This Row],[Open]]/Stocks[[#This Row],[Open]]*100</f>
        <v>150.16000366210901</v>
      </c>
      <c r="J77">
        <f>G78-Stocks[[#This Row],[Adj Close]]/Stocks[[#This Row],[Adj Close]]*100</f>
        <v>149.419998168945</v>
      </c>
      <c r="K77">
        <f>AVERAGE(Stocks[daily returns])</f>
        <v>114.74005920656248</v>
      </c>
      <c r="L77">
        <f>STDEV(Stocks[daily returns])</f>
        <v>92.39220949235785</v>
      </c>
    </row>
    <row r="78" spans="1:12" x14ac:dyDescent="0.45">
      <c r="A78" t="s">
        <v>9</v>
      </c>
      <c r="B78" s="1">
        <v>44985</v>
      </c>
      <c r="C78">
        <v>249.07000732421801</v>
      </c>
      <c r="D78">
        <v>251.49000549316401</v>
      </c>
      <c r="E78">
        <v>248.72999572753901</v>
      </c>
      <c r="F78">
        <v>249.419998168945</v>
      </c>
      <c r="G78">
        <v>249.419998168945</v>
      </c>
      <c r="H78">
        <v>22491000</v>
      </c>
      <c r="I78">
        <f>Stocks[[#This Row],[Close]]-Stocks[[#This Row],[Open]]/Stocks[[#This Row],[Open]]*100</f>
        <v>149.419998168945</v>
      </c>
      <c r="J78">
        <f>G79-Stocks[[#This Row],[Adj Close]]/Stocks[[#This Row],[Adj Close]]*100</f>
        <v>146.27000427246</v>
      </c>
      <c r="K78">
        <f>AVERAGE(Stocks[daily returns])</f>
        <v>114.74005920656248</v>
      </c>
      <c r="L78">
        <f>STDEV(Stocks[daily returns])</f>
        <v>92.39220949235785</v>
      </c>
    </row>
    <row r="79" spans="1:12" x14ac:dyDescent="0.45">
      <c r="A79" t="s">
        <v>9</v>
      </c>
      <c r="B79" s="1">
        <v>44986</v>
      </c>
      <c r="C79">
        <v>250.759994506835</v>
      </c>
      <c r="D79">
        <v>250.92999267578099</v>
      </c>
      <c r="E79">
        <v>245.78999328613199</v>
      </c>
      <c r="F79">
        <v>246.27000427246</v>
      </c>
      <c r="G79">
        <v>246.27000427246</v>
      </c>
      <c r="H79">
        <v>27565300</v>
      </c>
      <c r="I79">
        <f>Stocks[[#This Row],[Close]]-Stocks[[#This Row],[Open]]/Stocks[[#This Row],[Open]]*100</f>
        <v>146.27000427246</v>
      </c>
      <c r="J79">
        <f>G80-Stocks[[#This Row],[Adj Close]]/Stocks[[#This Row],[Adj Close]]*100</f>
        <v>151.11000061035099</v>
      </c>
      <c r="K79">
        <f>AVERAGE(Stocks[daily returns])</f>
        <v>114.74005920656248</v>
      </c>
      <c r="L79">
        <f>STDEV(Stocks[daily returns])</f>
        <v>92.39220949235785</v>
      </c>
    </row>
    <row r="80" spans="1:12" x14ac:dyDescent="0.45">
      <c r="A80" t="s">
        <v>9</v>
      </c>
      <c r="B80" s="1">
        <v>44987</v>
      </c>
      <c r="C80">
        <v>246.55000305175699</v>
      </c>
      <c r="D80">
        <v>251.39999389648401</v>
      </c>
      <c r="E80">
        <v>245.61000061035099</v>
      </c>
      <c r="F80">
        <v>251.11000061035099</v>
      </c>
      <c r="G80">
        <v>251.11000061035099</v>
      </c>
      <c r="H80">
        <v>24808200</v>
      </c>
      <c r="I80">
        <f>Stocks[[#This Row],[Close]]-Stocks[[#This Row],[Open]]/Stocks[[#This Row],[Open]]*100</f>
        <v>151.11000061035099</v>
      </c>
      <c r="J80">
        <f>G81-Stocks[[#This Row],[Adj Close]]/Stocks[[#This Row],[Adj Close]]*100</f>
        <v>155.28999328613199</v>
      </c>
      <c r="K80">
        <f>AVERAGE(Stocks[daily returns])</f>
        <v>114.74005920656248</v>
      </c>
      <c r="L80">
        <f>STDEV(Stocks[daily returns])</f>
        <v>92.39220949235785</v>
      </c>
    </row>
    <row r="81" spans="1:12" x14ac:dyDescent="0.45">
      <c r="A81" t="s">
        <v>9</v>
      </c>
      <c r="B81" s="1">
        <v>44988</v>
      </c>
      <c r="C81">
        <v>252.19000244140599</v>
      </c>
      <c r="D81">
        <v>255.61999511718699</v>
      </c>
      <c r="E81">
        <v>251.38999938964801</v>
      </c>
      <c r="F81">
        <v>255.28999328613199</v>
      </c>
      <c r="G81">
        <v>255.28999328613199</v>
      </c>
      <c r="H81">
        <v>30760100</v>
      </c>
      <c r="I81">
        <f>Stocks[[#This Row],[Close]]-Stocks[[#This Row],[Open]]/Stocks[[#This Row],[Open]]*100</f>
        <v>155.28999328613199</v>
      </c>
      <c r="J81">
        <f>G82-Stocks[[#This Row],[Adj Close]]/Stocks[[#This Row],[Adj Close]]*100</f>
        <v>156.86999511718699</v>
      </c>
      <c r="K81">
        <f>AVERAGE(Stocks[daily returns])</f>
        <v>114.74005920656248</v>
      </c>
      <c r="L81">
        <f>STDEV(Stocks[daily returns])</f>
        <v>92.39220949235785</v>
      </c>
    </row>
    <row r="82" spans="1:12" x14ac:dyDescent="0.45">
      <c r="A82" t="s">
        <v>9</v>
      </c>
      <c r="B82" s="1">
        <v>44991</v>
      </c>
      <c r="C82">
        <v>256.42999267578102</v>
      </c>
      <c r="D82">
        <v>260.11999511718699</v>
      </c>
      <c r="E82">
        <v>255.97999572753901</v>
      </c>
      <c r="F82">
        <v>256.86999511718699</v>
      </c>
      <c r="G82">
        <v>256.86999511718699</v>
      </c>
      <c r="H82">
        <v>24109800</v>
      </c>
      <c r="I82">
        <f>Stocks[[#This Row],[Close]]-Stocks[[#This Row],[Open]]/Stocks[[#This Row],[Open]]*100</f>
        <v>156.86999511718699</v>
      </c>
      <c r="J82">
        <f>G83-Stocks[[#This Row],[Adj Close]]/Stocks[[#This Row],[Adj Close]]*100</f>
        <v>154.14999389648401</v>
      </c>
      <c r="K82">
        <f>AVERAGE(Stocks[daily returns])</f>
        <v>114.74005920656248</v>
      </c>
      <c r="L82">
        <f>STDEV(Stocks[daily returns])</f>
        <v>92.39220949235785</v>
      </c>
    </row>
    <row r="83" spans="1:12" x14ac:dyDescent="0.45">
      <c r="A83" t="s">
        <v>9</v>
      </c>
      <c r="B83" s="1">
        <v>44992</v>
      </c>
      <c r="C83">
        <v>256.29998779296801</v>
      </c>
      <c r="D83">
        <v>257.69000244140602</v>
      </c>
      <c r="E83">
        <v>253.38999938964801</v>
      </c>
      <c r="F83">
        <v>254.14999389648401</v>
      </c>
      <c r="G83">
        <v>254.14999389648401</v>
      </c>
      <c r="H83">
        <v>21473200</v>
      </c>
      <c r="I83">
        <f>Stocks[[#This Row],[Close]]-Stocks[[#This Row],[Open]]/Stocks[[#This Row],[Open]]*100</f>
        <v>154.14999389648401</v>
      </c>
      <c r="J83">
        <f>G84-Stocks[[#This Row],[Adj Close]]/Stocks[[#This Row],[Adj Close]]*100</f>
        <v>153.69999694824199</v>
      </c>
      <c r="K83">
        <f>AVERAGE(Stocks[daily returns])</f>
        <v>114.74005920656248</v>
      </c>
      <c r="L83">
        <f>STDEV(Stocks[daily returns])</f>
        <v>92.39220949235785</v>
      </c>
    </row>
    <row r="84" spans="1:12" x14ac:dyDescent="0.45">
      <c r="A84" t="s">
        <v>9</v>
      </c>
      <c r="B84" s="1">
        <v>44993</v>
      </c>
      <c r="C84">
        <v>254.03999328613199</v>
      </c>
      <c r="D84">
        <v>254.53999328613199</v>
      </c>
      <c r="E84">
        <v>250.80999755859301</v>
      </c>
      <c r="F84">
        <v>253.69999694824199</v>
      </c>
      <c r="G84">
        <v>253.69999694824199</v>
      </c>
      <c r="H84">
        <v>17340200</v>
      </c>
      <c r="I84">
        <f>Stocks[[#This Row],[Close]]-Stocks[[#This Row],[Open]]/Stocks[[#This Row],[Open]]*100</f>
        <v>153.69999694824199</v>
      </c>
      <c r="J84">
        <f>G85-Stocks[[#This Row],[Adj Close]]/Stocks[[#This Row],[Adj Close]]*100</f>
        <v>152.32000732421801</v>
      </c>
      <c r="K84">
        <f>AVERAGE(Stocks[daily returns])</f>
        <v>114.74005920656248</v>
      </c>
      <c r="L84">
        <f>STDEV(Stocks[daily returns])</f>
        <v>92.39220949235785</v>
      </c>
    </row>
    <row r="85" spans="1:12" x14ac:dyDescent="0.45">
      <c r="A85" t="s">
        <v>9</v>
      </c>
      <c r="B85" s="1">
        <v>44994</v>
      </c>
      <c r="C85">
        <v>255.82000732421801</v>
      </c>
      <c r="D85">
        <v>259.55999755859301</v>
      </c>
      <c r="E85">
        <v>251.58000183105401</v>
      </c>
      <c r="F85">
        <v>252.32000732421801</v>
      </c>
      <c r="G85">
        <v>252.32000732421801</v>
      </c>
      <c r="H85">
        <v>26653400</v>
      </c>
      <c r="I85">
        <f>Stocks[[#This Row],[Close]]-Stocks[[#This Row],[Open]]/Stocks[[#This Row],[Open]]*100</f>
        <v>152.32000732421801</v>
      </c>
      <c r="J85">
        <f>G86-Stocks[[#This Row],[Adj Close]]/Stocks[[#This Row],[Adj Close]]*100</f>
        <v>148.58999633789</v>
      </c>
      <c r="K85">
        <f>AVERAGE(Stocks[daily returns])</f>
        <v>114.74005920656248</v>
      </c>
      <c r="L85">
        <f>STDEV(Stocks[daily returns])</f>
        <v>92.39220949235785</v>
      </c>
    </row>
    <row r="86" spans="1:12" x14ac:dyDescent="0.45">
      <c r="A86" t="s">
        <v>9</v>
      </c>
      <c r="B86" s="1">
        <v>44995</v>
      </c>
      <c r="C86">
        <v>251.08000183105401</v>
      </c>
      <c r="D86">
        <v>252.78999328613199</v>
      </c>
      <c r="E86">
        <v>247.600006103515</v>
      </c>
      <c r="F86">
        <v>248.58999633789</v>
      </c>
      <c r="G86">
        <v>248.58999633789</v>
      </c>
      <c r="H86">
        <v>28333900</v>
      </c>
      <c r="I86">
        <f>Stocks[[#This Row],[Close]]-Stocks[[#This Row],[Open]]/Stocks[[#This Row],[Open]]*100</f>
        <v>148.58999633789</v>
      </c>
      <c r="J86">
        <f>G87-Stocks[[#This Row],[Adj Close]]/Stocks[[#This Row],[Adj Close]]*100</f>
        <v>153.919998168945</v>
      </c>
      <c r="K86">
        <f>AVERAGE(Stocks[daily returns])</f>
        <v>114.74005920656248</v>
      </c>
      <c r="L86">
        <f>STDEV(Stocks[daily returns])</f>
        <v>92.39220949235785</v>
      </c>
    </row>
    <row r="87" spans="1:12" x14ac:dyDescent="0.45">
      <c r="A87" t="s">
        <v>9</v>
      </c>
      <c r="B87" s="1">
        <v>44998</v>
      </c>
      <c r="C87">
        <v>247.39999389648401</v>
      </c>
      <c r="D87">
        <v>257.91000366210898</v>
      </c>
      <c r="E87">
        <v>245.72999572753901</v>
      </c>
      <c r="F87">
        <v>253.919998168945</v>
      </c>
      <c r="G87">
        <v>253.919998168945</v>
      </c>
      <c r="H87">
        <v>33339700</v>
      </c>
      <c r="I87">
        <f>Stocks[[#This Row],[Close]]-Stocks[[#This Row],[Open]]/Stocks[[#This Row],[Open]]*100</f>
        <v>153.919998168945</v>
      </c>
      <c r="J87">
        <f>G88-Stocks[[#This Row],[Adj Close]]/Stocks[[#This Row],[Adj Close]]*100</f>
        <v>160.79000854492102</v>
      </c>
      <c r="K87">
        <f>AVERAGE(Stocks[daily returns])</f>
        <v>114.74005920656248</v>
      </c>
      <c r="L87">
        <f>STDEV(Stocks[daily returns])</f>
        <v>92.39220949235785</v>
      </c>
    </row>
    <row r="88" spans="1:12" x14ac:dyDescent="0.45">
      <c r="A88" t="s">
        <v>9</v>
      </c>
      <c r="B88" s="1">
        <v>44999</v>
      </c>
      <c r="C88">
        <v>256.75</v>
      </c>
      <c r="D88">
        <v>261.07000732421801</v>
      </c>
      <c r="E88">
        <v>255.86000061035099</v>
      </c>
      <c r="F88">
        <v>260.79000854492102</v>
      </c>
      <c r="G88">
        <v>260.79000854492102</v>
      </c>
      <c r="H88">
        <v>33620300</v>
      </c>
      <c r="I88">
        <f>Stocks[[#This Row],[Close]]-Stocks[[#This Row],[Open]]/Stocks[[#This Row],[Open]]*100</f>
        <v>160.79000854492102</v>
      </c>
      <c r="J88">
        <f>G89-Stocks[[#This Row],[Adj Close]]/Stocks[[#This Row],[Adj Close]]*100</f>
        <v>165.44000244140602</v>
      </c>
      <c r="K88">
        <f>AVERAGE(Stocks[daily returns])</f>
        <v>114.74005920656248</v>
      </c>
      <c r="L88">
        <f>STDEV(Stocks[daily returns])</f>
        <v>92.39220949235785</v>
      </c>
    </row>
    <row r="89" spans="1:12" x14ac:dyDescent="0.45">
      <c r="A89" t="s">
        <v>9</v>
      </c>
      <c r="B89" s="1">
        <v>45000</v>
      </c>
      <c r="C89">
        <v>259.98001098632801</v>
      </c>
      <c r="D89">
        <v>266.48001098632801</v>
      </c>
      <c r="E89">
        <v>259.20999145507801</v>
      </c>
      <c r="F89">
        <v>265.44000244140602</v>
      </c>
      <c r="G89">
        <v>265.44000244140602</v>
      </c>
      <c r="H89">
        <v>46028000</v>
      </c>
      <c r="I89">
        <f>Stocks[[#This Row],[Close]]-Stocks[[#This Row],[Open]]/Stocks[[#This Row],[Open]]*100</f>
        <v>165.44000244140602</v>
      </c>
      <c r="J89">
        <f>G90-Stocks[[#This Row],[Adj Close]]/Stocks[[#This Row],[Adj Close]]*100</f>
        <v>176.20001220703102</v>
      </c>
      <c r="K89">
        <f>AVERAGE(Stocks[daily returns])</f>
        <v>114.74005920656248</v>
      </c>
      <c r="L89">
        <f>STDEV(Stocks[daily returns])</f>
        <v>92.39220949235785</v>
      </c>
    </row>
    <row r="90" spans="1:12" x14ac:dyDescent="0.45">
      <c r="A90" t="s">
        <v>9</v>
      </c>
      <c r="B90" s="1">
        <v>45001</v>
      </c>
      <c r="C90">
        <v>265.20999145507801</v>
      </c>
      <c r="D90">
        <v>276.55999755859301</v>
      </c>
      <c r="E90">
        <v>263.27999877929602</v>
      </c>
      <c r="F90">
        <v>276.20001220703102</v>
      </c>
      <c r="G90">
        <v>276.20001220703102</v>
      </c>
      <c r="H90">
        <v>54768800</v>
      </c>
      <c r="I90">
        <f>Stocks[[#This Row],[Close]]-Stocks[[#This Row],[Open]]/Stocks[[#This Row],[Open]]*100</f>
        <v>176.20001220703102</v>
      </c>
      <c r="J90">
        <f>G91-Stocks[[#This Row],[Adj Close]]/Stocks[[#This Row],[Adj Close]]*100</f>
        <v>179.42999267578102</v>
      </c>
      <c r="K90">
        <f>AVERAGE(Stocks[daily returns])</f>
        <v>114.74005920656248</v>
      </c>
      <c r="L90">
        <f>STDEV(Stocks[daily returns])</f>
        <v>92.39220949235785</v>
      </c>
    </row>
    <row r="91" spans="1:12" x14ac:dyDescent="0.45">
      <c r="A91" t="s">
        <v>9</v>
      </c>
      <c r="B91" s="1">
        <v>45002</v>
      </c>
      <c r="C91">
        <v>278.260009765625</v>
      </c>
      <c r="D91">
        <v>283.329986572265</v>
      </c>
      <c r="E91">
        <v>276.32000732421801</v>
      </c>
      <c r="F91">
        <v>279.42999267578102</v>
      </c>
      <c r="G91">
        <v>279.42999267578102</v>
      </c>
      <c r="H91">
        <v>69527400</v>
      </c>
      <c r="I91">
        <f>Stocks[[#This Row],[Close]]-Stocks[[#This Row],[Open]]/Stocks[[#This Row],[Open]]*100</f>
        <v>179.42999267578102</v>
      </c>
      <c r="J91">
        <f>G92-Stocks[[#This Row],[Adj Close]]/Stocks[[#This Row],[Adj Close]]*100</f>
        <v>172.23001098632801</v>
      </c>
      <c r="K91">
        <f>AVERAGE(Stocks[daily returns])</f>
        <v>114.74005920656248</v>
      </c>
      <c r="L91">
        <f>STDEV(Stocks[daily returns])</f>
        <v>92.39220949235785</v>
      </c>
    </row>
    <row r="92" spans="1:12" x14ac:dyDescent="0.45">
      <c r="A92" t="s">
        <v>9</v>
      </c>
      <c r="B92" s="1">
        <v>45005</v>
      </c>
      <c r="C92">
        <v>276.98001098632801</v>
      </c>
      <c r="D92">
        <v>277.48001098632801</v>
      </c>
      <c r="E92">
        <v>269.850006103515</v>
      </c>
      <c r="F92">
        <v>272.23001098632801</v>
      </c>
      <c r="G92">
        <v>272.23001098632801</v>
      </c>
      <c r="H92">
        <v>43466600</v>
      </c>
      <c r="I92">
        <f>Stocks[[#This Row],[Close]]-Stocks[[#This Row],[Open]]/Stocks[[#This Row],[Open]]*100</f>
        <v>172.23001098632801</v>
      </c>
      <c r="J92">
        <f>G93-Stocks[[#This Row],[Adj Close]]/Stocks[[#This Row],[Adj Close]]*100</f>
        <v>173.77999877929602</v>
      </c>
      <c r="K92">
        <f>AVERAGE(Stocks[daily returns])</f>
        <v>114.74005920656248</v>
      </c>
      <c r="L92">
        <f>STDEV(Stocks[daily returns])</f>
        <v>92.39220949235785</v>
      </c>
    </row>
    <row r="93" spans="1:12" x14ac:dyDescent="0.45">
      <c r="A93" t="s">
        <v>9</v>
      </c>
      <c r="B93" s="1">
        <v>45006</v>
      </c>
      <c r="C93">
        <v>274.88000488281199</v>
      </c>
      <c r="D93">
        <v>275</v>
      </c>
      <c r="E93">
        <v>269.51998901367102</v>
      </c>
      <c r="F93">
        <v>273.77999877929602</v>
      </c>
      <c r="G93">
        <v>273.77999877929602</v>
      </c>
      <c r="H93">
        <v>34558700</v>
      </c>
      <c r="I93">
        <f>Stocks[[#This Row],[Close]]-Stocks[[#This Row],[Open]]/Stocks[[#This Row],[Open]]*100</f>
        <v>173.77999877929602</v>
      </c>
      <c r="J93">
        <f>G94-Stocks[[#This Row],[Adj Close]]/Stocks[[#This Row],[Adj Close]]*100</f>
        <v>172.29000854492102</v>
      </c>
      <c r="K93">
        <f>AVERAGE(Stocks[daily returns])</f>
        <v>114.74005920656248</v>
      </c>
      <c r="L93">
        <f>STDEV(Stocks[daily returns])</f>
        <v>92.39220949235785</v>
      </c>
    </row>
    <row r="94" spans="1:12" x14ac:dyDescent="0.45">
      <c r="A94" t="s">
        <v>9</v>
      </c>
      <c r="B94" s="1">
        <v>45007</v>
      </c>
      <c r="C94">
        <v>273.39999389648398</v>
      </c>
      <c r="D94">
        <v>281.04000854492102</v>
      </c>
      <c r="E94">
        <v>272.17999267578102</v>
      </c>
      <c r="F94">
        <v>272.29000854492102</v>
      </c>
      <c r="G94">
        <v>272.29000854492102</v>
      </c>
      <c r="H94">
        <v>34873300</v>
      </c>
      <c r="I94">
        <f>Stocks[[#This Row],[Close]]-Stocks[[#This Row],[Open]]/Stocks[[#This Row],[Open]]*100</f>
        <v>172.29000854492102</v>
      </c>
      <c r="J94">
        <f>G95-Stocks[[#This Row],[Adj Close]]/Stocks[[#This Row],[Adj Close]]*100</f>
        <v>177.66000366210898</v>
      </c>
      <c r="K94">
        <f>AVERAGE(Stocks[daily returns])</f>
        <v>114.74005920656248</v>
      </c>
      <c r="L94">
        <f>STDEV(Stocks[daily returns])</f>
        <v>92.39220949235785</v>
      </c>
    </row>
    <row r="95" spans="1:12" x14ac:dyDescent="0.45">
      <c r="A95" t="s">
        <v>9</v>
      </c>
      <c r="B95" s="1">
        <v>45008</v>
      </c>
      <c r="C95">
        <v>277.94000244140602</v>
      </c>
      <c r="D95">
        <v>281.05999755859301</v>
      </c>
      <c r="E95">
        <v>275.20001220703102</v>
      </c>
      <c r="F95">
        <v>277.66000366210898</v>
      </c>
      <c r="G95">
        <v>277.66000366210898</v>
      </c>
      <c r="H95">
        <v>36610900</v>
      </c>
      <c r="I95">
        <f>Stocks[[#This Row],[Close]]-Stocks[[#This Row],[Open]]/Stocks[[#This Row],[Open]]*100</f>
        <v>177.66000366210898</v>
      </c>
      <c r="J95">
        <f>G96-Stocks[[#This Row],[Adj Close]]/Stocks[[#This Row],[Adj Close]]*100</f>
        <v>180.57000732421801</v>
      </c>
      <c r="K95">
        <f>AVERAGE(Stocks[daily returns])</f>
        <v>114.74005920656248</v>
      </c>
      <c r="L95">
        <f>STDEV(Stocks[daily returns])</f>
        <v>92.39220949235785</v>
      </c>
    </row>
    <row r="96" spans="1:12" x14ac:dyDescent="0.45">
      <c r="A96" t="s">
        <v>9</v>
      </c>
      <c r="B96" s="1">
        <v>45009</v>
      </c>
      <c r="C96">
        <v>277.239990234375</v>
      </c>
      <c r="D96">
        <v>280.63000488281199</v>
      </c>
      <c r="E96">
        <v>275.27999877929602</v>
      </c>
      <c r="F96">
        <v>280.57000732421801</v>
      </c>
      <c r="G96">
        <v>280.57000732421801</v>
      </c>
      <c r="H96">
        <v>28172000</v>
      </c>
      <c r="I96">
        <f>Stocks[[#This Row],[Close]]-Stocks[[#This Row],[Open]]/Stocks[[#This Row],[Open]]*100</f>
        <v>180.57000732421801</v>
      </c>
      <c r="J96">
        <f>G97-Stocks[[#This Row],[Adj Close]]/Stocks[[#This Row],[Adj Close]]*100</f>
        <v>176.38000488281199</v>
      </c>
      <c r="K96">
        <f>AVERAGE(Stocks[daily returns])</f>
        <v>114.74005920656248</v>
      </c>
      <c r="L96">
        <f>STDEV(Stocks[daily returns])</f>
        <v>92.39220949235785</v>
      </c>
    </row>
    <row r="97" spans="1:12" x14ac:dyDescent="0.45">
      <c r="A97" t="s">
        <v>9</v>
      </c>
      <c r="B97" s="1">
        <v>45012</v>
      </c>
      <c r="C97">
        <v>280.5</v>
      </c>
      <c r="D97">
        <v>281.45999145507801</v>
      </c>
      <c r="E97">
        <v>275.51998901367102</v>
      </c>
      <c r="F97">
        <v>276.38000488281199</v>
      </c>
      <c r="G97">
        <v>276.38000488281199</v>
      </c>
      <c r="H97">
        <v>26840200</v>
      </c>
      <c r="I97">
        <f>Stocks[[#This Row],[Close]]-Stocks[[#This Row],[Open]]/Stocks[[#This Row],[Open]]*100</f>
        <v>176.38000488281199</v>
      </c>
      <c r="J97">
        <f>G98-Stocks[[#This Row],[Adj Close]]/Stocks[[#This Row],[Adj Close]]*100</f>
        <v>175.23001098632801</v>
      </c>
      <c r="K97">
        <f>AVERAGE(Stocks[daily returns])</f>
        <v>114.74005920656248</v>
      </c>
      <c r="L97">
        <f>STDEV(Stocks[daily returns])</f>
        <v>92.39220949235785</v>
      </c>
    </row>
    <row r="98" spans="1:12" x14ac:dyDescent="0.45">
      <c r="A98" t="s">
        <v>9</v>
      </c>
      <c r="B98" s="1">
        <v>45013</v>
      </c>
      <c r="C98">
        <v>275.79000854492102</v>
      </c>
      <c r="D98">
        <v>276.14001464843699</v>
      </c>
      <c r="E98">
        <v>272.04998779296801</v>
      </c>
      <c r="F98">
        <v>275.23001098632801</v>
      </c>
      <c r="G98">
        <v>275.23001098632801</v>
      </c>
      <c r="H98">
        <v>21878600</v>
      </c>
      <c r="I98">
        <f>Stocks[[#This Row],[Close]]-Stocks[[#This Row],[Open]]/Stocks[[#This Row],[Open]]*100</f>
        <v>175.23001098632801</v>
      </c>
      <c r="J98">
        <f>G99-Stocks[[#This Row],[Adj Close]]/Stocks[[#This Row],[Adj Close]]*100</f>
        <v>180.510009765625</v>
      </c>
      <c r="K98">
        <f>AVERAGE(Stocks[daily returns])</f>
        <v>114.74005920656248</v>
      </c>
      <c r="L98">
        <f>STDEV(Stocks[daily returns])</f>
        <v>92.39220949235785</v>
      </c>
    </row>
    <row r="99" spans="1:12" x14ac:dyDescent="0.45">
      <c r="A99" t="s">
        <v>9</v>
      </c>
      <c r="B99" s="1">
        <v>45014</v>
      </c>
      <c r="C99">
        <v>278.95999145507801</v>
      </c>
      <c r="D99">
        <v>281.14001464843699</v>
      </c>
      <c r="E99">
        <v>278.41000366210898</v>
      </c>
      <c r="F99">
        <v>280.510009765625</v>
      </c>
      <c r="G99">
        <v>280.510009765625</v>
      </c>
      <c r="H99">
        <v>25087000</v>
      </c>
      <c r="I99">
        <f>Stocks[[#This Row],[Close]]-Stocks[[#This Row],[Open]]/Stocks[[#This Row],[Open]]*100</f>
        <v>180.510009765625</v>
      </c>
      <c r="J99">
        <f>G100-Stocks[[#This Row],[Adj Close]]/Stocks[[#This Row],[Adj Close]]*100</f>
        <v>184.04998779296801</v>
      </c>
      <c r="K99">
        <f>AVERAGE(Stocks[daily returns])</f>
        <v>114.74005920656248</v>
      </c>
      <c r="L99">
        <f>STDEV(Stocks[daily returns])</f>
        <v>92.39220949235785</v>
      </c>
    </row>
    <row r="100" spans="1:12" x14ac:dyDescent="0.45">
      <c r="A100" t="s">
        <v>9</v>
      </c>
      <c r="B100" s="1">
        <v>45015</v>
      </c>
      <c r="C100">
        <v>284.23001098632801</v>
      </c>
      <c r="D100">
        <v>284.45999145507801</v>
      </c>
      <c r="E100">
        <v>281.48001098632801</v>
      </c>
      <c r="F100">
        <v>284.04998779296801</v>
      </c>
      <c r="G100">
        <v>284.04998779296801</v>
      </c>
      <c r="H100">
        <v>25053400</v>
      </c>
      <c r="I100">
        <f>Stocks[[#This Row],[Close]]-Stocks[[#This Row],[Open]]/Stocks[[#This Row],[Open]]*100</f>
        <v>184.04998779296801</v>
      </c>
      <c r="J100">
        <f>G101-Stocks[[#This Row],[Adj Close]]/Stocks[[#This Row],[Adj Close]]*100</f>
        <v>188.29998779296801</v>
      </c>
      <c r="K100">
        <f>AVERAGE(Stocks[daily returns])</f>
        <v>114.74005920656248</v>
      </c>
      <c r="L100">
        <f>STDEV(Stocks[daily returns])</f>
        <v>92.39220949235785</v>
      </c>
    </row>
    <row r="101" spans="1:12" x14ac:dyDescent="0.45">
      <c r="A101" t="s">
        <v>9</v>
      </c>
      <c r="B101" s="1">
        <v>45016</v>
      </c>
      <c r="C101">
        <v>283.73001098632801</v>
      </c>
      <c r="D101">
        <v>289.26998901367102</v>
      </c>
      <c r="E101">
        <v>283</v>
      </c>
      <c r="F101">
        <v>288.29998779296801</v>
      </c>
      <c r="G101">
        <v>288.29998779296801</v>
      </c>
      <c r="H101">
        <v>32766000</v>
      </c>
      <c r="I101">
        <f>Stocks[[#This Row],[Close]]-Stocks[[#This Row],[Open]]/Stocks[[#This Row],[Open]]*100</f>
        <v>188.29998779296801</v>
      </c>
      <c r="J101">
        <f>G102-Stocks[[#This Row],[Adj Close]]/Stocks[[#This Row],[Adj Close]]*100</f>
        <v>187.23001098632801</v>
      </c>
      <c r="K101">
        <f>AVERAGE(Stocks[daily returns])</f>
        <v>114.74005920656248</v>
      </c>
      <c r="L101">
        <f>STDEV(Stocks[daily returns])</f>
        <v>92.39220949235785</v>
      </c>
    </row>
    <row r="102" spans="1:12" x14ac:dyDescent="0.45">
      <c r="A102" t="s">
        <v>9</v>
      </c>
      <c r="B102" s="1">
        <v>45019</v>
      </c>
      <c r="C102">
        <v>286.51998901367102</v>
      </c>
      <c r="D102">
        <v>288.26998901367102</v>
      </c>
      <c r="E102">
        <v>283.95001220703102</v>
      </c>
      <c r="F102">
        <v>287.23001098632801</v>
      </c>
      <c r="G102">
        <v>287.23001098632801</v>
      </c>
      <c r="H102">
        <v>24883300</v>
      </c>
      <c r="I102">
        <f>Stocks[[#This Row],[Close]]-Stocks[[#This Row],[Open]]/Stocks[[#This Row],[Open]]*100</f>
        <v>187.23001098632801</v>
      </c>
      <c r="J102">
        <f>G103-Stocks[[#This Row],[Adj Close]]/Stocks[[#This Row],[Adj Close]]*100</f>
        <v>187.17999267578102</v>
      </c>
      <c r="K102">
        <f>AVERAGE(Stocks[daily returns])</f>
        <v>114.74005920656248</v>
      </c>
      <c r="L102">
        <f>STDEV(Stocks[daily returns])</f>
        <v>92.39220949235785</v>
      </c>
    </row>
    <row r="103" spans="1:12" x14ac:dyDescent="0.45">
      <c r="A103" t="s">
        <v>9</v>
      </c>
      <c r="B103" s="1">
        <v>45020</v>
      </c>
      <c r="C103">
        <v>287.23001098632801</v>
      </c>
      <c r="D103">
        <v>290.45001220703102</v>
      </c>
      <c r="E103">
        <v>285.67001342773398</v>
      </c>
      <c r="F103">
        <v>287.17999267578102</v>
      </c>
      <c r="G103">
        <v>287.17999267578102</v>
      </c>
      <c r="H103">
        <v>25824300</v>
      </c>
      <c r="I103">
        <f>Stocks[[#This Row],[Close]]-Stocks[[#This Row],[Open]]/Stocks[[#This Row],[Open]]*100</f>
        <v>187.17999267578102</v>
      </c>
      <c r="J103">
        <f>G104-Stocks[[#This Row],[Adj Close]]/Stocks[[#This Row],[Adj Close]]*100</f>
        <v>184.33999633789</v>
      </c>
      <c r="K103">
        <f>AVERAGE(Stocks[daily returns])</f>
        <v>114.74005920656248</v>
      </c>
      <c r="L103">
        <f>STDEV(Stocks[daily returns])</f>
        <v>92.39220949235785</v>
      </c>
    </row>
    <row r="104" spans="1:12" x14ac:dyDescent="0.45">
      <c r="A104" t="s">
        <v>9</v>
      </c>
      <c r="B104" s="1">
        <v>45021</v>
      </c>
      <c r="C104">
        <v>285.850006103515</v>
      </c>
      <c r="D104">
        <v>287.14999389648398</v>
      </c>
      <c r="E104">
        <v>282.92001342773398</v>
      </c>
      <c r="F104">
        <v>284.33999633789</v>
      </c>
      <c r="G104">
        <v>284.33999633789</v>
      </c>
      <c r="H104">
        <v>22064800</v>
      </c>
      <c r="I104">
        <f>Stocks[[#This Row],[Close]]-Stocks[[#This Row],[Open]]/Stocks[[#This Row],[Open]]*100</f>
        <v>184.33999633789</v>
      </c>
      <c r="J104">
        <f>G105-Stocks[[#This Row],[Adj Close]]/Stocks[[#This Row],[Adj Close]]*100</f>
        <v>191.600006103515</v>
      </c>
      <c r="K104">
        <f>AVERAGE(Stocks[daily returns])</f>
        <v>114.74005920656248</v>
      </c>
      <c r="L104">
        <f>STDEV(Stocks[daily returns])</f>
        <v>92.39220949235785</v>
      </c>
    </row>
    <row r="105" spans="1:12" x14ac:dyDescent="0.45">
      <c r="A105" t="s">
        <v>9</v>
      </c>
      <c r="B105" s="1">
        <v>45022</v>
      </c>
      <c r="C105">
        <v>283.20999145507801</v>
      </c>
      <c r="D105">
        <v>292.079986572265</v>
      </c>
      <c r="E105">
        <v>282.02999877929602</v>
      </c>
      <c r="F105">
        <v>291.600006103515</v>
      </c>
      <c r="G105">
        <v>291.600006103515</v>
      </c>
      <c r="H105">
        <v>29770300</v>
      </c>
      <c r="I105">
        <f>Stocks[[#This Row],[Close]]-Stocks[[#This Row],[Open]]/Stocks[[#This Row],[Open]]*100</f>
        <v>191.600006103515</v>
      </c>
      <c r="J105">
        <f>G106-Stocks[[#This Row],[Adj Close]]/Stocks[[#This Row],[Adj Close]]*100</f>
        <v>189.39001464843699</v>
      </c>
      <c r="K105">
        <f>AVERAGE(Stocks[daily returns])</f>
        <v>114.74005920656248</v>
      </c>
      <c r="L105">
        <f>STDEV(Stocks[daily returns])</f>
        <v>92.39220949235785</v>
      </c>
    </row>
    <row r="106" spans="1:12" x14ac:dyDescent="0.45">
      <c r="A106" t="s">
        <v>9</v>
      </c>
      <c r="B106" s="1">
        <v>45026</v>
      </c>
      <c r="C106">
        <v>289.20999145507801</v>
      </c>
      <c r="D106">
        <v>289.600006103515</v>
      </c>
      <c r="E106">
        <v>284.70999145507801</v>
      </c>
      <c r="F106">
        <v>289.39001464843699</v>
      </c>
      <c r="G106">
        <v>289.39001464843699</v>
      </c>
      <c r="H106">
        <v>23103000</v>
      </c>
      <c r="I106">
        <f>Stocks[[#This Row],[Close]]-Stocks[[#This Row],[Open]]/Stocks[[#This Row],[Open]]*100</f>
        <v>189.39001464843699</v>
      </c>
      <c r="J106">
        <f>G107-Stocks[[#This Row],[Adj Close]]/Stocks[[#This Row],[Adj Close]]*100</f>
        <v>182.829986572265</v>
      </c>
      <c r="K106">
        <f>AVERAGE(Stocks[daily returns])</f>
        <v>114.74005920656248</v>
      </c>
      <c r="L106">
        <f>STDEV(Stocks[daily returns])</f>
        <v>92.39220949235785</v>
      </c>
    </row>
    <row r="107" spans="1:12" x14ac:dyDescent="0.45">
      <c r="A107" t="s">
        <v>9</v>
      </c>
      <c r="B107" s="1">
        <v>45027</v>
      </c>
      <c r="C107">
        <v>285.75</v>
      </c>
      <c r="D107">
        <v>285.98001098632801</v>
      </c>
      <c r="E107">
        <v>281.64001464843699</v>
      </c>
      <c r="F107">
        <v>282.829986572265</v>
      </c>
      <c r="G107">
        <v>282.829986572265</v>
      </c>
      <c r="H107">
        <v>27276600</v>
      </c>
      <c r="I107">
        <f>Stocks[[#This Row],[Close]]-Stocks[[#This Row],[Open]]/Stocks[[#This Row],[Open]]*100</f>
        <v>182.829986572265</v>
      </c>
      <c r="J107">
        <f>G108-Stocks[[#This Row],[Adj Close]]/Stocks[[#This Row],[Adj Close]]*100</f>
        <v>183.489990234375</v>
      </c>
      <c r="K107">
        <f>AVERAGE(Stocks[daily returns])</f>
        <v>114.74005920656248</v>
      </c>
      <c r="L107">
        <f>STDEV(Stocks[daily returns])</f>
        <v>92.39220949235785</v>
      </c>
    </row>
    <row r="108" spans="1:12" x14ac:dyDescent="0.45">
      <c r="A108" t="s">
        <v>9</v>
      </c>
      <c r="B108" s="1">
        <v>45028</v>
      </c>
      <c r="C108">
        <v>284.79000854492102</v>
      </c>
      <c r="D108">
        <v>287.010009765625</v>
      </c>
      <c r="E108">
        <v>281.95999145507801</v>
      </c>
      <c r="F108">
        <v>283.489990234375</v>
      </c>
      <c r="G108">
        <v>283.489990234375</v>
      </c>
      <c r="H108">
        <v>27403400</v>
      </c>
      <c r="I108">
        <f>Stocks[[#This Row],[Close]]-Stocks[[#This Row],[Open]]/Stocks[[#This Row],[Open]]*100</f>
        <v>183.489990234375</v>
      </c>
      <c r="J108">
        <f>G109-Stocks[[#This Row],[Adj Close]]/Stocks[[#This Row],[Adj Close]]*100</f>
        <v>189.83999633789</v>
      </c>
      <c r="K108">
        <f>AVERAGE(Stocks[daily returns])</f>
        <v>114.74005920656248</v>
      </c>
      <c r="L108">
        <f>STDEV(Stocks[daily returns])</f>
        <v>92.39220949235785</v>
      </c>
    </row>
    <row r="109" spans="1:12" x14ac:dyDescent="0.45">
      <c r="A109" t="s">
        <v>9</v>
      </c>
      <c r="B109" s="1">
        <v>45029</v>
      </c>
      <c r="C109">
        <v>283.58999633789</v>
      </c>
      <c r="D109">
        <v>289.89999389648398</v>
      </c>
      <c r="E109">
        <v>283.17001342773398</v>
      </c>
      <c r="F109">
        <v>289.83999633789</v>
      </c>
      <c r="G109">
        <v>289.83999633789</v>
      </c>
      <c r="H109">
        <v>24222700</v>
      </c>
      <c r="I109">
        <f>Stocks[[#This Row],[Close]]-Stocks[[#This Row],[Open]]/Stocks[[#This Row],[Open]]*100</f>
        <v>189.83999633789</v>
      </c>
      <c r="J109">
        <f>G110-Stocks[[#This Row],[Adj Close]]/Stocks[[#This Row],[Adj Close]]*100</f>
        <v>186.14001464843699</v>
      </c>
      <c r="K109">
        <f>AVERAGE(Stocks[daily returns])</f>
        <v>114.74005920656248</v>
      </c>
      <c r="L109">
        <f>STDEV(Stocks[daily returns])</f>
        <v>92.39220949235785</v>
      </c>
    </row>
    <row r="110" spans="1:12" x14ac:dyDescent="0.45">
      <c r="A110" t="s">
        <v>9</v>
      </c>
      <c r="B110" s="1">
        <v>45030</v>
      </c>
      <c r="C110">
        <v>287</v>
      </c>
      <c r="D110">
        <v>288.48001098632801</v>
      </c>
      <c r="E110">
        <v>283.69000244140602</v>
      </c>
      <c r="F110">
        <v>286.14001464843699</v>
      </c>
      <c r="G110">
        <v>286.14001464843699</v>
      </c>
      <c r="H110">
        <v>20987900</v>
      </c>
      <c r="I110">
        <f>Stocks[[#This Row],[Close]]-Stocks[[#This Row],[Open]]/Stocks[[#This Row],[Open]]*100</f>
        <v>186.14001464843699</v>
      </c>
      <c r="J110">
        <f>G111-Stocks[[#This Row],[Adj Close]]/Stocks[[#This Row],[Adj Close]]*100</f>
        <v>188.79998779296801</v>
      </c>
      <c r="K110">
        <f>AVERAGE(Stocks[daily returns])</f>
        <v>114.74005920656248</v>
      </c>
      <c r="L110">
        <f>STDEV(Stocks[daily returns])</f>
        <v>92.39220949235785</v>
      </c>
    </row>
    <row r="111" spans="1:12" x14ac:dyDescent="0.45">
      <c r="A111" t="s">
        <v>9</v>
      </c>
      <c r="B111" s="1">
        <v>45033</v>
      </c>
      <c r="C111">
        <v>289.92999267578102</v>
      </c>
      <c r="D111">
        <v>291.600006103515</v>
      </c>
      <c r="E111">
        <v>286.16000366210898</v>
      </c>
      <c r="F111">
        <v>288.79998779296801</v>
      </c>
      <c r="G111">
        <v>288.79998779296801</v>
      </c>
      <c r="H111">
        <v>23836200</v>
      </c>
      <c r="I111">
        <f>Stocks[[#This Row],[Close]]-Stocks[[#This Row],[Open]]/Stocks[[#This Row],[Open]]*100</f>
        <v>188.79998779296801</v>
      </c>
      <c r="J111">
        <f>G112-Stocks[[#This Row],[Adj Close]]/Stocks[[#This Row],[Adj Close]]*100</f>
        <v>188.36999511718699</v>
      </c>
      <c r="K111">
        <f>AVERAGE(Stocks[daily returns])</f>
        <v>114.74005920656248</v>
      </c>
      <c r="L111">
        <f>STDEV(Stocks[daily returns])</f>
        <v>92.39220949235785</v>
      </c>
    </row>
    <row r="112" spans="1:12" x14ac:dyDescent="0.45">
      <c r="A112" t="s">
        <v>9</v>
      </c>
      <c r="B112" s="1">
        <v>45034</v>
      </c>
      <c r="C112">
        <v>291.57000732421801</v>
      </c>
      <c r="D112">
        <v>291.760009765625</v>
      </c>
      <c r="E112">
        <v>287.010009765625</v>
      </c>
      <c r="F112">
        <v>288.36999511718699</v>
      </c>
      <c r="G112">
        <v>288.36999511718699</v>
      </c>
      <c r="H112">
        <v>20161800</v>
      </c>
      <c r="I112">
        <f>Stocks[[#This Row],[Close]]-Stocks[[#This Row],[Open]]/Stocks[[#This Row],[Open]]*100</f>
        <v>188.36999511718699</v>
      </c>
      <c r="J112">
        <f>G113-Stocks[[#This Row],[Adj Close]]/Stocks[[#This Row],[Adj Close]]*100</f>
        <v>188.45001220703102</v>
      </c>
      <c r="K112">
        <f>AVERAGE(Stocks[daily returns])</f>
        <v>114.74005920656248</v>
      </c>
      <c r="L112">
        <f>STDEV(Stocks[daily returns])</f>
        <v>92.39220949235785</v>
      </c>
    </row>
    <row r="113" spans="1:12" x14ac:dyDescent="0.45">
      <c r="A113" t="s">
        <v>9</v>
      </c>
      <c r="B113" s="1">
        <v>45035</v>
      </c>
      <c r="C113">
        <v>285.989990234375</v>
      </c>
      <c r="D113">
        <v>289.04998779296801</v>
      </c>
      <c r="E113">
        <v>284.54000854492102</v>
      </c>
      <c r="F113">
        <v>288.45001220703102</v>
      </c>
      <c r="G113">
        <v>288.45001220703102</v>
      </c>
      <c r="H113">
        <v>17150300</v>
      </c>
      <c r="I113">
        <f>Stocks[[#This Row],[Close]]-Stocks[[#This Row],[Open]]/Stocks[[#This Row],[Open]]*100</f>
        <v>188.45001220703102</v>
      </c>
      <c r="J113">
        <f>G114-Stocks[[#This Row],[Adj Close]]/Stocks[[#This Row],[Adj Close]]*100</f>
        <v>186.10998535156199</v>
      </c>
      <c r="K113">
        <f>AVERAGE(Stocks[daily returns])</f>
        <v>114.74005920656248</v>
      </c>
      <c r="L113">
        <f>STDEV(Stocks[daily returns])</f>
        <v>92.39220949235785</v>
      </c>
    </row>
    <row r="114" spans="1:12" x14ac:dyDescent="0.45">
      <c r="A114" t="s">
        <v>9</v>
      </c>
      <c r="B114" s="1">
        <v>45036</v>
      </c>
      <c r="C114">
        <v>285.25</v>
      </c>
      <c r="D114">
        <v>289.02999877929602</v>
      </c>
      <c r="E114">
        <v>285.079986572265</v>
      </c>
      <c r="F114">
        <v>286.10998535156199</v>
      </c>
      <c r="G114">
        <v>286.10998535156199</v>
      </c>
      <c r="H114">
        <v>23244400</v>
      </c>
      <c r="I114">
        <f>Stocks[[#This Row],[Close]]-Stocks[[#This Row],[Open]]/Stocks[[#This Row],[Open]]*100</f>
        <v>186.10998535156199</v>
      </c>
      <c r="J114">
        <f>G115-Stocks[[#This Row],[Adj Close]]/Stocks[[#This Row],[Adj Close]]*100</f>
        <v>185.760009765625</v>
      </c>
      <c r="K114">
        <f>AVERAGE(Stocks[daily returns])</f>
        <v>114.74005920656248</v>
      </c>
      <c r="L114">
        <f>STDEV(Stocks[daily returns])</f>
        <v>92.39220949235785</v>
      </c>
    </row>
    <row r="115" spans="1:12" x14ac:dyDescent="0.45">
      <c r="A115" t="s">
        <v>9</v>
      </c>
      <c r="B115" s="1">
        <v>45037</v>
      </c>
      <c r="C115">
        <v>285.010009765625</v>
      </c>
      <c r="D115">
        <v>286.26998901367102</v>
      </c>
      <c r="E115">
        <v>283.05999755859301</v>
      </c>
      <c r="F115">
        <v>285.760009765625</v>
      </c>
      <c r="G115">
        <v>285.760009765625</v>
      </c>
      <c r="H115">
        <v>21676400</v>
      </c>
      <c r="I115">
        <f>Stocks[[#This Row],[Close]]-Stocks[[#This Row],[Open]]/Stocks[[#This Row],[Open]]*100</f>
        <v>185.760009765625</v>
      </c>
      <c r="J115">
        <f>G116-Stocks[[#This Row],[Adj Close]]/Stocks[[#This Row],[Adj Close]]*100</f>
        <v>181.76998901367102</v>
      </c>
      <c r="K115">
        <f>AVERAGE(Stocks[daily returns])</f>
        <v>114.74005920656248</v>
      </c>
      <c r="L115">
        <f>STDEV(Stocks[daily returns])</f>
        <v>92.39220949235785</v>
      </c>
    </row>
    <row r="116" spans="1:12" x14ac:dyDescent="0.45">
      <c r="A116" t="s">
        <v>9</v>
      </c>
      <c r="B116" s="1">
        <v>45040</v>
      </c>
      <c r="C116">
        <v>282.08999633789</v>
      </c>
      <c r="D116">
        <v>284.95001220703102</v>
      </c>
      <c r="E116">
        <v>278.72000122070301</v>
      </c>
      <c r="F116">
        <v>281.76998901367102</v>
      </c>
      <c r="G116">
        <v>281.76998901367102</v>
      </c>
      <c r="H116">
        <v>26611000</v>
      </c>
      <c r="I116">
        <f>Stocks[[#This Row],[Close]]-Stocks[[#This Row],[Open]]/Stocks[[#This Row],[Open]]*100</f>
        <v>181.76998901367102</v>
      </c>
      <c r="J116">
        <f>G117-Stocks[[#This Row],[Adj Close]]/Stocks[[#This Row],[Adj Close]]*100</f>
        <v>175.42001342773398</v>
      </c>
      <c r="K116">
        <f>AVERAGE(Stocks[daily returns])</f>
        <v>114.74005920656248</v>
      </c>
      <c r="L116">
        <f>STDEV(Stocks[daily returns])</f>
        <v>92.39220949235785</v>
      </c>
    </row>
    <row r="117" spans="1:12" x14ac:dyDescent="0.45">
      <c r="A117" t="s">
        <v>9</v>
      </c>
      <c r="B117" s="1">
        <v>45041</v>
      </c>
      <c r="C117">
        <v>279.510009765625</v>
      </c>
      <c r="D117">
        <v>281.600006103515</v>
      </c>
      <c r="E117">
        <v>275.36999511718699</v>
      </c>
      <c r="F117">
        <v>275.42001342773398</v>
      </c>
      <c r="G117">
        <v>275.42001342773398</v>
      </c>
      <c r="H117">
        <v>45772200</v>
      </c>
      <c r="I117">
        <f>Stocks[[#This Row],[Close]]-Stocks[[#This Row],[Open]]/Stocks[[#This Row],[Open]]*100</f>
        <v>175.42001342773398</v>
      </c>
      <c r="J117">
        <f>G118-Stocks[[#This Row],[Adj Close]]/Stocks[[#This Row],[Adj Close]]*100</f>
        <v>195.36999511718699</v>
      </c>
      <c r="K117">
        <f>AVERAGE(Stocks[daily returns])</f>
        <v>114.74005920656248</v>
      </c>
      <c r="L117">
        <f>STDEV(Stocks[daily returns])</f>
        <v>92.39220949235785</v>
      </c>
    </row>
    <row r="118" spans="1:12" x14ac:dyDescent="0.45">
      <c r="A118" t="s">
        <v>9</v>
      </c>
      <c r="B118" s="1">
        <v>45042</v>
      </c>
      <c r="C118">
        <v>296.70001220703102</v>
      </c>
      <c r="D118">
        <v>299.57000732421801</v>
      </c>
      <c r="E118">
        <v>292.73001098632801</v>
      </c>
      <c r="F118">
        <v>295.36999511718699</v>
      </c>
      <c r="G118">
        <v>295.36999511718699</v>
      </c>
      <c r="H118">
        <v>64599200</v>
      </c>
      <c r="I118">
        <f>Stocks[[#This Row],[Close]]-Stocks[[#This Row],[Open]]/Stocks[[#This Row],[Open]]*100</f>
        <v>195.36999511718699</v>
      </c>
      <c r="J118">
        <f>G119-Stocks[[#This Row],[Adj Close]]/Stocks[[#This Row],[Adj Close]]*100</f>
        <v>204.829986572265</v>
      </c>
      <c r="K118">
        <f>AVERAGE(Stocks[daily returns])</f>
        <v>114.74005920656248</v>
      </c>
      <c r="L118">
        <f>STDEV(Stocks[daily returns])</f>
        <v>92.39220949235785</v>
      </c>
    </row>
    <row r="119" spans="1:12" x14ac:dyDescent="0.45">
      <c r="A119" t="s">
        <v>9</v>
      </c>
      <c r="B119" s="1">
        <v>45043</v>
      </c>
      <c r="C119">
        <v>295.97000122070301</v>
      </c>
      <c r="D119">
        <v>305.20001220703102</v>
      </c>
      <c r="E119">
        <v>295.25</v>
      </c>
      <c r="F119">
        <v>304.829986572265</v>
      </c>
      <c r="G119">
        <v>304.829986572265</v>
      </c>
      <c r="H119">
        <v>46462600</v>
      </c>
      <c r="I119">
        <f>Stocks[[#This Row],[Close]]-Stocks[[#This Row],[Open]]/Stocks[[#This Row],[Open]]*100</f>
        <v>204.829986572265</v>
      </c>
      <c r="J119">
        <f>G120-Stocks[[#This Row],[Adj Close]]/Stocks[[#This Row],[Adj Close]]*100</f>
        <v>207.260009765625</v>
      </c>
      <c r="K119">
        <f>AVERAGE(Stocks[daily returns])</f>
        <v>114.74005920656248</v>
      </c>
      <c r="L119">
        <f>STDEV(Stocks[daily returns])</f>
        <v>92.39220949235785</v>
      </c>
    </row>
    <row r="120" spans="1:12" x14ac:dyDescent="0.45">
      <c r="A120" t="s">
        <v>9</v>
      </c>
      <c r="B120" s="1">
        <v>45044</v>
      </c>
      <c r="C120">
        <v>304.010009765625</v>
      </c>
      <c r="D120">
        <v>308.92999267578102</v>
      </c>
      <c r="E120">
        <v>303.30999755859301</v>
      </c>
      <c r="F120">
        <v>307.260009765625</v>
      </c>
      <c r="G120">
        <v>307.260009765625</v>
      </c>
      <c r="H120">
        <v>36446700</v>
      </c>
      <c r="I120">
        <f>Stocks[[#This Row],[Close]]-Stocks[[#This Row],[Open]]/Stocks[[#This Row],[Open]]*100</f>
        <v>207.260009765625</v>
      </c>
      <c r="J120">
        <f>G121-Stocks[[#This Row],[Adj Close]]/Stocks[[#This Row],[Adj Close]]*100</f>
        <v>205.55999755859301</v>
      </c>
      <c r="K120">
        <f>AVERAGE(Stocks[daily returns])</f>
        <v>114.74005920656248</v>
      </c>
      <c r="L120">
        <f>STDEV(Stocks[daily returns])</f>
        <v>92.39220949235785</v>
      </c>
    </row>
    <row r="121" spans="1:12" x14ac:dyDescent="0.45">
      <c r="A121" t="s">
        <v>9</v>
      </c>
      <c r="B121" s="1">
        <v>45047</v>
      </c>
      <c r="C121">
        <v>306.97000122070301</v>
      </c>
      <c r="D121">
        <v>308.600006103515</v>
      </c>
      <c r="E121">
        <v>305.14999389648398</v>
      </c>
      <c r="F121">
        <v>305.55999755859301</v>
      </c>
      <c r="G121">
        <v>305.55999755859301</v>
      </c>
      <c r="H121">
        <v>21294100</v>
      </c>
      <c r="I121">
        <f>Stocks[[#This Row],[Close]]-Stocks[[#This Row],[Open]]/Stocks[[#This Row],[Open]]*100</f>
        <v>205.55999755859301</v>
      </c>
      <c r="J121">
        <f>G122-Stocks[[#This Row],[Adj Close]]/Stocks[[#This Row],[Adj Close]]*100</f>
        <v>205.41000366210898</v>
      </c>
      <c r="K121">
        <f>AVERAGE(Stocks[daily returns])</f>
        <v>114.74005920656248</v>
      </c>
      <c r="L121">
        <f>STDEV(Stocks[daily returns])</f>
        <v>92.39220949235785</v>
      </c>
    </row>
    <row r="122" spans="1:12" x14ac:dyDescent="0.45">
      <c r="A122" t="s">
        <v>9</v>
      </c>
      <c r="B122" s="1">
        <v>45048</v>
      </c>
      <c r="C122">
        <v>307.760009765625</v>
      </c>
      <c r="D122">
        <v>309.17999267578102</v>
      </c>
      <c r="E122">
        <v>303.91000366210898</v>
      </c>
      <c r="F122">
        <v>305.41000366210898</v>
      </c>
      <c r="G122">
        <v>305.41000366210898</v>
      </c>
      <c r="H122">
        <v>26404400</v>
      </c>
      <c r="I122">
        <f>Stocks[[#This Row],[Close]]-Stocks[[#This Row],[Open]]/Stocks[[#This Row],[Open]]*100</f>
        <v>205.41000366210898</v>
      </c>
      <c r="J122">
        <f>G123-Stocks[[#This Row],[Adj Close]]/Stocks[[#This Row],[Adj Close]]*100</f>
        <v>204.39999389648398</v>
      </c>
      <c r="K122">
        <f>AVERAGE(Stocks[daily returns])</f>
        <v>114.74005920656248</v>
      </c>
      <c r="L122">
        <f>STDEV(Stocks[daily returns])</f>
        <v>92.39220949235785</v>
      </c>
    </row>
    <row r="123" spans="1:12" x14ac:dyDescent="0.45">
      <c r="A123" t="s">
        <v>9</v>
      </c>
      <c r="B123" s="1">
        <v>45049</v>
      </c>
      <c r="C123">
        <v>306.61999511718699</v>
      </c>
      <c r="D123">
        <v>308.60998535156199</v>
      </c>
      <c r="E123">
        <v>304.08999633789</v>
      </c>
      <c r="F123">
        <v>304.39999389648398</v>
      </c>
      <c r="G123">
        <v>304.39999389648398</v>
      </c>
      <c r="H123">
        <v>22360800</v>
      </c>
      <c r="I123">
        <f>Stocks[[#This Row],[Close]]-Stocks[[#This Row],[Open]]/Stocks[[#This Row],[Open]]*100</f>
        <v>204.39999389648398</v>
      </c>
      <c r="J123">
        <f>G124-Stocks[[#This Row],[Adj Close]]/Stocks[[#This Row],[Adj Close]]*100</f>
        <v>205.41000366210898</v>
      </c>
      <c r="K123">
        <f>AVERAGE(Stocks[daily returns])</f>
        <v>114.74005920656248</v>
      </c>
      <c r="L123">
        <f>STDEV(Stocks[daily returns])</f>
        <v>92.39220949235785</v>
      </c>
    </row>
    <row r="124" spans="1:12" x14ac:dyDescent="0.45">
      <c r="A124" t="s">
        <v>9</v>
      </c>
      <c r="B124" s="1">
        <v>45050</v>
      </c>
      <c r="C124">
        <v>306.239990234375</v>
      </c>
      <c r="D124">
        <v>307.760009765625</v>
      </c>
      <c r="E124">
        <v>303.39999389648398</v>
      </c>
      <c r="F124">
        <v>305.41000366210898</v>
      </c>
      <c r="G124">
        <v>305.41000366210898</v>
      </c>
      <c r="H124">
        <v>22519900</v>
      </c>
      <c r="I124">
        <f>Stocks[[#This Row],[Close]]-Stocks[[#This Row],[Open]]/Stocks[[#This Row],[Open]]*100</f>
        <v>205.41000366210898</v>
      </c>
      <c r="J124">
        <f>G125-Stocks[[#This Row],[Adj Close]]/Stocks[[#This Row],[Adj Close]]*100</f>
        <v>210.64999389648398</v>
      </c>
      <c r="K124">
        <f>AVERAGE(Stocks[daily returns])</f>
        <v>114.74005920656248</v>
      </c>
      <c r="L124">
        <f>STDEV(Stocks[daily returns])</f>
        <v>92.39220949235785</v>
      </c>
    </row>
    <row r="125" spans="1:12" x14ac:dyDescent="0.45">
      <c r="A125" t="s">
        <v>9</v>
      </c>
      <c r="B125" s="1">
        <v>45051</v>
      </c>
      <c r="C125">
        <v>305.72000122070301</v>
      </c>
      <c r="D125">
        <v>311.97000122070301</v>
      </c>
      <c r="E125">
        <v>304.26998901367102</v>
      </c>
      <c r="F125">
        <v>310.64999389648398</v>
      </c>
      <c r="G125">
        <v>310.64999389648398</v>
      </c>
      <c r="H125">
        <v>28181200</v>
      </c>
      <c r="I125">
        <f>Stocks[[#This Row],[Close]]-Stocks[[#This Row],[Open]]/Stocks[[#This Row],[Open]]*100</f>
        <v>210.64999389648398</v>
      </c>
      <c r="J125">
        <f>G126-Stocks[[#This Row],[Adj Close]]/Stocks[[#This Row],[Adj Close]]*100</f>
        <v>262.95001220703102</v>
      </c>
      <c r="K125">
        <f>AVERAGE(Stocks[daily returns])</f>
        <v>114.74005920656248</v>
      </c>
      <c r="L125">
        <f>STDEV(Stocks[daily returns])</f>
        <v>92.39220949235785</v>
      </c>
    </row>
    <row r="126" spans="1:12" x14ac:dyDescent="0.45">
      <c r="A126" t="s">
        <v>10</v>
      </c>
      <c r="B126" s="1">
        <v>44964</v>
      </c>
      <c r="C126">
        <v>358.510009765625</v>
      </c>
      <c r="D126">
        <v>364.17999267578102</v>
      </c>
      <c r="E126">
        <v>354.17999267578102</v>
      </c>
      <c r="F126">
        <v>362.95001220703102</v>
      </c>
      <c r="G126">
        <v>362.95001220703102</v>
      </c>
      <c r="H126">
        <v>6289400</v>
      </c>
      <c r="I126">
        <f>Stocks[[#This Row],[Close]]-Stocks[[#This Row],[Open]]/Stocks[[#This Row],[Open]]*100</f>
        <v>262.95001220703102</v>
      </c>
      <c r="J126">
        <f>G127-Stocks[[#This Row],[Adj Close]]/Stocks[[#This Row],[Adj Close]]*100</f>
        <v>266.829986572265</v>
      </c>
      <c r="K126">
        <f>AVERAGE(Stocks[daily returns])</f>
        <v>114.74005920656248</v>
      </c>
      <c r="L126">
        <f>STDEV(Stocks[daily returns])</f>
        <v>92.39220949235785</v>
      </c>
    </row>
    <row r="127" spans="1:12" x14ac:dyDescent="0.45">
      <c r="A127" t="s">
        <v>10</v>
      </c>
      <c r="B127" s="1">
        <v>44965</v>
      </c>
      <c r="C127">
        <v>360.01998901367102</v>
      </c>
      <c r="D127">
        <v>368.19000244140602</v>
      </c>
      <c r="E127">
        <v>358.30999755859301</v>
      </c>
      <c r="F127">
        <v>366.829986572265</v>
      </c>
      <c r="G127">
        <v>366.829986572265</v>
      </c>
      <c r="H127">
        <v>6253200</v>
      </c>
      <c r="I127">
        <f>Stocks[[#This Row],[Close]]-Stocks[[#This Row],[Open]]/Stocks[[#This Row],[Open]]*100</f>
        <v>266.829986572265</v>
      </c>
      <c r="J127">
        <f>G128-Stocks[[#This Row],[Adj Close]]/Stocks[[#This Row],[Adj Close]]*100</f>
        <v>262.5</v>
      </c>
      <c r="K127">
        <f>AVERAGE(Stocks[daily returns])</f>
        <v>114.74005920656248</v>
      </c>
      <c r="L127">
        <f>STDEV(Stocks[daily returns])</f>
        <v>92.39220949235785</v>
      </c>
    </row>
    <row r="128" spans="1:12" x14ac:dyDescent="0.45">
      <c r="A128" t="s">
        <v>10</v>
      </c>
      <c r="B128" s="1">
        <v>44966</v>
      </c>
      <c r="C128">
        <v>372.41000366210898</v>
      </c>
      <c r="D128">
        <v>373.829986572265</v>
      </c>
      <c r="E128">
        <v>361.739990234375</v>
      </c>
      <c r="F128">
        <v>362.5</v>
      </c>
      <c r="G128">
        <v>362.5</v>
      </c>
      <c r="H128">
        <v>6901100</v>
      </c>
      <c r="I128">
        <f>Stocks[[#This Row],[Close]]-Stocks[[#This Row],[Open]]/Stocks[[#This Row],[Open]]*100</f>
        <v>262.5</v>
      </c>
      <c r="J128">
        <f>G129-Stocks[[#This Row],[Adj Close]]/Stocks[[#This Row],[Adj Close]]*100</f>
        <v>247.35998535156199</v>
      </c>
      <c r="K128">
        <f>AVERAGE(Stocks[daily returns])</f>
        <v>114.74005920656248</v>
      </c>
      <c r="L128">
        <f>STDEV(Stocks[daily returns])</f>
        <v>92.39220949235785</v>
      </c>
    </row>
    <row r="129" spans="1:12" x14ac:dyDescent="0.45">
      <c r="A129" t="s">
        <v>10</v>
      </c>
      <c r="B129" s="1">
        <v>44967</v>
      </c>
      <c r="C129">
        <v>359.16000366210898</v>
      </c>
      <c r="D129">
        <v>362.14001464843699</v>
      </c>
      <c r="E129">
        <v>347.14001464843699</v>
      </c>
      <c r="F129">
        <v>347.35998535156199</v>
      </c>
      <c r="G129">
        <v>347.35998535156199</v>
      </c>
      <c r="H129">
        <v>7291100</v>
      </c>
      <c r="I129">
        <f>Stocks[[#This Row],[Close]]-Stocks[[#This Row],[Open]]/Stocks[[#This Row],[Open]]*100</f>
        <v>247.35998535156199</v>
      </c>
      <c r="J129">
        <f>G130-Stocks[[#This Row],[Adj Close]]/Stocks[[#This Row],[Adj Close]]*100</f>
        <v>258.57000732421801</v>
      </c>
      <c r="K129">
        <f>AVERAGE(Stocks[daily returns])</f>
        <v>114.74005920656248</v>
      </c>
      <c r="L129">
        <f>STDEV(Stocks[daily returns])</f>
        <v>92.39220949235785</v>
      </c>
    </row>
    <row r="130" spans="1:12" x14ac:dyDescent="0.45">
      <c r="A130" t="s">
        <v>10</v>
      </c>
      <c r="B130" s="1">
        <v>44970</v>
      </c>
      <c r="C130">
        <v>349.5</v>
      </c>
      <c r="D130">
        <v>359.70001220703102</v>
      </c>
      <c r="E130">
        <v>344.25</v>
      </c>
      <c r="F130">
        <v>358.57000732421801</v>
      </c>
      <c r="G130">
        <v>358.57000732421801</v>
      </c>
      <c r="H130">
        <v>7134400</v>
      </c>
      <c r="I130">
        <f>Stocks[[#This Row],[Close]]-Stocks[[#This Row],[Open]]/Stocks[[#This Row],[Open]]*100</f>
        <v>258.57000732421801</v>
      </c>
      <c r="J130">
        <f>G131-Stocks[[#This Row],[Adj Close]]/Stocks[[#This Row],[Adj Close]]*100</f>
        <v>259.95999145507801</v>
      </c>
      <c r="K130">
        <f>AVERAGE(Stocks[daily returns])</f>
        <v>114.74005920656248</v>
      </c>
      <c r="L130">
        <f>STDEV(Stocks[daily returns])</f>
        <v>92.39220949235785</v>
      </c>
    </row>
    <row r="131" spans="1:12" x14ac:dyDescent="0.45">
      <c r="A131" t="s">
        <v>10</v>
      </c>
      <c r="B131" s="1">
        <v>44971</v>
      </c>
      <c r="C131">
        <v>357.54998779296801</v>
      </c>
      <c r="D131">
        <v>363.75</v>
      </c>
      <c r="E131">
        <v>353.39999389648398</v>
      </c>
      <c r="F131">
        <v>359.95999145507801</v>
      </c>
      <c r="G131">
        <v>359.95999145507801</v>
      </c>
      <c r="H131">
        <v>4624800</v>
      </c>
      <c r="I131">
        <f>Stocks[[#This Row],[Close]]-Stocks[[#This Row],[Open]]/Stocks[[#This Row],[Open]]*100</f>
        <v>259.95999145507801</v>
      </c>
      <c r="J131">
        <f>G132-Stocks[[#This Row],[Adj Close]]/Stocks[[#This Row],[Adj Close]]*100</f>
        <v>261.42001342773398</v>
      </c>
      <c r="K131">
        <f>AVERAGE(Stocks[daily returns])</f>
        <v>114.74005920656248</v>
      </c>
      <c r="L131">
        <f>STDEV(Stocks[daily returns])</f>
        <v>92.39220949235785</v>
      </c>
    </row>
    <row r="132" spans="1:12" x14ac:dyDescent="0.45">
      <c r="A132" t="s">
        <v>10</v>
      </c>
      <c r="B132" s="1">
        <v>44972</v>
      </c>
      <c r="C132">
        <v>356.63000488281199</v>
      </c>
      <c r="D132">
        <v>362.88000488281199</v>
      </c>
      <c r="E132">
        <v>354.239990234375</v>
      </c>
      <c r="F132">
        <v>361.42001342773398</v>
      </c>
      <c r="G132">
        <v>361.42001342773398</v>
      </c>
      <c r="H132">
        <v>3966000</v>
      </c>
      <c r="I132">
        <f>Stocks[[#This Row],[Close]]-Stocks[[#This Row],[Open]]/Stocks[[#This Row],[Open]]*100</f>
        <v>261.42001342773398</v>
      </c>
      <c r="J132">
        <f>G133-Stocks[[#This Row],[Adj Close]]/Stocks[[#This Row],[Adj Close]]*100</f>
        <v>250.70999145507801</v>
      </c>
      <c r="K132">
        <f>AVERAGE(Stocks[daily returns])</f>
        <v>114.74005920656248</v>
      </c>
      <c r="L132">
        <f>STDEV(Stocks[daily returns])</f>
        <v>92.39220949235785</v>
      </c>
    </row>
    <row r="133" spans="1:12" x14ac:dyDescent="0.45">
      <c r="A133" t="s">
        <v>10</v>
      </c>
      <c r="B133" s="1">
        <v>44973</v>
      </c>
      <c r="C133">
        <v>355</v>
      </c>
      <c r="D133">
        <v>361.5</v>
      </c>
      <c r="E133">
        <v>350.30999755859301</v>
      </c>
      <c r="F133">
        <v>350.70999145507801</v>
      </c>
      <c r="G133">
        <v>350.70999145507801</v>
      </c>
      <c r="H133">
        <v>5215700</v>
      </c>
      <c r="I133">
        <f>Stocks[[#This Row],[Close]]-Stocks[[#This Row],[Open]]/Stocks[[#This Row],[Open]]*100</f>
        <v>250.70999145507801</v>
      </c>
      <c r="J133">
        <f>G134-Stocks[[#This Row],[Adj Close]]/Stocks[[#This Row],[Adj Close]]*100</f>
        <v>247.95999145507801</v>
      </c>
      <c r="K133">
        <f>AVERAGE(Stocks[daily returns])</f>
        <v>114.74005920656248</v>
      </c>
      <c r="L133">
        <f>STDEV(Stocks[daily returns])</f>
        <v>92.39220949235785</v>
      </c>
    </row>
    <row r="134" spans="1:12" x14ac:dyDescent="0.45">
      <c r="A134" t="s">
        <v>10</v>
      </c>
      <c r="B134" s="1">
        <v>44974</v>
      </c>
      <c r="C134">
        <v>347.91000366210898</v>
      </c>
      <c r="D134">
        <v>349</v>
      </c>
      <c r="E134">
        <v>342.44000244140602</v>
      </c>
      <c r="F134">
        <v>347.95999145507801</v>
      </c>
      <c r="G134">
        <v>347.95999145507801</v>
      </c>
      <c r="H134">
        <v>5294700</v>
      </c>
      <c r="I134">
        <f>Stocks[[#This Row],[Close]]-Stocks[[#This Row],[Open]]/Stocks[[#This Row],[Open]]*100</f>
        <v>247.95999145507801</v>
      </c>
      <c r="J134">
        <f>G135-Stocks[[#This Row],[Adj Close]]/Stocks[[#This Row],[Adj Close]]*100</f>
        <v>237.5</v>
      </c>
      <c r="K134">
        <f>AVERAGE(Stocks[daily returns])</f>
        <v>114.74005920656248</v>
      </c>
      <c r="L134">
        <f>STDEV(Stocks[daily returns])</f>
        <v>92.39220949235785</v>
      </c>
    </row>
    <row r="135" spans="1:12" x14ac:dyDescent="0.45">
      <c r="A135" t="s">
        <v>10</v>
      </c>
      <c r="B135" s="1">
        <v>44978</v>
      </c>
      <c r="C135">
        <v>342.850006103515</v>
      </c>
      <c r="D135">
        <v>344.13000488281199</v>
      </c>
      <c r="E135">
        <v>336.42001342773398</v>
      </c>
      <c r="F135">
        <v>337.5</v>
      </c>
      <c r="G135">
        <v>337.5</v>
      </c>
      <c r="H135">
        <v>5710300</v>
      </c>
      <c r="I135">
        <f>Stocks[[#This Row],[Close]]-Stocks[[#This Row],[Open]]/Stocks[[#This Row],[Open]]*100</f>
        <v>237.5</v>
      </c>
      <c r="J135">
        <f>G136-Stocks[[#This Row],[Adj Close]]/Stocks[[#This Row],[Adj Close]]*100</f>
        <v>234.88000488281199</v>
      </c>
      <c r="K135">
        <f>AVERAGE(Stocks[daily returns])</f>
        <v>114.74005920656248</v>
      </c>
      <c r="L135">
        <f>STDEV(Stocks[daily returns])</f>
        <v>92.39220949235785</v>
      </c>
    </row>
    <row r="136" spans="1:12" x14ac:dyDescent="0.45">
      <c r="A136" t="s">
        <v>10</v>
      </c>
      <c r="B136" s="1">
        <v>44979</v>
      </c>
      <c r="C136">
        <v>337.5</v>
      </c>
      <c r="D136">
        <v>341.91000366210898</v>
      </c>
      <c r="E136">
        <v>332.82000732421801</v>
      </c>
      <c r="F136">
        <v>334.88000488281199</v>
      </c>
      <c r="G136">
        <v>334.88000488281199</v>
      </c>
      <c r="H136">
        <v>4546200</v>
      </c>
      <c r="I136">
        <f>Stocks[[#This Row],[Close]]-Stocks[[#This Row],[Open]]/Stocks[[#This Row],[Open]]*100</f>
        <v>234.88000488281199</v>
      </c>
      <c r="J136">
        <f>G137-Stocks[[#This Row],[Adj Close]]/Stocks[[#This Row],[Adj Close]]*100</f>
        <v>223.64999389648398</v>
      </c>
      <c r="K136">
        <f>AVERAGE(Stocks[daily returns])</f>
        <v>114.74005920656248</v>
      </c>
      <c r="L136">
        <f>STDEV(Stocks[daily returns])</f>
        <v>92.39220949235785</v>
      </c>
    </row>
    <row r="137" spans="1:12" x14ac:dyDescent="0.45">
      <c r="A137" t="s">
        <v>10</v>
      </c>
      <c r="B137" s="1">
        <v>44980</v>
      </c>
      <c r="C137">
        <v>331.23001098632801</v>
      </c>
      <c r="D137">
        <v>331.27999877929602</v>
      </c>
      <c r="E137">
        <v>314.29998779296801</v>
      </c>
      <c r="F137">
        <v>323.64999389648398</v>
      </c>
      <c r="G137">
        <v>323.64999389648398</v>
      </c>
      <c r="H137">
        <v>13238700</v>
      </c>
      <c r="I137">
        <f>Stocks[[#This Row],[Close]]-Stocks[[#This Row],[Open]]/Stocks[[#This Row],[Open]]*100</f>
        <v>223.64999389648398</v>
      </c>
      <c r="J137">
        <f>G138-Stocks[[#This Row],[Adj Close]]/Stocks[[#This Row],[Adj Close]]*100</f>
        <v>217.14999389648398</v>
      </c>
      <c r="K137">
        <f>AVERAGE(Stocks[daily returns])</f>
        <v>114.74005920656248</v>
      </c>
      <c r="L137">
        <f>STDEV(Stocks[daily returns])</f>
        <v>92.39220949235785</v>
      </c>
    </row>
    <row r="138" spans="1:12" x14ac:dyDescent="0.45">
      <c r="A138" t="s">
        <v>10</v>
      </c>
      <c r="B138" s="1">
        <v>44981</v>
      </c>
      <c r="C138">
        <v>319.29998779296801</v>
      </c>
      <c r="D138">
        <v>321.5</v>
      </c>
      <c r="E138">
        <v>314.51998901367102</v>
      </c>
      <c r="F138">
        <v>317.14999389648398</v>
      </c>
      <c r="G138">
        <v>317.14999389648398</v>
      </c>
      <c r="H138">
        <v>6830700</v>
      </c>
      <c r="I138">
        <f>Stocks[[#This Row],[Close]]-Stocks[[#This Row],[Open]]/Stocks[[#This Row],[Open]]*100</f>
        <v>217.14999389648398</v>
      </c>
      <c r="J138">
        <f>G139-Stocks[[#This Row],[Adj Close]]/Stocks[[#This Row],[Adj Close]]*100</f>
        <v>223.02999877929602</v>
      </c>
      <c r="K138">
        <f>AVERAGE(Stocks[daily returns])</f>
        <v>114.74005920656248</v>
      </c>
      <c r="L138">
        <f>STDEV(Stocks[daily returns])</f>
        <v>92.39220949235785</v>
      </c>
    </row>
    <row r="139" spans="1:12" x14ac:dyDescent="0.45">
      <c r="A139" t="s">
        <v>10</v>
      </c>
      <c r="B139" s="1">
        <v>44984</v>
      </c>
      <c r="C139">
        <v>323.86999511718699</v>
      </c>
      <c r="D139">
        <v>330</v>
      </c>
      <c r="E139">
        <v>322.11999511718699</v>
      </c>
      <c r="F139">
        <v>323.02999877929602</v>
      </c>
      <c r="G139">
        <v>323.02999877929602</v>
      </c>
      <c r="H139">
        <v>6142600</v>
      </c>
      <c r="I139">
        <f>Stocks[[#This Row],[Close]]-Stocks[[#This Row],[Open]]/Stocks[[#This Row],[Open]]*100</f>
        <v>223.02999877929602</v>
      </c>
      <c r="J139">
        <f>G140-Stocks[[#This Row],[Adj Close]]/Stocks[[#This Row],[Adj Close]]*100</f>
        <v>222.13000488281199</v>
      </c>
      <c r="K139">
        <f>AVERAGE(Stocks[daily returns])</f>
        <v>114.74005920656248</v>
      </c>
      <c r="L139">
        <f>STDEV(Stocks[daily returns])</f>
        <v>92.39220949235785</v>
      </c>
    </row>
    <row r="140" spans="1:12" x14ac:dyDescent="0.45">
      <c r="A140" t="s">
        <v>10</v>
      </c>
      <c r="B140" s="1">
        <v>44985</v>
      </c>
      <c r="C140">
        <v>323.70001220703102</v>
      </c>
      <c r="D140">
        <v>327.61999511718699</v>
      </c>
      <c r="E140">
        <v>321.17001342773398</v>
      </c>
      <c r="F140">
        <v>322.13000488281199</v>
      </c>
      <c r="G140">
        <v>322.13000488281199</v>
      </c>
      <c r="H140">
        <v>3676100</v>
      </c>
      <c r="I140">
        <f>Stocks[[#This Row],[Close]]-Stocks[[#This Row],[Open]]/Stocks[[#This Row],[Open]]*100</f>
        <v>222.13000488281199</v>
      </c>
      <c r="J140">
        <f>G141-Stocks[[#This Row],[Adj Close]]/Stocks[[#This Row],[Adj Close]]*100</f>
        <v>213.48001098632801</v>
      </c>
      <c r="K140">
        <f>AVERAGE(Stocks[daily returns])</f>
        <v>114.74005920656248</v>
      </c>
      <c r="L140">
        <f>STDEV(Stocks[daily returns])</f>
        <v>92.39220949235785</v>
      </c>
    </row>
    <row r="141" spans="1:12" x14ac:dyDescent="0.45">
      <c r="A141" t="s">
        <v>10</v>
      </c>
      <c r="B141" s="1">
        <v>44986</v>
      </c>
      <c r="C141">
        <v>321.54998779296801</v>
      </c>
      <c r="D141">
        <v>326.600006103515</v>
      </c>
      <c r="E141">
        <v>312.35998535156199</v>
      </c>
      <c r="F141">
        <v>313.48001098632801</v>
      </c>
      <c r="G141">
        <v>313.48001098632801</v>
      </c>
      <c r="H141">
        <v>4911300</v>
      </c>
      <c r="I141">
        <f>Stocks[[#This Row],[Close]]-Stocks[[#This Row],[Open]]/Stocks[[#This Row],[Open]]*100</f>
        <v>213.48001098632801</v>
      </c>
      <c r="J141">
        <f>G142-Stocks[[#This Row],[Adj Close]]/Stocks[[#This Row],[Adj Close]]*100</f>
        <v>211.88000488281199</v>
      </c>
      <c r="K141">
        <f>AVERAGE(Stocks[daily returns])</f>
        <v>114.74005920656248</v>
      </c>
      <c r="L141">
        <f>STDEV(Stocks[daily returns])</f>
        <v>92.39220949235785</v>
      </c>
    </row>
    <row r="142" spans="1:12" x14ac:dyDescent="0.45">
      <c r="A142" t="s">
        <v>10</v>
      </c>
      <c r="B142" s="1">
        <v>44987</v>
      </c>
      <c r="C142">
        <v>310.95999145507801</v>
      </c>
      <c r="D142">
        <v>315.57000732421801</v>
      </c>
      <c r="E142">
        <v>310.38000488281199</v>
      </c>
      <c r="F142">
        <v>311.88000488281199</v>
      </c>
      <c r="G142">
        <v>311.88000488281199</v>
      </c>
      <c r="H142">
        <v>4911000</v>
      </c>
      <c r="I142">
        <f>Stocks[[#This Row],[Close]]-Stocks[[#This Row],[Open]]/Stocks[[#This Row],[Open]]*100</f>
        <v>211.88000488281199</v>
      </c>
      <c r="J142">
        <f>G143-Stocks[[#This Row],[Adj Close]]/Stocks[[#This Row],[Adj Close]]*100</f>
        <v>215.17999267578102</v>
      </c>
      <c r="K142">
        <f>AVERAGE(Stocks[daily returns])</f>
        <v>114.74005920656248</v>
      </c>
      <c r="L142">
        <f>STDEV(Stocks[daily returns])</f>
        <v>92.39220949235785</v>
      </c>
    </row>
    <row r="143" spans="1:12" x14ac:dyDescent="0.45">
      <c r="A143" t="s">
        <v>10</v>
      </c>
      <c r="B143" s="1">
        <v>44988</v>
      </c>
      <c r="C143">
        <v>315.45001220703102</v>
      </c>
      <c r="D143">
        <v>317.489990234375</v>
      </c>
      <c r="E143">
        <v>310.82000732421801</v>
      </c>
      <c r="F143">
        <v>315.17999267578102</v>
      </c>
      <c r="G143">
        <v>315.17999267578102</v>
      </c>
      <c r="H143">
        <v>5953300</v>
      </c>
      <c r="I143">
        <f>Stocks[[#This Row],[Close]]-Stocks[[#This Row],[Open]]/Stocks[[#This Row],[Open]]*100</f>
        <v>215.17999267578102</v>
      </c>
      <c r="J143">
        <f>G144-Stocks[[#This Row],[Adj Close]]/Stocks[[#This Row],[Adj Close]]*100</f>
        <v>212.02999877929602</v>
      </c>
      <c r="K143">
        <f>AVERAGE(Stocks[daily returns])</f>
        <v>114.74005920656248</v>
      </c>
      <c r="L143">
        <f>STDEV(Stocks[daily returns])</f>
        <v>92.39220949235785</v>
      </c>
    </row>
    <row r="144" spans="1:12" x14ac:dyDescent="0.45">
      <c r="A144" t="s">
        <v>10</v>
      </c>
      <c r="B144" s="1">
        <v>44991</v>
      </c>
      <c r="C144">
        <v>317</v>
      </c>
      <c r="D144">
        <v>323.29998779296801</v>
      </c>
      <c r="E144">
        <v>311.83999633789</v>
      </c>
      <c r="F144">
        <v>312.02999877929602</v>
      </c>
      <c r="G144">
        <v>312.02999877929602</v>
      </c>
      <c r="H144">
        <v>5660700</v>
      </c>
      <c r="I144">
        <f>Stocks[[#This Row],[Close]]-Stocks[[#This Row],[Open]]/Stocks[[#This Row],[Open]]*100</f>
        <v>212.02999877929602</v>
      </c>
      <c r="J144">
        <f>G145-Stocks[[#This Row],[Adj Close]]/Stocks[[#This Row],[Adj Close]]*100</f>
        <v>208.47000122070301</v>
      </c>
      <c r="K144">
        <f>AVERAGE(Stocks[daily returns])</f>
        <v>114.74005920656248</v>
      </c>
      <c r="L144">
        <f>STDEV(Stocks[daily returns])</f>
        <v>92.39220949235785</v>
      </c>
    </row>
    <row r="145" spans="1:12" x14ac:dyDescent="0.45">
      <c r="A145" t="s">
        <v>10</v>
      </c>
      <c r="B145" s="1">
        <v>44992</v>
      </c>
      <c r="C145">
        <v>312.67999267578102</v>
      </c>
      <c r="D145">
        <v>314.29998779296801</v>
      </c>
      <c r="E145">
        <v>306.61999511718699</v>
      </c>
      <c r="F145">
        <v>308.47000122070301</v>
      </c>
      <c r="G145">
        <v>308.47000122070301</v>
      </c>
      <c r="H145">
        <v>4553100</v>
      </c>
      <c r="I145">
        <f>Stocks[[#This Row],[Close]]-Stocks[[#This Row],[Open]]/Stocks[[#This Row],[Open]]*100</f>
        <v>208.47000122070301</v>
      </c>
      <c r="J145">
        <f>G146-Stocks[[#This Row],[Adj Close]]/Stocks[[#This Row],[Adj Close]]*100</f>
        <v>211.79000854492102</v>
      </c>
      <c r="K145">
        <f>AVERAGE(Stocks[daily returns])</f>
        <v>114.74005920656248</v>
      </c>
      <c r="L145">
        <f>STDEV(Stocks[daily returns])</f>
        <v>92.39220949235785</v>
      </c>
    </row>
    <row r="146" spans="1:12" x14ac:dyDescent="0.45">
      <c r="A146" t="s">
        <v>10</v>
      </c>
      <c r="B146" s="1">
        <v>44993</v>
      </c>
      <c r="C146">
        <v>309.29000854492102</v>
      </c>
      <c r="D146">
        <v>311.829986572265</v>
      </c>
      <c r="E146">
        <v>305.75</v>
      </c>
      <c r="F146">
        <v>311.79000854492102</v>
      </c>
      <c r="G146">
        <v>311.79000854492102</v>
      </c>
      <c r="H146">
        <v>3479500</v>
      </c>
      <c r="I146">
        <f>Stocks[[#This Row],[Close]]-Stocks[[#This Row],[Open]]/Stocks[[#This Row],[Open]]*100</f>
        <v>211.79000854492102</v>
      </c>
      <c r="J146">
        <f>G147-Stocks[[#This Row],[Adj Close]]/Stocks[[#This Row],[Adj Close]]*100</f>
        <v>197.77999877929602</v>
      </c>
      <c r="K146">
        <f>AVERAGE(Stocks[daily returns])</f>
        <v>114.74005920656248</v>
      </c>
      <c r="L146">
        <f>STDEV(Stocks[daily returns])</f>
        <v>92.39220949235785</v>
      </c>
    </row>
    <row r="147" spans="1:12" x14ac:dyDescent="0.45">
      <c r="A147" t="s">
        <v>10</v>
      </c>
      <c r="B147" s="1">
        <v>44994</v>
      </c>
      <c r="C147">
        <v>312.079986572265</v>
      </c>
      <c r="D147">
        <v>312.510009765625</v>
      </c>
      <c r="E147">
        <v>294.88000488281199</v>
      </c>
      <c r="F147">
        <v>297.77999877929602</v>
      </c>
      <c r="G147">
        <v>297.77999877929602</v>
      </c>
      <c r="H147">
        <v>7443400</v>
      </c>
      <c r="I147">
        <f>Stocks[[#This Row],[Close]]-Stocks[[#This Row],[Open]]/Stocks[[#This Row],[Open]]*100</f>
        <v>197.77999877929602</v>
      </c>
      <c r="J147">
        <f>G148-Stocks[[#This Row],[Adj Close]]/Stocks[[#This Row],[Adj Close]]*100</f>
        <v>192.760009765625</v>
      </c>
      <c r="K147">
        <f>AVERAGE(Stocks[daily returns])</f>
        <v>114.74005920656248</v>
      </c>
      <c r="L147">
        <f>STDEV(Stocks[daily returns])</f>
        <v>92.39220949235785</v>
      </c>
    </row>
    <row r="148" spans="1:12" x14ac:dyDescent="0.45">
      <c r="A148" t="s">
        <v>10</v>
      </c>
      <c r="B148" s="1">
        <v>44995</v>
      </c>
      <c r="C148">
        <v>297.89999389648398</v>
      </c>
      <c r="D148">
        <v>298.79000854492102</v>
      </c>
      <c r="E148">
        <v>289</v>
      </c>
      <c r="F148">
        <v>292.760009765625</v>
      </c>
      <c r="G148">
        <v>292.760009765625</v>
      </c>
      <c r="H148">
        <v>5759300</v>
      </c>
      <c r="I148">
        <f>Stocks[[#This Row],[Close]]-Stocks[[#This Row],[Open]]/Stocks[[#This Row],[Open]]*100</f>
        <v>192.760009765625</v>
      </c>
      <c r="J148">
        <f>G149-Stocks[[#This Row],[Adj Close]]/Stocks[[#This Row],[Adj Close]]*100</f>
        <v>193.510009765625</v>
      </c>
      <c r="K148">
        <f>AVERAGE(Stocks[daily returns])</f>
        <v>114.74005920656248</v>
      </c>
      <c r="L148">
        <f>STDEV(Stocks[daily returns])</f>
        <v>92.39220949235785</v>
      </c>
    </row>
    <row r="149" spans="1:12" x14ac:dyDescent="0.45">
      <c r="A149" t="s">
        <v>10</v>
      </c>
      <c r="B149" s="1">
        <v>44998</v>
      </c>
      <c r="C149">
        <v>287.33999633789</v>
      </c>
      <c r="D149">
        <v>299.239990234375</v>
      </c>
      <c r="E149">
        <v>285.329986572265</v>
      </c>
      <c r="F149">
        <v>293.510009765625</v>
      </c>
      <c r="G149">
        <v>293.510009765625</v>
      </c>
      <c r="H149">
        <v>6292400</v>
      </c>
      <c r="I149">
        <f>Stocks[[#This Row],[Close]]-Stocks[[#This Row],[Open]]/Stocks[[#This Row],[Open]]*100</f>
        <v>193.510009765625</v>
      </c>
      <c r="J149">
        <f>G150-Stocks[[#This Row],[Adj Close]]/Stocks[[#This Row],[Adj Close]]*100</f>
        <v>194.94000244140602</v>
      </c>
      <c r="K149">
        <f>AVERAGE(Stocks[daily returns])</f>
        <v>114.74005920656248</v>
      </c>
      <c r="L149">
        <f>STDEV(Stocks[daily returns])</f>
        <v>92.39220949235785</v>
      </c>
    </row>
    <row r="150" spans="1:12" x14ac:dyDescent="0.45">
      <c r="A150" t="s">
        <v>10</v>
      </c>
      <c r="B150" s="1">
        <v>44999</v>
      </c>
      <c r="C150">
        <v>295.97000122070301</v>
      </c>
      <c r="D150">
        <v>297.45001220703102</v>
      </c>
      <c r="E150">
        <v>290.30999755859301</v>
      </c>
      <c r="F150">
        <v>294.94000244140602</v>
      </c>
      <c r="G150">
        <v>294.94000244140602</v>
      </c>
      <c r="H150">
        <v>5956700</v>
      </c>
      <c r="I150">
        <f>Stocks[[#This Row],[Close]]-Stocks[[#This Row],[Open]]/Stocks[[#This Row],[Open]]*100</f>
        <v>194.94000244140602</v>
      </c>
      <c r="J150">
        <f>G151-Stocks[[#This Row],[Adj Close]]/Stocks[[#This Row],[Adj Close]]*100</f>
        <v>203.79000854492102</v>
      </c>
      <c r="K150">
        <f>AVERAGE(Stocks[daily returns])</f>
        <v>114.74005920656248</v>
      </c>
      <c r="L150">
        <f>STDEV(Stocks[daily returns])</f>
        <v>92.39220949235785</v>
      </c>
    </row>
    <row r="151" spans="1:12" x14ac:dyDescent="0.45">
      <c r="A151" t="s">
        <v>10</v>
      </c>
      <c r="B151" s="1">
        <v>45000</v>
      </c>
      <c r="C151">
        <v>292.510009765625</v>
      </c>
      <c r="D151">
        <v>306.30999755859301</v>
      </c>
      <c r="E151">
        <v>292.27999877929602</v>
      </c>
      <c r="F151">
        <v>303.79000854492102</v>
      </c>
      <c r="G151">
        <v>303.79000854492102</v>
      </c>
      <c r="H151">
        <v>9215300</v>
      </c>
      <c r="I151">
        <f>Stocks[[#This Row],[Close]]-Stocks[[#This Row],[Open]]/Stocks[[#This Row],[Open]]*100</f>
        <v>203.79000854492102</v>
      </c>
      <c r="J151">
        <f>G152-Stocks[[#This Row],[Adj Close]]/Stocks[[#This Row],[Adj Close]]*100</f>
        <v>210.05999755859301</v>
      </c>
      <c r="K151">
        <f>AVERAGE(Stocks[daily returns])</f>
        <v>114.74005920656248</v>
      </c>
      <c r="L151">
        <f>STDEV(Stocks[daily returns])</f>
        <v>92.39220949235785</v>
      </c>
    </row>
    <row r="152" spans="1:12" x14ac:dyDescent="0.45">
      <c r="A152" t="s">
        <v>10</v>
      </c>
      <c r="B152" s="1">
        <v>45001</v>
      </c>
      <c r="C152">
        <v>304.75</v>
      </c>
      <c r="D152">
        <v>316.600006103515</v>
      </c>
      <c r="E152">
        <v>301.70999145507801</v>
      </c>
      <c r="F152">
        <v>310.05999755859301</v>
      </c>
      <c r="G152">
        <v>310.05999755859301</v>
      </c>
      <c r="H152">
        <v>7903700</v>
      </c>
      <c r="I152">
        <f>Stocks[[#This Row],[Close]]-Stocks[[#This Row],[Open]]/Stocks[[#This Row],[Open]]*100</f>
        <v>210.05999755859301</v>
      </c>
      <c r="J152">
        <f>G153-Stocks[[#This Row],[Adj Close]]/Stocks[[#This Row],[Adj Close]]*100</f>
        <v>203.5</v>
      </c>
      <c r="K152">
        <f>AVERAGE(Stocks[daily returns])</f>
        <v>114.74005920656248</v>
      </c>
      <c r="L152">
        <f>STDEV(Stocks[daily returns])</f>
        <v>92.39220949235785</v>
      </c>
    </row>
    <row r="153" spans="1:12" x14ac:dyDescent="0.45">
      <c r="A153" t="s">
        <v>10</v>
      </c>
      <c r="B153" s="1">
        <v>45002</v>
      </c>
      <c r="C153">
        <v>310.05999755859301</v>
      </c>
      <c r="D153">
        <v>310.760009765625</v>
      </c>
      <c r="E153">
        <v>300</v>
      </c>
      <c r="F153">
        <v>303.5</v>
      </c>
      <c r="G153">
        <v>303.5</v>
      </c>
      <c r="H153">
        <v>6918800</v>
      </c>
      <c r="I153">
        <f>Stocks[[#This Row],[Close]]-Stocks[[#This Row],[Open]]/Stocks[[#This Row],[Open]]*100</f>
        <v>203.5</v>
      </c>
      <c r="J153">
        <f>G154-Stocks[[#This Row],[Adj Close]]/Stocks[[#This Row],[Adj Close]]*100</f>
        <v>205.13000488281199</v>
      </c>
      <c r="K153">
        <f>AVERAGE(Stocks[daily returns])</f>
        <v>114.74005920656248</v>
      </c>
      <c r="L153">
        <f>STDEV(Stocks[daily returns])</f>
        <v>92.39220949235785</v>
      </c>
    </row>
    <row r="154" spans="1:12" x14ac:dyDescent="0.45">
      <c r="A154" t="s">
        <v>10</v>
      </c>
      <c r="B154" s="1">
        <v>45005</v>
      </c>
      <c r="C154">
        <v>299.79000854492102</v>
      </c>
      <c r="D154">
        <v>307.5</v>
      </c>
      <c r="E154">
        <v>296</v>
      </c>
      <c r="F154">
        <v>305.13000488281199</v>
      </c>
      <c r="G154">
        <v>305.13000488281199</v>
      </c>
      <c r="H154">
        <v>5113400</v>
      </c>
      <c r="I154">
        <f>Stocks[[#This Row],[Close]]-Stocks[[#This Row],[Open]]/Stocks[[#This Row],[Open]]*100</f>
        <v>205.13000488281199</v>
      </c>
      <c r="J154">
        <f>G155-Stocks[[#This Row],[Adj Close]]/Stocks[[#This Row],[Adj Close]]*100</f>
        <v>205.79000854492102</v>
      </c>
      <c r="K154">
        <f>AVERAGE(Stocks[daily returns])</f>
        <v>114.74005920656248</v>
      </c>
      <c r="L154">
        <f>STDEV(Stocks[daily returns])</f>
        <v>92.39220949235785</v>
      </c>
    </row>
    <row r="155" spans="1:12" x14ac:dyDescent="0.45">
      <c r="A155" t="s">
        <v>10</v>
      </c>
      <c r="B155" s="1">
        <v>45006</v>
      </c>
      <c r="C155">
        <v>306.32000732421801</v>
      </c>
      <c r="D155">
        <v>307.92001342773398</v>
      </c>
      <c r="E155">
        <v>300.42999267578102</v>
      </c>
      <c r="F155">
        <v>305.79000854492102</v>
      </c>
      <c r="G155">
        <v>305.79000854492102</v>
      </c>
      <c r="H155">
        <v>4886300</v>
      </c>
      <c r="I155">
        <f>Stocks[[#This Row],[Close]]-Stocks[[#This Row],[Open]]/Stocks[[#This Row],[Open]]*100</f>
        <v>205.79000854492102</v>
      </c>
      <c r="J155">
        <f>G156-Stocks[[#This Row],[Adj Close]]/Stocks[[#This Row],[Adj Close]]*100</f>
        <v>193.89999389648398</v>
      </c>
      <c r="K155">
        <f>AVERAGE(Stocks[daily returns])</f>
        <v>114.74005920656248</v>
      </c>
      <c r="L155">
        <f>STDEV(Stocks[daily returns])</f>
        <v>92.39220949235785</v>
      </c>
    </row>
    <row r="156" spans="1:12" x14ac:dyDescent="0.45">
      <c r="A156" t="s">
        <v>10</v>
      </c>
      <c r="B156" s="1">
        <v>45007</v>
      </c>
      <c r="C156">
        <v>306.30999755859301</v>
      </c>
      <c r="D156">
        <v>306.45001220703102</v>
      </c>
      <c r="E156">
        <v>293.54000854492102</v>
      </c>
      <c r="F156">
        <v>293.89999389648398</v>
      </c>
      <c r="G156">
        <v>293.89999389648398</v>
      </c>
      <c r="H156">
        <v>5808000</v>
      </c>
      <c r="I156">
        <f>Stocks[[#This Row],[Close]]-Stocks[[#This Row],[Open]]/Stocks[[#This Row],[Open]]*100</f>
        <v>193.89999389648398</v>
      </c>
      <c r="J156">
        <f>G157-Stocks[[#This Row],[Adj Close]]/Stocks[[#This Row],[Adj Close]]*100</f>
        <v>220.36999511718699</v>
      </c>
      <c r="K156">
        <f>AVERAGE(Stocks[daily returns])</f>
        <v>114.74005920656248</v>
      </c>
      <c r="L156">
        <f>STDEV(Stocks[daily returns])</f>
        <v>92.39220949235785</v>
      </c>
    </row>
    <row r="157" spans="1:12" x14ac:dyDescent="0.45">
      <c r="A157" t="s">
        <v>10</v>
      </c>
      <c r="B157" s="1">
        <v>45008</v>
      </c>
      <c r="C157">
        <v>304.67999267578102</v>
      </c>
      <c r="D157">
        <v>322.77999877929602</v>
      </c>
      <c r="E157">
        <v>304.14001464843699</v>
      </c>
      <c r="F157">
        <v>320.36999511718699</v>
      </c>
      <c r="G157">
        <v>320.36999511718699</v>
      </c>
      <c r="H157">
        <v>15653300</v>
      </c>
      <c r="I157">
        <f>Stocks[[#This Row],[Close]]-Stocks[[#This Row],[Open]]/Stocks[[#This Row],[Open]]*100</f>
        <v>220.36999511718699</v>
      </c>
      <c r="J157">
        <f>G158-Stocks[[#This Row],[Adj Close]]/Stocks[[#This Row],[Adj Close]]*100</f>
        <v>228.39001464843699</v>
      </c>
      <c r="K157">
        <f>AVERAGE(Stocks[daily returns])</f>
        <v>114.74005920656248</v>
      </c>
      <c r="L157">
        <f>STDEV(Stocks[daily returns])</f>
        <v>92.39220949235785</v>
      </c>
    </row>
    <row r="158" spans="1:12" x14ac:dyDescent="0.45">
      <c r="A158" t="s">
        <v>10</v>
      </c>
      <c r="B158" s="1">
        <v>45009</v>
      </c>
      <c r="C158">
        <v>320.63000488281199</v>
      </c>
      <c r="D158">
        <v>331.829986572265</v>
      </c>
      <c r="E158">
        <v>320.63000488281199</v>
      </c>
      <c r="F158">
        <v>328.39001464843699</v>
      </c>
      <c r="G158">
        <v>328.39001464843699</v>
      </c>
      <c r="H158">
        <v>12991700</v>
      </c>
      <c r="I158">
        <f>Stocks[[#This Row],[Close]]-Stocks[[#This Row],[Open]]/Stocks[[#This Row],[Open]]*100</f>
        <v>228.39001464843699</v>
      </c>
      <c r="J158">
        <f>G159-Stocks[[#This Row],[Adj Close]]/Stocks[[#This Row],[Adj Close]]*100</f>
        <v>227.66000366210898</v>
      </c>
      <c r="K158">
        <f>AVERAGE(Stocks[daily returns])</f>
        <v>114.74005920656248</v>
      </c>
      <c r="L158">
        <f>STDEV(Stocks[daily returns])</f>
        <v>92.39220949235785</v>
      </c>
    </row>
    <row r="159" spans="1:12" x14ac:dyDescent="0.45">
      <c r="A159" t="s">
        <v>10</v>
      </c>
      <c r="B159" s="1">
        <v>45012</v>
      </c>
      <c r="C159">
        <v>327.54998779296801</v>
      </c>
      <c r="D159">
        <v>336.44000244140602</v>
      </c>
      <c r="E159">
        <v>324.41000366210898</v>
      </c>
      <c r="F159">
        <v>327.66000366210898</v>
      </c>
      <c r="G159">
        <v>327.66000366210898</v>
      </c>
      <c r="H159">
        <v>8625800</v>
      </c>
      <c r="I159">
        <f>Stocks[[#This Row],[Close]]-Stocks[[#This Row],[Open]]/Stocks[[#This Row],[Open]]*100</f>
        <v>227.66000366210898</v>
      </c>
      <c r="J159">
        <f>G160-Stocks[[#This Row],[Adj Close]]/Stocks[[#This Row],[Adj Close]]*100</f>
        <v>223.51998901367102</v>
      </c>
      <c r="K159">
        <f>AVERAGE(Stocks[daily returns])</f>
        <v>114.74005920656248</v>
      </c>
      <c r="L159">
        <f>STDEV(Stocks[daily returns])</f>
        <v>92.39220949235785</v>
      </c>
    </row>
    <row r="160" spans="1:12" x14ac:dyDescent="0.45">
      <c r="A160" t="s">
        <v>10</v>
      </c>
      <c r="B160" s="1">
        <v>45013</v>
      </c>
      <c r="C160">
        <v>326.05999755859301</v>
      </c>
      <c r="D160">
        <v>333.32000732421801</v>
      </c>
      <c r="E160">
        <v>321.27999877929602</v>
      </c>
      <c r="F160">
        <v>323.51998901367102</v>
      </c>
      <c r="G160">
        <v>323.51998901367102</v>
      </c>
      <c r="H160">
        <v>6489400</v>
      </c>
      <c r="I160">
        <f>Stocks[[#This Row],[Close]]-Stocks[[#This Row],[Open]]/Stocks[[#This Row],[Open]]*100</f>
        <v>223.51998901367102</v>
      </c>
      <c r="J160">
        <f>G161-Stocks[[#This Row],[Adj Close]]/Stocks[[#This Row],[Adj Close]]*100</f>
        <v>232.02999877929602</v>
      </c>
      <c r="K160">
        <f>AVERAGE(Stocks[daily returns])</f>
        <v>114.74005920656248</v>
      </c>
      <c r="L160">
        <f>STDEV(Stocks[daily returns])</f>
        <v>92.39220949235785</v>
      </c>
    </row>
    <row r="161" spans="1:12" x14ac:dyDescent="0.45">
      <c r="A161" t="s">
        <v>10</v>
      </c>
      <c r="B161" s="1">
        <v>45014</v>
      </c>
      <c r="C161">
        <v>326.29000854492102</v>
      </c>
      <c r="D161">
        <v>332.850006103515</v>
      </c>
      <c r="E161">
        <v>325.73001098632801</v>
      </c>
      <c r="F161">
        <v>332.02999877929602</v>
      </c>
      <c r="G161">
        <v>332.02999877929602</v>
      </c>
      <c r="H161">
        <v>6287300</v>
      </c>
      <c r="I161">
        <f>Stocks[[#This Row],[Close]]-Stocks[[#This Row],[Open]]/Stocks[[#This Row],[Open]]*100</f>
        <v>232.02999877929602</v>
      </c>
      <c r="J161">
        <f>G162-Stocks[[#This Row],[Adj Close]]/Stocks[[#This Row],[Adj Close]]*100</f>
        <v>238.42999267578102</v>
      </c>
      <c r="K161">
        <f>AVERAGE(Stocks[daily returns])</f>
        <v>114.74005920656248</v>
      </c>
      <c r="L161">
        <f>STDEV(Stocks[daily returns])</f>
        <v>92.39220949235785</v>
      </c>
    </row>
    <row r="162" spans="1:12" x14ac:dyDescent="0.45">
      <c r="A162" t="s">
        <v>10</v>
      </c>
      <c r="B162" s="1">
        <v>45015</v>
      </c>
      <c r="C162">
        <v>340.26998901367102</v>
      </c>
      <c r="D162">
        <v>343.29000854492102</v>
      </c>
      <c r="E162">
        <v>335.29998779296801</v>
      </c>
      <c r="F162">
        <v>338.42999267578102</v>
      </c>
      <c r="G162">
        <v>338.42999267578102</v>
      </c>
      <c r="H162">
        <v>7131500</v>
      </c>
      <c r="I162">
        <f>Stocks[[#This Row],[Close]]-Stocks[[#This Row],[Open]]/Stocks[[#This Row],[Open]]*100</f>
        <v>238.42999267578102</v>
      </c>
      <c r="J162">
        <f>G163-Stocks[[#This Row],[Adj Close]]/Stocks[[#This Row],[Adj Close]]*100</f>
        <v>245.48001098632801</v>
      </c>
      <c r="K162">
        <f>AVERAGE(Stocks[daily returns])</f>
        <v>114.74005920656248</v>
      </c>
      <c r="L162">
        <f>STDEV(Stocks[daily returns])</f>
        <v>92.39220949235785</v>
      </c>
    </row>
    <row r="163" spans="1:12" x14ac:dyDescent="0.45">
      <c r="A163" t="s">
        <v>10</v>
      </c>
      <c r="B163" s="1">
        <v>45016</v>
      </c>
      <c r="C163">
        <v>340.04998779296801</v>
      </c>
      <c r="D163">
        <v>345.83999633789</v>
      </c>
      <c r="E163">
        <v>337.20001220703102</v>
      </c>
      <c r="F163">
        <v>345.48001098632801</v>
      </c>
      <c r="G163">
        <v>345.48001098632801</v>
      </c>
      <c r="H163">
        <v>5610200</v>
      </c>
      <c r="I163">
        <f>Stocks[[#This Row],[Close]]-Stocks[[#This Row],[Open]]/Stocks[[#This Row],[Open]]*100</f>
        <v>245.48001098632801</v>
      </c>
      <c r="J163">
        <f>G164-Stocks[[#This Row],[Adj Close]]/Stocks[[#This Row],[Adj Close]]*100</f>
        <v>248.27999877929602</v>
      </c>
      <c r="K163">
        <f>AVERAGE(Stocks[daily returns])</f>
        <v>114.74005920656248</v>
      </c>
      <c r="L163">
        <f>STDEV(Stocks[daily returns])</f>
        <v>92.39220949235785</v>
      </c>
    </row>
    <row r="164" spans="1:12" x14ac:dyDescent="0.45">
      <c r="A164" t="s">
        <v>10</v>
      </c>
      <c r="B164" s="1">
        <v>45019</v>
      </c>
      <c r="C164">
        <v>341.829986572265</v>
      </c>
      <c r="D164">
        <v>348.579986572265</v>
      </c>
      <c r="E164">
        <v>340.39999389648398</v>
      </c>
      <c r="F164">
        <v>348.27999877929602</v>
      </c>
      <c r="G164">
        <v>348.27999877929602</v>
      </c>
      <c r="H164">
        <v>4413700</v>
      </c>
      <c r="I164">
        <f>Stocks[[#This Row],[Close]]-Stocks[[#This Row],[Open]]/Stocks[[#This Row],[Open]]*100</f>
        <v>248.27999877929602</v>
      </c>
      <c r="J164">
        <f>G165-Stocks[[#This Row],[Adj Close]]/Stocks[[#This Row],[Adj Close]]*100</f>
        <v>246.75</v>
      </c>
      <c r="K164">
        <f>AVERAGE(Stocks[daily returns])</f>
        <v>114.74005920656248</v>
      </c>
      <c r="L164">
        <f>STDEV(Stocks[daily returns])</f>
        <v>92.39220949235785</v>
      </c>
    </row>
    <row r="165" spans="1:12" x14ac:dyDescent="0.45">
      <c r="A165" t="s">
        <v>10</v>
      </c>
      <c r="B165" s="1">
        <v>45020</v>
      </c>
      <c r="C165">
        <v>348.489990234375</v>
      </c>
      <c r="D165">
        <v>349.79998779296801</v>
      </c>
      <c r="E165">
        <v>343.95001220703102</v>
      </c>
      <c r="F165">
        <v>346.75</v>
      </c>
      <c r="G165">
        <v>346.75</v>
      </c>
      <c r="H165">
        <v>3298100</v>
      </c>
      <c r="I165">
        <f>Stocks[[#This Row],[Close]]-Stocks[[#This Row],[Open]]/Stocks[[#This Row],[Open]]*100</f>
        <v>246.75</v>
      </c>
      <c r="J165">
        <f>G166-Stocks[[#This Row],[Adj Close]]/Stocks[[#This Row],[Adj Close]]*100</f>
        <v>242.350006103515</v>
      </c>
      <c r="K165">
        <f>AVERAGE(Stocks[daily returns])</f>
        <v>114.74005920656248</v>
      </c>
      <c r="L165">
        <f>STDEV(Stocks[daily returns])</f>
        <v>92.39220949235785</v>
      </c>
    </row>
    <row r="166" spans="1:12" x14ac:dyDescent="0.45">
      <c r="A166" t="s">
        <v>10</v>
      </c>
      <c r="B166" s="1">
        <v>45021</v>
      </c>
      <c r="C166">
        <v>345.29998779296801</v>
      </c>
      <c r="D166">
        <v>345.42999267578102</v>
      </c>
      <c r="E166">
        <v>336.25</v>
      </c>
      <c r="F166">
        <v>342.350006103515</v>
      </c>
      <c r="G166">
        <v>342.350006103515</v>
      </c>
      <c r="H166">
        <v>4205500</v>
      </c>
      <c r="I166">
        <f>Stocks[[#This Row],[Close]]-Stocks[[#This Row],[Open]]/Stocks[[#This Row],[Open]]*100</f>
        <v>242.350006103515</v>
      </c>
      <c r="J166">
        <f>G167-Stocks[[#This Row],[Adj Close]]/Stocks[[#This Row],[Adj Close]]*100</f>
        <v>239.329986572265</v>
      </c>
      <c r="K166">
        <f>AVERAGE(Stocks[daily returns])</f>
        <v>114.74005920656248</v>
      </c>
      <c r="L166">
        <f>STDEV(Stocks[daily returns])</f>
        <v>92.39220949235785</v>
      </c>
    </row>
    <row r="167" spans="1:12" x14ac:dyDescent="0.45">
      <c r="A167" t="s">
        <v>10</v>
      </c>
      <c r="B167" s="1">
        <v>45022</v>
      </c>
      <c r="C167">
        <v>339.33999633789</v>
      </c>
      <c r="D167">
        <v>340.48001098632801</v>
      </c>
      <c r="E167">
        <v>332.63000488281199</v>
      </c>
      <c r="F167">
        <v>339.329986572265</v>
      </c>
      <c r="G167">
        <v>339.329986572265</v>
      </c>
      <c r="H167">
        <v>4660500</v>
      </c>
      <c r="I167">
        <f>Stocks[[#This Row],[Close]]-Stocks[[#This Row],[Open]]/Stocks[[#This Row],[Open]]*100</f>
        <v>239.329986572265</v>
      </c>
      <c r="J167">
        <f>G168-Stocks[[#This Row],[Adj Close]]/Stocks[[#This Row],[Adj Close]]*100</f>
        <v>238.989990234375</v>
      </c>
      <c r="K167">
        <f>AVERAGE(Stocks[daily returns])</f>
        <v>114.74005920656248</v>
      </c>
      <c r="L167">
        <f>STDEV(Stocks[daily returns])</f>
        <v>92.39220949235785</v>
      </c>
    </row>
    <row r="168" spans="1:12" x14ac:dyDescent="0.45">
      <c r="A168" t="s">
        <v>10</v>
      </c>
      <c r="B168" s="1">
        <v>45026</v>
      </c>
      <c r="C168">
        <v>335.26998901367102</v>
      </c>
      <c r="D168">
        <v>339.88000488281199</v>
      </c>
      <c r="E168">
        <v>333.35998535156199</v>
      </c>
      <c r="F168">
        <v>338.989990234375</v>
      </c>
      <c r="G168">
        <v>338.989990234375</v>
      </c>
      <c r="H168">
        <v>2657900</v>
      </c>
      <c r="I168">
        <f>Stocks[[#This Row],[Close]]-Stocks[[#This Row],[Open]]/Stocks[[#This Row],[Open]]*100</f>
        <v>238.989990234375</v>
      </c>
      <c r="J168">
        <f>G169-Stocks[[#This Row],[Adj Close]]/Stocks[[#This Row],[Adj Close]]*100</f>
        <v>238.20999145507801</v>
      </c>
      <c r="K168">
        <f>AVERAGE(Stocks[daily returns])</f>
        <v>114.74005920656248</v>
      </c>
      <c r="L168">
        <f>STDEV(Stocks[daily returns])</f>
        <v>92.39220949235785</v>
      </c>
    </row>
    <row r="169" spans="1:12" x14ac:dyDescent="0.45">
      <c r="A169" t="s">
        <v>10</v>
      </c>
      <c r="B169" s="1">
        <v>45027</v>
      </c>
      <c r="C169">
        <v>343.45001220703102</v>
      </c>
      <c r="D169">
        <v>347.14001464843699</v>
      </c>
      <c r="E169">
        <v>337.64001464843699</v>
      </c>
      <c r="F169">
        <v>338.20999145507801</v>
      </c>
      <c r="G169">
        <v>338.20999145507801</v>
      </c>
      <c r="H169">
        <v>4044800</v>
      </c>
      <c r="I169">
        <f>Stocks[[#This Row],[Close]]-Stocks[[#This Row],[Open]]/Stocks[[#This Row],[Open]]*100</f>
        <v>238.20999145507801</v>
      </c>
      <c r="J169">
        <f>G170-Stocks[[#This Row],[Adj Close]]/Stocks[[#This Row],[Adj Close]]*100</f>
        <v>231.02999877929602</v>
      </c>
      <c r="K169">
        <f>AVERAGE(Stocks[daily returns])</f>
        <v>114.74005920656248</v>
      </c>
      <c r="L169">
        <f>STDEV(Stocks[daily returns])</f>
        <v>92.39220949235785</v>
      </c>
    </row>
    <row r="170" spans="1:12" x14ac:dyDescent="0.45">
      <c r="A170" t="s">
        <v>10</v>
      </c>
      <c r="B170" s="1">
        <v>45028</v>
      </c>
      <c r="C170">
        <v>340.80999755859301</v>
      </c>
      <c r="D170">
        <v>342.79998779296801</v>
      </c>
      <c r="E170">
        <v>330.04000854492102</v>
      </c>
      <c r="F170">
        <v>331.02999877929602</v>
      </c>
      <c r="G170">
        <v>331.02999877929602</v>
      </c>
      <c r="H170">
        <v>3965400</v>
      </c>
      <c r="I170">
        <f>Stocks[[#This Row],[Close]]-Stocks[[#This Row],[Open]]/Stocks[[#This Row],[Open]]*100</f>
        <v>231.02999877929602</v>
      </c>
      <c r="J170">
        <f>G171-Stocks[[#This Row],[Adj Close]]/Stocks[[#This Row],[Adj Close]]*100</f>
        <v>246.19000244140602</v>
      </c>
      <c r="K170">
        <f>AVERAGE(Stocks[daily returns])</f>
        <v>114.74005920656248</v>
      </c>
      <c r="L170">
        <f>STDEV(Stocks[daily returns])</f>
        <v>92.39220949235785</v>
      </c>
    </row>
    <row r="171" spans="1:12" x14ac:dyDescent="0.45">
      <c r="A171" t="s">
        <v>10</v>
      </c>
      <c r="B171" s="1">
        <v>45029</v>
      </c>
      <c r="C171">
        <v>339.989990234375</v>
      </c>
      <c r="D171">
        <v>346.42999267578102</v>
      </c>
      <c r="E171">
        <v>338.75</v>
      </c>
      <c r="F171">
        <v>346.19000244140602</v>
      </c>
      <c r="G171">
        <v>346.19000244140602</v>
      </c>
      <c r="H171">
        <v>7406400</v>
      </c>
      <c r="I171">
        <f>Stocks[[#This Row],[Close]]-Stocks[[#This Row],[Open]]/Stocks[[#This Row],[Open]]*100</f>
        <v>246.19000244140602</v>
      </c>
      <c r="J171">
        <f>G172-Stocks[[#This Row],[Adj Close]]/Stocks[[#This Row],[Adj Close]]*100</f>
        <v>238.63000488281199</v>
      </c>
      <c r="K171">
        <f>AVERAGE(Stocks[daily returns])</f>
        <v>114.74005920656248</v>
      </c>
      <c r="L171">
        <f>STDEV(Stocks[daily returns])</f>
        <v>92.39220949235785</v>
      </c>
    </row>
    <row r="172" spans="1:12" x14ac:dyDescent="0.45">
      <c r="A172" t="s">
        <v>10</v>
      </c>
      <c r="B172" s="1">
        <v>45030</v>
      </c>
      <c r="C172">
        <v>342.94000244140602</v>
      </c>
      <c r="D172">
        <v>344.850006103515</v>
      </c>
      <c r="E172">
        <v>336.41000366210898</v>
      </c>
      <c r="F172">
        <v>338.63000488281199</v>
      </c>
      <c r="G172">
        <v>338.63000488281199</v>
      </c>
      <c r="H172">
        <v>5350500</v>
      </c>
      <c r="I172">
        <f>Stocks[[#This Row],[Close]]-Stocks[[#This Row],[Open]]/Stocks[[#This Row],[Open]]*100</f>
        <v>238.63000488281199</v>
      </c>
      <c r="J172">
        <f>G173-Stocks[[#This Row],[Adj Close]]/Stocks[[#This Row],[Adj Close]]*100</f>
        <v>232.72000122070301</v>
      </c>
      <c r="K172">
        <f>AVERAGE(Stocks[daily returns])</f>
        <v>114.74005920656248</v>
      </c>
      <c r="L172">
        <f>STDEV(Stocks[daily returns])</f>
        <v>92.39220949235785</v>
      </c>
    </row>
    <row r="173" spans="1:12" x14ac:dyDescent="0.45">
      <c r="A173" t="s">
        <v>10</v>
      </c>
      <c r="B173" s="1">
        <v>45033</v>
      </c>
      <c r="C173">
        <v>338</v>
      </c>
      <c r="D173">
        <v>338.39001464843699</v>
      </c>
      <c r="E173">
        <v>327.5</v>
      </c>
      <c r="F173">
        <v>332.72000122070301</v>
      </c>
      <c r="G173">
        <v>332.72000122070301</v>
      </c>
      <c r="H173">
        <v>6136000</v>
      </c>
      <c r="I173">
        <f>Stocks[[#This Row],[Close]]-Stocks[[#This Row],[Open]]/Stocks[[#This Row],[Open]]*100</f>
        <v>232.72000122070301</v>
      </c>
      <c r="J173">
        <f>G174-Stocks[[#This Row],[Adj Close]]/Stocks[[#This Row],[Adj Close]]*100</f>
        <v>233.70001220703102</v>
      </c>
      <c r="K173">
        <f>AVERAGE(Stocks[daily returns])</f>
        <v>114.74005920656248</v>
      </c>
      <c r="L173">
        <f>STDEV(Stocks[daily returns])</f>
        <v>92.39220949235785</v>
      </c>
    </row>
    <row r="174" spans="1:12" x14ac:dyDescent="0.45">
      <c r="A174" t="s">
        <v>10</v>
      </c>
      <c r="B174" s="1">
        <v>45034</v>
      </c>
      <c r="C174">
        <v>335</v>
      </c>
      <c r="D174">
        <v>337.19000244140602</v>
      </c>
      <c r="E174">
        <v>330.5</v>
      </c>
      <c r="F174">
        <v>333.70001220703102</v>
      </c>
      <c r="G174">
        <v>333.70001220703102</v>
      </c>
      <c r="H174">
        <v>17944500</v>
      </c>
      <c r="I174">
        <f>Stocks[[#This Row],[Close]]-Stocks[[#This Row],[Open]]/Stocks[[#This Row],[Open]]*100</f>
        <v>233.70001220703102</v>
      </c>
      <c r="J174">
        <f>G175-Stocks[[#This Row],[Adj Close]]/Stocks[[#This Row],[Adj Close]]*100</f>
        <v>223.11999511718699</v>
      </c>
      <c r="K174">
        <f>AVERAGE(Stocks[daily returns])</f>
        <v>114.74005920656248</v>
      </c>
      <c r="L174">
        <f>STDEV(Stocks[daily returns])</f>
        <v>92.39220949235785</v>
      </c>
    </row>
    <row r="175" spans="1:12" x14ac:dyDescent="0.45">
      <c r="A175" t="s">
        <v>10</v>
      </c>
      <c r="B175" s="1">
        <v>45035</v>
      </c>
      <c r="C175">
        <v>324.20999145507801</v>
      </c>
      <c r="D175">
        <v>325.75</v>
      </c>
      <c r="E175">
        <v>316.100006103515</v>
      </c>
      <c r="F175">
        <v>323.11999511718699</v>
      </c>
      <c r="G175">
        <v>323.11999511718699</v>
      </c>
      <c r="H175">
        <v>22128300</v>
      </c>
      <c r="I175">
        <f>Stocks[[#This Row],[Close]]-Stocks[[#This Row],[Open]]/Stocks[[#This Row],[Open]]*100</f>
        <v>223.11999511718699</v>
      </c>
      <c r="J175">
        <f>G176-Stocks[[#This Row],[Adj Close]]/Stocks[[#This Row],[Adj Close]]*100</f>
        <v>225.350006103515</v>
      </c>
      <c r="K175">
        <f>AVERAGE(Stocks[daily returns])</f>
        <v>114.74005920656248</v>
      </c>
      <c r="L175">
        <f>STDEV(Stocks[daily returns])</f>
        <v>92.39220949235785</v>
      </c>
    </row>
    <row r="176" spans="1:12" x14ac:dyDescent="0.45">
      <c r="A176" t="s">
        <v>10</v>
      </c>
      <c r="B176" s="1">
        <v>45036</v>
      </c>
      <c r="C176">
        <v>320.39001464843699</v>
      </c>
      <c r="D176">
        <v>331.42999267578102</v>
      </c>
      <c r="E176">
        <v>318.329986572265</v>
      </c>
      <c r="F176">
        <v>325.350006103515</v>
      </c>
      <c r="G176">
        <v>325.350006103515</v>
      </c>
      <c r="H176">
        <v>9947800</v>
      </c>
      <c r="I176">
        <f>Stocks[[#This Row],[Close]]-Stocks[[#This Row],[Open]]/Stocks[[#This Row],[Open]]*100</f>
        <v>225.350006103515</v>
      </c>
      <c r="J176">
        <f>G177-Stocks[[#This Row],[Adj Close]]/Stocks[[#This Row],[Adj Close]]*100</f>
        <v>227.98001098632801</v>
      </c>
      <c r="K176">
        <f>AVERAGE(Stocks[daily returns])</f>
        <v>114.74005920656248</v>
      </c>
      <c r="L176">
        <f>STDEV(Stocks[daily returns])</f>
        <v>92.39220949235785</v>
      </c>
    </row>
    <row r="177" spans="1:12" x14ac:dyDescent="0.45">
      <c r="A177" t="s">
        <v>10</v>
      </c>
      <c r="B177" s="1">
        <v>45037</v>
      </c>
      <c r="C177">
        <v>323</v>
      </c>
      <c r="D177">
        <v>328.29000854492102</v>
      </c>
      <c r="E177">
        <v>319.5</v>
      </c>
      <c r="F177">
        <v>327.98001098632801</v>
      </c>
      <c r="G177">
        <v>327.98001098632801</v>
      </c>
      <c r="H177">
        <v>6348000</v>
      </c>
      <c r="I177">
        <f>Stocks[[#This Row],[Close]]-Stocks[[#This Row],[Open]]/Stocks[[#This Row],[Open]]*100</f>
        <v>227.98001098632801</v>
      </c>
      <c r="J177">
        <f>G178-Stocks[[#This Row],[Adj Close]]/Stocks[[#This Row],[Adj Close]]*100</f>
        <v>229.01998901367102</v>
      </c>
      <c r="K177">
        <f>AVERAGE(Stocks[daily returns])</f>
        <v>114.74005920656248</v>
      </c>
      <c r="L177">
        <f>STDEV(Stocks[daily returns])</f>
        <v>92.39220949235785</v>
      </c>
    </row>
    <row r="178" spans="1:12" x14ac:dyDescent="0.45">
      <c r="A178" t="s">
        <v>10</v>
      </c>
      <c r="B178" s="1">
        <v>45040</v>
      </c>
      <c r="C178">
        <v>330.20001220703102</v>
      </c>
      <c r="D178">
        <v>334.66000366210898</v>
      </c>
      <c r="E178">
        <v>326.75</v>
      </c>
      <c r="F178">
        <v>329.01998901367102</v>
      </c>
      <c r="G178">
        <v>329.01998901367102</v>
      </c>
      <c r="H178">
        <v>5586600</v>
      </c>
      <c r="I178">
        <f>Stocks[[#This Row],[Close]]-Stocks[[#This Row],[Open]]/Stocks[[#This Row],[Open]]*100</f>
        <v>229.01998901367102</v>
      </c>
      <c r="J178">
        <f>G179-Stocks[[#This Row],[Adj Close]]/Stocks[[#This Row],[Adj Close]]*100</f>
        <v>222.54998779296801</v>
      </c>
      <c r="K178">
        <f>AVERAGE(Stocks[daily returns])</f>
        <v>114.74005920656248</v>
      </c>
      <c r="L178">
        <f>STDEV(Stocks[daily returns])</f>
        <v>92.39220949235785</v>
      </c>
    </row>
    <row r="179" spans="1:12" x14ac:dyDescent="0.45">
      <c r="A179" t="s">
        <v>10</v>
      </c>
      <c r="B179" s="1">
        <v>45041</v>
      </c>
      <c r="C179">
        <v>328.5</v>
      </c>
      <c r="D179">
        <v>328.66000366210898</v>
      </c>
      <c r="E179">
        <v>321.100006103515</v>
      </c>
      <c r="F179">
        <v>322.54998779296801</v>
      </c>
      <c r="G179">
        <v>322.54998779296801</v>
      </c>
      <c r="H179">
        <v>5426600</v>
      </c>
      <c r="I179">
        <f>Stocks[[#This Row],[Close]]-Stocks[[#This Row],[Open]]/Stocks[[#This Row],[Open]]*100</f>
        <v>222.54998779296801</v>
      </c>
      <c r="J179">
        <f>G180-Stocks[[#This Row],[Adj Close]]/Stocks[[#This Row],[Adj Close]]*100</f>
        <v>221.14999389648398</v>
      </c>
      <c r="K179">
        <f>AVERAGE(Stocks[daily returns])</f>
        <v>114.74005920656248</v>
      </c>
      <c r="L179">
        <f>STDEV(Stocks[daily returns])</f>
        <v>92.39220949235785</v>
      </c>
    </row>
    <row r="180" spans="1:12" x14ac:dyDescent="0.45">
      <c r="A180" t="s">
        <v>10</v>
      </c>
      <c r="B180" s="1">
        <v>45042</v>
      </c>
      <c r="C180">
        <v>321.35998535156199</v>
      </c>
      <c r="D180">
        <v>325.89999389648398</v>
      </c>
      <c r="E180">
        <v>320.47000122070301</v>
      </c>
      <c r="F180">
        <v>321.14999389648398</v>
      </c>
      <c r="G180">
        <v>321.14999389648398</v>
      </c>
      <c r="H180">
        <v>4623200</v>
      </c>
      <c r="I180">
        <f>Stocks[[#This Row],[Close]]-Stocks[[#This Row],[Open]]/Stocks[[#This Row],[Open]]*100</f>
        <v>221.14999389648398</v>
      </c>
      <c r="J180">
        <f>G181-Stocks[[#This Row],[Adj Close]]/Stocks[[#This Row],[Adj Close]]*100</f>
        <v>225.850006103515</v>
      </c>
      <c r="K180">
        <f>AVERAGE(Stocks[daily returns])</f>
        <v>114.74005920656248</v>
      </c>
      <c r="L180">
        <f>STDEV(Stocks[daily returns])</f>
        <v>92.39220949235785</v>
      </c>
    </row>
    <row r="181" spans="1:12" x14ac:dyDescent="0.45">
      <c r="A181" t="s">
        <v>10</v>
      </c>
      <c r="B181" s="1">
        <v>45043</v>
      </c>
      <c r="C181">
        <v>324.29998779296801</v>
      </c>
      <c r="D181">
        <v>327.45001220703102</v>
      </c>
      <c r="E181">
        <v>317.44000244140602</v>
      </c>
      <c r="F181">
        <v>325.850006103515</v>
      </c>
      <c r="G181">
        <v>325.850006103515</v>
      </c>
      <c r="H181">
        <v>5618800</v>
      </c>
      <c r="I181">
        <f>Stocks[[#This Row],[Close]]-Stocks[[#This Row],[Open]]/Stocks[[#This Row],[Open]]*100</f>
        <v>225.850006103515</v>
      </c>
      <c r="J181">
        <f>G182-Stocks[[#This Row],[Adj Close]]/Stocks[[#This Row],[Adj Close]]*100</f>
        <v>229.92999267578102</v>
      </c>
      <c r="K181">
        <f>AVERAGE(Stocks[daily returns])</f>
        <v>114.74005920656248</v>
      </c>
      <c r="L181">
        <f>STDEV(Stocks[daily returns])</f>
        <v>92.39220949235785</v>
      </c>
    </row>
    <row r="182" spans="1:12" x14ac:dyDescent="0.45">
      <c r="A182" t="s">
        <v>10</v>
      </c>
      <c r="B182" s="1">
        <v>45044</v>
      </c>
      <c r="C182">
        <v>325.239990234375</v>
      </c>
      <c r="D182">
        <v>330.80999755859301</v>
      </c>
      <c r="E182">
        <v>324</v>
      </c>
      <c r="F182">
        <v>329.92999267578102</v>
      </c>
      <c r="G182">
        <v>329.92999267578102</v>
      </c>
      <c r="H182">
        <v>4221900</v>
      </c>
      <c r="I182">
        <f>Stocks[[#This Row],[Close]]-Stocks[[#This Row],[Open]]/Stocks[[#This Row],[Open]]*100</f>
        <v>229.92999267578102</v>
      </c>
      <c r="J182">
        <f>G183-Stocks[[#This Row],[Adj Close]]/Stocks[[#This Row],[Adj Close]]*100</f>
        <v>224.11999511718699</v>
      </c>
      <c r="K182">
        <f>AVERAGE(Stocks[daily returns])</f>
        <v>114.74005920656248</v>
      </c>
      <c r="L182">
        <f>STDEV(Stocks[daily returns])</f>
        <v>92.39220949235785</v>
      </c>
    </row>
    <row r="183" spans="1:12" x14ac:dyDescent="0.45">
      <c r="A183" t="s">
        <v>10</v>
      </c>
      <c r="B183" s="1">
        <v>45047</v>
      </c>
      <c r="C183">
        <v>329.44000244140602</v>
      </c>
      <c r="D183">
        <v>331.23001098632801</v>
      </c>
      <c r="E183">
        <v>318.08999633789</v>
      </c>
      <c r="F183">
        <v>324.11999511718699</v>
      </c>
      <c r="G183">
        <v>324.11999511718699</v>
      </c>
      <c r="H183">
        <v>5341500</v>
      </c>
      <c r="I183">
        <f>Stocks[[#This Row],[Close]]-Stocks[[#This Row],[Open]]/Stocks[[#This Row],[Open]]*100</f>
        <v>224.11999511718699</v>
      </c>
      <c r="J183">
        <f>G184-Stocks[[#This Row],[Adj Close]]/Stocks[[#This Row],[Adj Close]]*100</f>
        <v>217.54998779296801</v>
      </c>
      <c r="K183">
        <f>AVERAGE(Stocks[daily returns])</f>
        <v>114.74005920656248</v>
      </c>
      <c r="L183">
        <f>STDEV(Stocks[daily returns])</f>
        <v>92.39220949235785</v>
      </c>
    </row>
    <row r="184" spans="1:12" x14ac:dyDescent="0.45">
      <c r="A184" t="s">
        <v>10</v>
      </c>
      <c r="B184" s="1">
        <v>45048</v>
      </c>
      <c r="C184">
        <v>325</v>
      </c>
      <c r="D184">
        <v>326.07000732421801</v>
      </c>
      <c r="E184">
        <v>315.61999511718699</v>
      </c>
      <c r="F184">
        <v>317.54998779296801</v>
      </c>
      <c r="G184">
        <v>317.54998779296801</v>
      </c>
      <c r="H184">
        <v>4318600</v>
      </c>
      <c r="I184">
        <f>Stocks[[#This Row],[Close]]-Stocks[[#This Row],[Open]]/Stocks[[#This Row],[Open]]*100</f>
        <v>217.54998779296801</v>
      </c>
      <c r="J184">
        <f>G185-Stocks[[#This Row],[Adj Close]]/Stocks[[#This Row],[Adj Close]]*100</f>
        <v>219.29998779296801</v>
      </c>
      <c r="K184">
        <f>AVERAGE(Stocks[daily returns])</f>
        <v>114.74005920656248</v>
      </c>
      <c r="L184">
        <f>STDEV(Stocks[daily returns])</f>
        <v>92.39220949235785</v>
      </c>
    </row>
    <row r="185" spans="1:12" x14ac:dyDescent="0.45">
      <c r="A185" t="s">
        <v>10</v>
      </c>
      <c r="B185" s="1">
        <v>45049</v>
      </c>
      <c r="C185">
        <v>317.54998779296801</v>
      </c>
      <c r="D185">
        <v>324.61999511718699</v>
      </c>
      <c r="E185">
        <v>315.850006103515</v>
      </c>
      <c r="F185">
        <v>319.29998779296801</v>
      </c>
      <c r="G185">
        <v>319.29998779296801</v>
      </c>
      <c r="H185">
        <v>5064100</v>
      </c>
      <c r="I185">
        <f>Stocks[[#This Row],[Close]]-Stocks[[#This Row],[Open]]/Stocks[[#This Row],[Open]]*100</f>
        <v>219.29998779296801</v>
      </c>
      <c r="J185">
        <f>G186-Stocks[[#This Row],[Adj Close]]/Stocks[[#This Row],[Adj Close]]*100</f>
        <v>220.77999877929602</v>
      </c>
      <c r="K185">
        <f>AVERAGE(Stocks[daily returns])</f>
        <v>114.74005920656248</v>
      </c>
      <c r="L185">
        <f>STDEV(Stocks[daily returns])</f>
        <v>92.39220949235785</v>
      </c>
    </row>
    <row r="186" spans="1:12" x14ac:dyDescent="0.45">
      <c r="A186" t="s">
        <v>10</v>
      </c>
      <c r="B186" s="1">
        <v>45050</v>
      </c>
      <c r="C186">
        <v>319.010009765625</v>
      </c>
      <c r="D186">
        <v>323.60998535156199</v>
      </c>
      <c r="E186">
        <v>317.95001220703102</v>
      </c>
      <c r="F186">
        <v>320.77999877929602</v>
      </c>
      <c r="G186">
        <v>320.77999877929602</v>
      </c>
      <c r="H186">
        <v>3879700</v>
      </c>
      <c r="I186">
        <f>Stocks[[#This Row],[Close]]-Stocks[[#This Row],[Open]]/Stocks[[#This Row],[Open]]*100</f>
        <v>220.77999877929602</v>
      </c>
      <c r="J186">
        <f>G187-Stocks[[#This Row],[Adj Close]]/Stocks[[#This Row],[Adj Close]]*100</f>
        <v>222.760009765625</v>
      </c>
      <c r="K186">
        <f>AVERAGE(Stocks[daily returns])</f>
        <v>114.74005920656248</v>
      </c>
      <c r="L186">
        <f>STDEV(Stocks[daily returns])</f>
        <v>92.39220949235785</v>
      </c>
    </row>
    <row r="187" spans="1:12" x14ac:dyDescent="0.45">
      <c r="A187" t="s">
        <v>10</v>
      </c>
      <c r="B187" s="1">
        <v>45051</v>
      </c>
      <c r="C187">
        <v>323.60998535156199</v>
      </c>
      <c r="D187">
        <v>324.14999389648398</v>
      </c>
      <c r="E187">
        <v>319.44000244140602</v>
      </c>
      <c r="F187">
        <v>322.760009765625</v>
      </c>
      <c r="G187">
        <v>322.760009765625</v>
      </c>
      <c r="H187">
        <v>3988600</v>
      </c>
      <c r="I187">
        <f>Stocks[[#This Row],[Close]]-Stocks[[#This Row],[Open]]/Stocks[[#This Row],[Open]]*100</f>
        <v>222.760009765625</v>
      </c>
      <c r="J187">
        <f>G188-Stocks[[#This Row],[Adj Close]]/Stocks[[#This Row],[Adj Close]]*100</f>
        <v>8.0400009155270027</v>
      </c>
      <c r="K187">
        <f>AVERAGE(Stocks[daily returns])</f>
        <v>114.74005920656248</v>
      </c>
      <c r="L187">
        <f>STDEV(Stocks[daily returns])</f>
        <v>92.39220949235785</v>
      </c>
    </row>
    <row r="188" spans="1:12" x14ac:dyDescent="0.45">
      <c r="A188" t="s">
        <v>11</v>
      </c>
      <c r="B188" s="1">
        <v>44964</v>
      </c>
      <c r="C188">
        <v>103.629997253417</v>
      </c>
      <c r="D188">
        <v>108.669998168945</v>
      </c>
      <c r="E188">
        <v>103.54799652099599</v>
      </c>
      <c r="F188">
        <v>108.040000915527</v>
      </c>
      <c r="G188">
        <v>108.040000915527</v>
      </c>
      <c r="H188">
        <v>33738800</v>
      </c>
      <c r="I188">
        <f>Stocks[[#This Row],[Close]]-Stocks[[#This Row],[Open]]/Stocks[[#This Row],[Open]]*100</f>
        <v>8.0400009155270027</v>
      </c>
      <c r="J188">
        <f>G189-Stocks[[#This Row],[Adj Close]]/Stocks[[#This Row],[Adj Close]]*100</f>
        <v>0</v>
      </c>
      <c r="K188">
        <f>AVERAGE(Stocks[daily returns])</f>
        <v>114.74005920656248</v>
      </c>
      <c r="L188">
        <f>STDEV(Stocks[daily returns])</f>
        <v>92.39220949235785</v>
      </c>
    </row>
    <row r="189" spans="1:12" x14ac:dyDescent="0.45">
      <c r="A189" t="s">
        <v>11</v>
      </c>
      <c r="B189" s="1">
        <v>44965</v>
      </c>
      <c r="C189">
        <v>102.69000244140599</v>
      </c>
      <c r="D189">
        <v>103.58000183105401</v>
      </c>
      <c r="E189">
        <v>98.455001831054602</v>
      </c>
      <c r="F189">
        <v>100</v>
      </c>
      <c r="G189">
        <v>100</v>
      </c>
      <c r="H189">
        <v>73546000</v>
      </c>
      <c r="I189">
        <f>Stocks[[#This Row],[Close]]-Stocks[[#This Row],[Open]]/Stocks[[#This Row],[Open]]*100</f>
        <v>0</v>
      </c>
      <c r="J189">
        <f>G190-Stocks[[#This Row],[Adj Close]]/Stocks[[#This Row],[Adj Close]]*100</f>
        <v>-4.5400009155274006</v>
      </c>
      <c r="K189">
        <f>AVERAGE(Stocks[daily returns])</f>
        <v>114.74005920656248</v>
      </c>
      <c r="L189">
        <f>STDEV(Stocks[daily returns])</f>
        <v>92.39220949235785</v>
      </c>
    </row>
    <row r="190" spans="1:12" x14ac:dyDescent="0.45">
      <c r="A190" t="s">
        <v>11</v>
      </c>
      <c r="B190" s="1">
        <v>44966</v>
      </c>
      <c r="C190">
        <v>100.540000915527</v>
      </c>
      <c r="D190">
        <v>100.61000061035099</v>
      </c>
      <c r="E190">
        <v>93.860000610351506</v>
      </c>
      <c r="F190">
        <v>95.459999084472599</v>
      </c>
      <c r="G190">
        <v>95.459999084472599</v>
      </c>
      <c r="H190">
        <v>97798600</v>
      </c>
      <c r="I190">
        <f>Stocks[[#This Row],[Close]]-Stocks[[#This Row],[Open]]/Stocks[[#This Row],[Open]]*100</f>
        <v>-4.5400009155274006</v>
      </c>
      <c r="J190">
        <f>G191-Stocks[[#This Row],[Adj Close]]/Stocks[[#This Row],[Adj Close]]*100</f>
        <v>-5.1399993896484943</v>
      </c>
      <c r="K190">
        <f>AVERAGE(Stocks[daily returns])</f>
        <v>114.74005920656248</v>
      </c>
      <c r="L190">
        <f>STDEV(Stocks[daily returns])</f>
        <v>92.39220949235785</v>
      </c>
    </row>
    <row r="191" spans="1:12" x14ac:dyDescent="0.45">
      <c r="A191" t="s">
        <v>11</v>
      </c>
      <c r="B191" s="1">
        <v>44967</v>
      </c>
      <c r="C191">
        <v>95.739997863769503</v>
      </c>
      <c r="D191">
        <v>97.019996643066406</v>
      </c>
      <c r="E191">
        <v>94.529998779296804</v>
      </c>
      <c r="F191">
        <v>94.860000610351506</v>
      </c>
      <c r="G191">
        <v>94.860000610351506</v>
      </c>
      <c r="H191">
        <v>49325300</v>
      </c>
      <c r="I191">
        <f>Stocks[[#This Row],[Close]]-Stocks[[#This Row],[Open]]/Stocks[[#This Row],[Open]]*100</f>
        <v>-5.1399993896484943</v>
      </c>
      <c r="J191">
        <f>G192-Stocks[[#This Row],[Adj Close]]/Stocks[[#This Row],[Adj Close]]*100</f>
        <v>-5</v>
      </c>
      <c r="K191">
        <f>AVERAGE(Stocks[daily returns])</f>
        <v>114.74005920656248</v>
      </c>
      <c r="L191">
        <f>STDEV(Stocks[daily returns])</f>
        <v>92.39220949235785</v>
      </c>
    </row>
    <row r="192" spans="1:12" x14ac:dyDescent="0.45">
      <c r="A192" t="s">
        <v>11</v>
      </c>
      <c r="B192" s="1">
        <v>44970</v>
      </c>
      <c r="C192">
        <v>95.010002136230398</v>
      </c>
      <c r="D192">
        <v>95.349998474121094</v>
      </c>
      <c r="E192">
        <v>94.050003051757798</v>
      </c>
      <c r="F192">
        <v>95</v>
      </c>
      <c r="G192">
        <v>95</v>
      </c>
      <c r="H192">
        <v>43116600</v>
      </c>
      <c r="I192">
        <f>Stocks[[#This Row],[Close]]-Stocks[[#This Row],[Open]]/Stocks[[#This Row],[Open]]*100</f>
        <v>-5</v>
      </c>
      <c r="J192">
        <f>G193-Stocks[[#This Row],[Adj Close]]/Stocks[[#This Row],[Adj Close]]*100</f>
        <v>-5.0500030517578978</v>
      </c>
      <c r="K192">
        <f>AVERAGE(Stocks[daily returns])</f>
        <v>114.74005920656248</v>
      </c>
      <c r="L192">
        <f>STDEV(Stocks[daily returns])</f>
        <v>92.39220949235785</v>
      </c>
    </row>
    <row r="193" spans="1:12" x14ac:dyDescent="0.45">
      <c r="A193" t="s">
        <v>11</v>
      </c>
      <c r="B193" s="1">
        <v>44971</v>
      </c>
      <c r="C193">
        <v>94.660003662109304</v>
      </c>
      <c r="D193">
        <v>95.175003051757798</v>
      </c>
      <c r="E193">
        <v>92.650001525878906</v>
      </c>
      <c r="F193">
        <v>94.949996948242102</v>
      </c>
      <c r="G193">
        <v>94.949996948242102</v>
      </c>
      <c r="H193">
        <v>42513100</v>
      </c>
      <c r="I193">
        <f>Stocks[[#This Row],[Close]]-Stocks[[#This Row],[Open]]/Stocks[[#This Row],[Open]]*100</f>
        <v>-5.0500030517578978</v>
      </c>
      <c r="J193">
        <f>G194-Stocks[[#This Row],[Adj Close]]/Stocks[[#This Row],[Adj Close]]*100</f>
        <v>-2.9000015258789063</v>
      </c>
      <c r="K193">
        <f>AVERAGE(Stocks[daily returns])</f>
        <v>114.74005920656248</v>
      </c>
      <c r="L193">
        <f>STDEV(Stocks[daily returns])</f>
        <v>92.39220949235785</v>
      </c>
    </row>
    <row r="194" spans="1:12" x14ac:dyDescent="0.45">
      <c r="A194" t="s">
        <v>11</v>
      </c>
      <c r="B194" s="1">
        <v>44972</v>
      </c>
      <c r="C194">
        <v>94.739997863769503</v>
      </c>
      <c r="D194">
        <v>97.339996337890597</v>
      </c>
      <c r="E194">
        <v>94.360000610351506</v>
      </c>
      <c r="F194">
        <v>97.099998474121094</v>
      </c>
      <c r="G194">
        <v>97.099998474121094</v>
      </c>
      <c r="H194">
        <v>36964500</v>
      </c>
      <c r="I194">
        <f>Stocks[[#This Row],[Close]]-Stocks[[#This Row],[Open]]/Stocks[[#This Row],[Open]]*100</f>
        <v>-2.9000015258789063</v>
      </c>
      <c r="J194">
        <f>G195-Stocks[[#This Row],[Adj Close]]/Stocks[[#This Row],[Adj Close]]*100</f>
        <v>-4.2200012207031961</v>
      </c>
      <c r="K194">
        <f>AVERAGE(Stocks[daily returns])</f>
        <v>114.74005920656248</v>
      </c>
      <c r="L194">
        <f>STDEV(Stocks[daily returns])</f>
        <v>92.39220949235785</v>
      </c>
    </row>
    <row r="195" spans="1:12" x14ac:dyDescent="0.45">
      <c r="A195" t="s">
        <v>11</v>
      </c>
      <c r="B195" s="1">
        <v>44973</v>
      </c>
      <c r="C195">
        <v>95.540000915527301</v>
      </c>
      <c r="D195">
        <v>97.879997253417898</v>
      </c>
      <c r="E195">
        <v>94.970001220703097</v>
      </c>
      <c r="F195">
        <v>95.779998779296804</v>
      </c>
      <c r="G195">
        <v>95.779998779296804</v>
      </c>
      <c r="H195">
        <v>35642100</v>
      </c>
      <c r="I195">
        <f>Stocks[[#This Row],[Close]]-Stocks[[#This Row],[Open]]/Stocks[[#This Row],[Open]]*100</f>
        <v>-4.2200012207031961</v>
      </c>
      <c r="J195">
        <f>G196-Stocks[[#This Row],[Adj Close]]/Stocks[[#This Row],[Adj Close]]*100</f>
        <v>-5.4100036621094034</v>
      </c>
      <c r="K195">
        <f>AVERAGE(Stocks[daily returns])</f>
        <v>114.74005920656248</v>
      </c>
      <c r="L195">
        <f>STDEV(Stocks[daily returns])</f>
        <v>92.39220949235785</v>
      </c>
    </row>
    <row r="196" spans="1:12" x14ac:dyDescent="0.45">
      <c r="A196" t="s">
        <v>11</v>
      </c>
      <c r="B196" s="1">
        <v>44974</v>
      </c>
      <c r="C196">
        <v>95.069999694824205</v>
      </c>
      <c r="D196">
        <v>95.75</v>
      </c>
      <c r="E196">
        <v>93.449996948242102</v>
      </c>
      <c r="F196">
        <v>94.589996337890597</v>
      </c>
      <c r="G196">
        <v>94.589996337890597</v>
      </c>
      <c r="H196">
        <v>31095100</v>
      </c>
      <c r="I196">
        <f>Stocks[[#This Row],[Close]]-Stocks[[#This Row],[Open]]/Stocks[[#This Row],[Open]]*100</f>
        <v>-5.4100036621094034</v>
      </c>
      <c r="J196">
        <f>G197-Stocks[[#This Row],[Adj Close]]/Stocks[[#This Row],[Adj Close]]*100</f>
        <v>-7.9499969482422017</v>
      </c>
      <c r="K196">
        <f>AVERAGE(Stocks[daily returns])</f>
        <v>114.74005920656248</v>
      </c>
      <c r="L196">
        <f>STDEV(Stocks[daily returns])</f>
        <v>92.39220949235785</v>
      </c>
    </row>
    <row r="197" spans="1:12" x14ac:dyDescent="0.45">
      <c r="A197" t="s">
        <v>11</v>
      </c>
      <c r="B197" s="1">
        <v>44978</v>
      </c>
      <c r="C197">
        <v>93.239997863769503</v>
      </c>
      <c r="D197">
        <v>93.415000915527301</v>
      </c>
      <c r="E197">
        <v>92</v>
      </c>
      <c r="F197">
        <v>92.050003051757798</v>
      </c>
      <c r="G197">
        <v>92.050003051757798</v>
      </c>
      <c r="H197">
        <v>28367200</v>
      </c>
      <c r="I197">
        <f>Stocks[[#This Row],[Close]]-Stocks[[#This Row],[Open]]/Stocks[[#This Row],[Open]]*100</f>
        <v>-7.9499969482422017</v>
      </c>
      <c r="J197">
        <f>G198-Stocks[[#This Row],[Adj Close]]/Stocks[[#This Row],[Adj Close]]*100</f>
        <v>-8.1999969482422017</v>
      </c>
      <c r="K197">
        <f>AVERAGE(Stocks[daily returns])</f>
        <v>114.74005920656248</v>
      </c>
      <c r="L197">
        <f>STDEV(Stocks[daily returns])</f>
        <v>92.39220949235785</v>
      </c>
    </row>
    <row r="198" spans="1:12" x14ac:dyDescent="0.45">
      <c r="A198" t="s">
        <v>11</v>
      </c>
      <c r="B198" s="1">
        <v>44979</v>
      </c>
      <c r="C198">
        <v>91.933998107910099</v>
      </c>
      <c r="D198">
        <v>92.360000610351506</v>
      </c>
      <c r="E198">
        <v>90.870002746582003</v>
      </c>
      <c r="F198">
        <v>91.800003051757798</v>
      </c>
      <c r="G198">
        <v>91.800003051757798</v>
      </c>
      <c r="H198">
        <v>29891100</v>
      </c>
      <c r="I198">
        <f>Stocks[[#This Row],[Close]]-Stocks[[#This Row],[Open]]/Stocks[[#This Row],[Open]]*100</f>
        <v>-8.1999969482422017</v>
      </c>
      <c r="J198">
        <f>G199-Stocks[[#This Row],[Adj Close]]/Stocks[[#This Row],[Adj Close]]*100</f>
        <v>-8.9300003051757955</v>
      </c>
      <c r="K198">
        <f>AVERAGE(Stocks[daily returns])</f>
        <v>114.74005920656248</v>
      </c>
      <c r="L198">
        <f>STDEV(Stocks[daily returns])</f>
        <v>92.39220949235785</v>
      </c>
    </row>
    <row r="199" spans="1:12" x14ac:dyDescent="0.45">
      <c r="A199" t="s">
        <v>11</v>
      </c>
      <c r="B199" s="1">
        <v>44980</v>
      </c>
      <c r="C199">
        <v>92.129997253417898</v>
      </c>
      <c r="D199">
        <v>92.129997253417898</v>
      </c>
      <c r="E199">
        <v>90.010002136230398</v>
      </c>
      <c r="F199">
        <v>91.069999694824205</v>
      </c>
      <c r="G199">
        <v>91.069999694824205</v>
      </c>
      <c r="H199">
        <v>32423700</v>
      </c>
      <c r="I199">
        <f>Stocks[[#This Row],[Close]]-Stocks[[#This Row],[Open]]/Stocks[[#This Row],[Open]]*100</f>
        <v>-8.9300003051757955</v>
      </c>
      <c r="J199">
        <f>G200-Stocks[[#This Row],[Adj Close]]/Stocks[[#This Row],[Adj Close]]*100</f>
        <v>-10.650001525878906</v>
      </c>
      <c r="K199">
        <f>AVERAGE(Stocks[daily returns])</f>
        <v>114.74005920656248</v>
      </c>
      <c r="L199">
        <f>STDEV(Stocks[daily returns])</f>
        <v>92.39220949235785</v>
      </c>
    </row>
    <row r="200" spans="1:12" x14ac:dyDescent="0.45">
      <c r="A200" t="s">
        <v>11</v>
      </c>
      <c r="B200" s="1">
        <v>44981</v>
      </c>
      <c r="C200">
        <v>89.629997253417898</v>
      </c>
      <c r="D200">
        <v>90.129997253417898</v>
      </c>
      <c r="E200">
        <v>88.860000610351506</v>
      </c>
      <c r="F200">
        <v>89.349998474121094</v>
      </c>
      <c r="G200">
        <v>89.349998474121094</v>
      </c>
      <c r="H200">
        <v>31295600</v>
      </c>
      <c r="I200">
        <f>Stocks[[#This Row],[Close]]-Stocks[[#This Row],[Open]]/Stocks[[#This Row],[Open]]*100</f>
        <v>-10.650001525878906</v>
      </c>
      <c r="J200">
        <f>G201-Stocks[[#This Row],[Adj Close]]/Stocks[[#This Row],[Adj Close]]*100</f>
        <v>-9.9000015258789063</v>
      </c>
      <c r="K200">
        <f>AVERAGE(Stocks[daily returns])</f>
        <v>114.74005920656248</v>
      </c>
      <c r="L200">
        <f>STDEV(Stocks[daily returns])</f>
        <v>92.39220949235785</v>
      </c>
    </row>
    <row r="201" spans="1:12" x14ac:dyDescent="0.45">
      <c r="A201" t="s">
        <v>11</v>
      </c>
      <c r="B201" s="1">
        <v>44984</v>
      </c>
      <c r="C201">
        <v>90.089996337890597</v>
      </c>
      <c r="D201">
        <v>90.449996948242102</v>
      </c>
      <c r="E201">
        <v>89.610000610351506</v>
      </c>
      <c r="F201">
        <v>90.099998474121094</v>
      </c>
      <c r="G201">
        <v>90.099998474121094</v>
      </c>
      <c r="H201">
        <v>22724300</v>
      </c>
      <c r="I201">
        <f>Stocks[[#This Row],[Close]]-Stocks[[#This Row],[Open]]/Stocks[[#This Row],[Open]]*100</f>
        <v>-9.9000015258789063</v>
      </c>
      <c r="J201">
        <f>G202-Stocks[[#This Row],[Adj Close]]/Stocks[[#This Row],[Adj Close]]*100</f>
        <v>-9.6999969482422017</v>
      </c>
      <c r="K201">
        <f>AVERAGE(Stocks[daily returns])</f>
        <v>114.74005920656248</v>
      </c>
      <c r="L201">
        <f>STDEV(Stocks[daily returns])</f>
        <v>92.39220949235785</v>
      </c>
    </row>
    <row r="202" spans="1:12" x14ac:dyDescent="0.45">
      <c r="A202" t="s">
        <v>11</v>
      </c>
      <c r="B202" s="1">
        <v>44985</v>
      </c>
      <c r="C202">
        <v>89.540000915527301</v>
      </c>
      <c r="D202">
        <v>91.449996948242102</v>
      </c>
      <c r="E202">
        <v>89.519996643066406</v>
      </c>
      <c r="F202">
        <v>90.300003051757798</v>
      </c>
      <c r="G202">
        <v>90.300003051757798</v>
      </c>
      <c r="H202">
        <v>30546900</v>
      </c>
      <c r="I202">
        <f>Stocks[[#This Row],[Close]]-Stocks[[#This Row],[Open]]/Stocks[[#This Row],[Open]]*100</f>
        <v>-9.6999969482422017</v>
      </c>
      <c r="J202">
        <f>G203-Stocks[[#This Row],[Adj Close]]/Stocks[[#This Row],[Adj Close]]*100</f>
        <v>-9.4899978637696023</v>
      </c>
      <c r="K202">
        <f>AVERAGE(Stocks[daily returns])</f>
        <v>114.74005920656248</v>
      </c>
      <c r="L202">
        <f>STDEV(Stocks[daily returns])</f>
        <v>92.39220949235785</v>
      </c>
    </row>
    <row r="203" spans="1:12" x14ac:dyDescent="0.45">
      <c r="A203" t="s">
        <v>11</v>
      </c>
      <c r="B203" s="1">
        <v>44986</v>
      </c>
      <c r="C203">
        <v>90.160003662109304</v>
      </c>
      <c r="D203">
        <v>91.199996948242102</v>
      </c>
      <c r="E203">
        <v>89.849998474121094</v>
      </c>
      <c r="F203">
        <v>90.510002136230398</v>
      </c>
      <c r="G203">
        <v>90.510002136230398</v>
      </c>
      <c r="H203">
        <v>26323900</v>
      </c>
      <c r="I203">
        <f>Stocks[[#This Row],[Close]]-Stocks[[#This Row],[Open]]/Stocks[[#This Row],[Open]]*100</f>
        <v>-9.4899978637696023</v>
      </c>
      <c r="J203">
        <f>G204-Stocks[[#This Row],[Adj Close]]/Stocks[[#This Row],[Adj Close]]*100</f>
        <v>-7.6900024414063068</v>
      </c>
      <c r="K203">
        <f>AVERAGE(Stocks[daily returns])</f>
        <v>114.74005920656248</v>
      </c>
      <c r="L203">
        <f>STDEV(Stocks[daily returns])</f>
        <v>92.39220949235785</v>
      </c>
    </row>
    <row r="204" spans="1:12" x14ac:dyDescent="0.45">
      <c r="A204" t="s">
        <v>11</v>
      </c>
      <c r="B204" s="1">
        <v>44987</v>
      </c>
      <c r="C204">
        <v>89.860000610351506</v>
      </c>
      <c r="D204">
        <v>92.480003356933594</v>
      </c>
      <c r="E204">
        <v>89.769996643066406</v>
      </c>
      <c r="F204">
        <v>92.309997558593693</v>
      </c>
      <c r="G204">
        <v>92.309997558593693</v>
      </c>
      <c r="H204">
        <v>23328600</v>
      </c>
      <c r="I204">
        <f>Stocks[[#This Row],[Close]]-Stocks[[#This Row],[Open]]/Stocks[[#This Row],[Open]]*100</f>
        <v>-7.6900024414063068</v>
      </c>
      <c r="J204">
        <f>G205-Stocks[[#This Row],[Adj Close]]/Stocks[[#This Row],[Adj Close]]*100</f>
        <v>-5.9800033569335938</v>
      </c>
      <c r="K204">
        <f>AVERAGE(Stocks[daily returns])</f>
        <v>114.74005920656248</v>
      </c>
      <c r="L204">
        <f>STDEV(Stocks[daily returns])</f>
        <v>92.39220949235785</v>
      </c>
    </row>
    <row r="205" spans="1:12" x14ac:dyDescent="0.45">
      <c r="A205" t="s">
        <v>11</v>
      </c>
      <c r="B205" s="1">
        <v>44988</v>
      </c>
      <c r="C205">
        <v>92.739997863769503</v>
      </c>
      <c r="D205">
        <v>94.110000610351506</v>
      </c>
      <c r="E205">
        <v>92.660003662109304</v>
      </c>
      <c r="F205">
        <v>94.019996643066406</v>
      </c>
      <c r="G205">
        <v>94.019996643066406</v>
      </c>
      <c r="H205">
        <v>30242500</v>
      </c>
      <c r="I205">
        <f>Stocks[[#This Row],[Close]]-Stocks[[#This Row],[Open]]/Stocks[[#This Row],[Open]]*100</f>
        <v>-5.9800033569335938</v>
      </c>
      <c r="J205">
        <f>G206-Stocks[[#This Row],[Adj Close]]/Stocks[[#This Row],[Adj Close]]*100</f>
        <v>-4.4199981689453978</v>
      </c>
      <c r="K205">
        <f>AVERAGE(Stocks[daily returns])</f>
        <v>114.74005920656248</v>
      </c>
      <c r="L205">
        <f>STDEV(Stocks[daily returns])</f>
        <v>92.39220949235785</v>
      </c>
    </row>
    <row r="206" spans="1:12" x14ac:dyDescent="0.45">
      <c r="A206" t="s">
        <v>11</v>
      </c>
      <c r="B206" s="1">
        <v>44991</v>
      </c>
      <c r="C206">
        <v>94.360000610351506</v>
      </c>
      <c r="D206">
        <v>96.300003051757798</v>
      </c>
      <c r="E206">
        <v>94.300003051757798</v>
      </c>
      <c r="F206">
        <v>95.580001831054602</v>
      </c>
      <c r="G206">
        <v>95.580001831054602</v>
      </c>
      <c r="H206">
        <v>28288200</v>
      </c>
      <c r="I206">
        <f>Stocks[[#This Row],[Close]]-Stocks[[#This Row],[Open]]/Stocks[[#This Row],[Open]]*100</f>
        <v>-4.4199981689453978</v>
      </c>
      <c r="J206">
        <f>G207-Stocks[[#This Row],[Adj Close]]/Stocks[[#This Row],[Adj Close]]*100</f>
        <v>-5.8300018310547017</v>
      </c>
      <c r="K206">
        <f>AVERAGE(Stocks[daily returns])</f>
        <v>114.74005920656248</v>
      </c>
      <c r="L206">
        <f>STDEV(Stocks[daily returns])</f>
        <v>92.39220949235785</v>
      </c>
    </row>
    <row r="207" spans="1:12" x14ac:dyDescent="0.45">
      <c r="A207" t="s">
        <v>11</v>
      </c>
      <c r="B207" s="1">
        <v>44992</v>
      </c>
      <c r="C207">
        <v>95.419998168945298</v>
      </c>
      <c r="D207">
        <v>96.089996337890597</v>
      </c>
      <c r="E207">
        <v>93.844001770019503</v>
      </c>
      <c r="F207">
        <v>94.169998168945298</v>
      </c>
      <c r="G207">
        <v>94.169998168945298</v>
      </c>
      <c r="H207">
        <v>24101500</v>
      </c>
      <c r="I207">
        <f>Stocks[[#This Row],[Close]]-Stocks[[#This Row],[Open]]/Stocks[[#This Row],[Open]]*100</f>
        <v>-5.8300018310547017</v>
      </c>
      <c r="J207">
        <f>G208-Stocks[[#This Row],[Adj Close]]/Stocks[[#This Row],[Adj Close]]*100</f>
        <v>-5.3499984741210938</v>
      </c>
      <c r="K207">
        <f>AVERAGE(Stocks[daily returns])</f>
        <v>114.74005920656248</v>
      </c>
      <c r="L207">
        <f>STDEV(Stocks[daily returns])</f>
        <v>92.39220949235785</v>
      </c>
    </row>
    <row r="208" spans="1:12" x14ac:dyDescent="0.45">
      <c r="A208" t="s">
        <v>11</v>
      </c>
      <c r="B208" s="1">
        <v>44993</v>
      </c>
      <c r="C208">
        <v>94.404998779296804</v>
      </c>
      <c r="D208">
        <v>96.239997863769503</v>
      </c>
      <c r="E208">
        <v>94.404998779296804</v>
      </c>
      <c r="F208">
        <v>94.650001525878906</v>
      </c>
      <c r="G208">
        <v>94.650001525878906</v>
      </c>
      <c r="H208">
        <v>25395200</v>
      </c>
      <c r="I208">
        <f>Stocks[[#This Row],[Close]]-Stocks[[#This Row],[Open]]/Stocks[[#This Row],[Open]]*100</f>
        <v>-5.3499984741210938</v>
      </c>
      <c r="J208">
        <f>G209-Stocks[[#This Row],[Adj Close]]/Stocks[[#This Row],[Adj Close]]*100</f>
        <v>-7.3399963378906961</v>
      </c>
      <c r="K208">
        <f>AVERAGE(Stocks[daily returns])</f>
        <v>114.74005920656248</v>
      </c>
      <c r="L208">
        <f>STDEV(Stocks[daily returns])</f>
        <v>92.39220949235785</v>
      </c>
    </row>
    <row r="209" spans="1:12" x14ac:dyDescent="0.45">
      <c r="A209" t="s">
        <v>11</v>
      </c>
      <c r="B209" s="1">
        <v>44994</v>
      </c>
      <c r="C209">
        <v>94.489997863769503</v>
      </c>
      <c r="D209">
        <v>95.919998168945298</v>
      </c>
      <c r="E209">
        <v>92.355003356933594</v>
      </c>
      <c r="F209">
        <v>92.660003662109304</v>
      </c>
      <c r="G209">
        <v>92.660003662109304</v>
      </c>
      <c r="H209">
        <v>24438900</v>
      </c>
      <c r="I209">
        <f>Stocks[[#This Row],[Close]]-Stocks[[#This Row],[Open]]/Stocks[[#This Row],[Open]]*100</f>
        <v>-7.3399963378906961</v>
      </c>
      <c r="J209">
        <f>G210-Stocks[[#This Row],[Adj Close]]/Stocks[[#This Row],[Adj Close]]*100</f>
        <v>-8.9899978637696023</v>
      </c>
      <c r="K209">
        <f>AVERAGE(Stocks[daily returns])</f>
        <v>114.74005920656248</v>
      </c>
      <c r="L209">
        <f>STDEV(Stocks[daily returns])</f>
        <v>92.39220949235785</v>
      </c>
    </row>
    <row r="210" spans="1:12" x14ac:dyDescent="0.45">
      <c r="A210" t="s">
        <v>11</v>
      </c>
      <c r="B210" s="1">
        <v>44995</v>
      </c>
      <c r="C210">
        <v>92.5</v>
      </c>
      <c r="D210">
        <v>93.180000305175696</v>
      </c>
      <c r="E210">
        <v>90.800003051757798</v>
      </c>
      <c r="F210">
        <v>91.010002136230398</v>
      </c>
      <c r="G210">
        <v>91.010002136230398</v>
      </c>
      <c r="H210">
        <v>32850100</v>
      </c>
      <c r="I210">
        <f>Stocks[[#This Row],[Close]]-Stocks[[#This Row],[Open]]/Stocks[[#This Row],[Open]]*100</f>
        <v>-8.9899978637696023</v>
      </c>
      <c r="J210">
        <f>G211-Stocks[[#This Row],[Adj Close]]/Stocks[[#This Row],[Adj Close]]*100</f>
        <v>-8.3399963378906961</v>
      </c>
      <c r="K210">
        <f>AVERAGE(Stocks[daily returns])</f>
        <v>114.74005920656248</v>
      </c>
      <c r="L210">
        <f>STDEV(Stocks[daily returns])</f>
        <v>92.39220949235785</v>
      </c>
    </row>
    <row r="211" spans="1:12" x14ac:dyDescent="0.45">
      <c r="A211" t="s">
        <v>11</v>
      </c>
      <c r="B211" s="1">
        <v>44998</v>
      </c>
      <c r="C211">
        <v>90.565002441406193</v>
      </c>
      <c r="D211">
        <v>93.080001831054602</v>
      </c>
      <c r="E211">
        <v>89.940002441406193</v>
      </c>
      <c r="F211">
        <v>91.660003662109304</v>
      </c>
      <c r="G211">
        <v>91.660003662109304</v>
      </c>
      <c r="H211">
        <v>31508600</v>
      </c>
      <c r="I211">
        <f>Stocks[[#This Row],[Close]]-Stocks[[#This Row],[Open]]/Stocks[[#This Row],[Open]]*100</f>
        <v>-8.3399963378906961</v>
      </c>
      <c r="J211">
        <f>G212-Stocks[[#This Row],[Adj Close]]/Stocks[[#This Row],[Adj Close]]*100</f>
        <v>-5.75</v>
      </c>
      <c r="K211">
        <f>AVERAGE(Stocks[daily returns])</f>
        <v>114.74005920656248</v>
      </c>
      <c r="L211">
        <f>STDEV(Stocks[daily returns])</f>
        <v>92.39220949235785</v>
      </c>
    </row>
    <row r="212" spans="1:12" x14ac:dyDescent="0.45">
      <c r="A212" t="s">
        <v>11</v>
      </c>
      <c r="B212" s="1">
        <v>44999</v>
      </c>
      <c r="C212">
        <v>93.069999694824205</v>
      </c>
      <c r="D212">
        <v>94.830001831054602</v>
      </c>
      <c r="E212">
        <v>92.779998779296804</v>
      </c>
      <c r="F212">
        <v>94.25</v>
      </c>
      <c r="G212">
        <v>94.25</v>
      </c>
      <c r="H212">
        <v>32303900</v>
      </c>
      <c r="I212">
        <f>Stocks[[#This Row],[Close]]-Stocks[[#This Row],[Open]]/Stocks[[#This Row],[Open]]*100</f>
        <v>-5.75</v>
      </c>
      <c r="J212">
        <f>G213-Stocks[[#This Row],[Adj Close]]/Stocks[[#This Row],[Adj Close]]*100</f>
        <v>-3.4499969482422017</v>
      </c>
      <c r="K212">
        <f>AVERAGE(Stocks[daily returns])</f>
        <v>114.74005920656248</v>
      </c>
      <c r="L212">
        <f>STDEV(Stocks[daily returns])</f>
        <v>92.39220949235785</v>
      </c>
    </row>
    <row r="213" spans="1:12" x14ac:dyDescent="0.45">
      <c r="A213" t="s">
        <v>11</v>
      </c>
      <c r="B213" s="1">
        <v>45000</v>
      </c>
      <c r="C213">
        <v>93.540000915527301</v>
      </c>
      <c r="D213">
        <v>97.25</v>
      </c>
      <c r="E213">
        <v>93.040000915527301</v>
      </c>
      <c r="F213">
        <v>96.550003051757798</v>
      </c>
      <c r="G213">
        <v>96.550003051757798</v>
      </c>
      <c r="H213">
        <v>38367300</v>
      </c>
      <c r="I213">
        <f>Stocks[[#This Row],[Close]]-Stocks[[#This Row],[Open]]/Stocks[[#This Row],[Open]]*100</f>
        <v>-3.4499969482422017</v>
      </c>
      <c r="J213">
        <f>G214-Stocks[[#This Row],[Adj Close]]/Stocks[[#This Row],[Adj Close]]*100</f>
        <v>1.0699996948240056</v>
      </c>
      <c r="K213">
        <f>AVERAGE(Stocks[daily returns])</f>
        <v>114.74005920656248</v>
      </c>
      <c r="L213">
        <f>STDEV(Stocks[daily returns])</f>
        <v>92.39220949235785</v>
      </c>
    </row>
    <row r="214" spans="1:12" x14ac:dyDescent="0.45">
      <c r="A214" t="s">
        <v>11</v>
      </c>
      <c r="B214" s="1">
        <v>45001</v>
      </c>
      <c r="C214">
        <v>96.569999694824205</v>
      </c>
      <c r="D214">
        <v>101.970001220703</v>
      </c>
      <c r="E214">
        <v>95.870002746582003</v>
      </c>
      <c r="F214">
        <v>101.06999969482401</v>
      </c>
      <c r="G214">
        <v>101.06999969482401</v>
      </c>
      <c r="H214">
        <v>54499500</v>
      </c>
      <c r="I214">
        <f>Stocks[[#This Row],[Close]]-Stocks[[#This Row],[Open]]/Stocks[[#This Row],[Open]]*100</f>
        <v>1.0699996948240056</v>
      </c>
      <c r="J214">
        <f>G215-Stocks[[#This Row],[Adj Close]]/Stocks[[#This Row],[Adj Close]]*100</f>
        <v>2.4599990844720026</v>
      </c>
      <c r="K214">
        <f>AVERAGE(Stocks[daily returns])</f>
        <v>114.74005920656248</v>
      </c>
      <c r="L214">
        <f>STDEV(Stocks[daily returns])</f>
        <v>92.39220949235785</v>
      </c>
    </row>
    <row r="215" spans="1:12" x14ac:dyDescent="0.45">
      <c r="A215" t="s">
        <v>11</v>
      </c>
      <c r="B215" s="1">
        <v>45002</v>
      </c>
      <c r="C215">
        <v>100.83999633789</v>
      </c>
      <c r="D215">
        <v>103.48999786376901</v>
      </c>
      <c r="E215">
        <v>100.75</v>
      </c>
      <c r="F215">
        <v>102.459999084472</v>
      </c>
      <c r="G215">
        <v>102.459999084472</v>
      </c>
      <c r="H215">
        <v>76140300</v>
      </c>
      <c r="I215">
        <f>Stocks[[#This Row],[Close]]-Stocks[[#This Row],[Open]]/Stocks[[#This Row],[Open]]*100</f>
        <v>2.4599990844720026</v>
      </c>
      <c r="J215">
        <f>G216-Stocks[[#This Row],[Adj Close]]/Stocks[[#This Row],[Adj Close]]*100</f>
        <v>1.9300003051749997</v>
      </c>
      <c r="K215">
        <f>AVERAGE(Stocks[daily returns])</f>
        <v>114.74005920656248</v>
      </c>
      <c r="L215">
        <f>STDEV(Stocks[daily returns])</f>
        <v>92.39220949235785</v>
      </c>
    </row>
    <row r="216" spans="1:12" x14ac:dyDescent="0.45">
      <c r="A216" t="s">
        <v>11</v>
      </c>
      <c r="B216" s="1">
        <v>45005</v>
      </c>
      <c r="C216">
        <v>101.059997558593</v>
      </c>
      <c r="D216">
        <v>102.58000183105401</v>
      </c>
      <c r="E216">
        <v>100.790000915527</v>
      </c>
      <c r="F216">
        <v>101.930000305175</v>
      </c>
      <c r="G216">
        <v>101.930000305175</v>
      </c>
      <c r="H216">
        <v>26033900</v>
      </c>
      <c r="I216">
        <f>Stocks[[#This Row],[Close]]-Stocks[[#This Row],[Open]]/Stocks[[#This Row],[Open]]*100</f>
        <v>1.9300003051749997</v>
      </c>
      <c r="J216">
        <f>G217-Stocks[[#This Row],[Adj Close]]/Stocks[[#This Row],[Adj Close]]*100</f>
        <v>5.8399963378899997</v>
      </c>
      <c r="K216">
        <f>AVERAGE(Stocks[daily returns])</f>
        <v>114.74005920656248</v>
      </c>
      <c r="L216">
        <f>STDEV(Stocks[daily returns])</f>
        <v>92.39220949235785</v>
      </c>
    </row>
    <row r="217" spans="1:12" x14ac:dyDescent="0.45">
      <c r="A217" t="s">
        <v>11</v>
      </c>
      <c r="B217" s="1">
        <v>45006</v>
      </c>
      <c r="C217">
        <v>101.980003356933</v>
      </c>
      <c r="D217">
        <v>105.959999084472</v>
      </c>
      <c r="E217">
        <v>101.86000061035099</v>
      </c>
      <c r="F217">
        <v>105.83999633789</v>
      </c>
      <c r="G217">
        <v>105.83999633789</v>
      </c>
      <c r="H217">
        <v>33122800</v>
      </c>
      <c r="I217">
        <f>Stocks[[#This Row],[Close]]-Stocks[[#This Row],[Open]]/Stocks[[#This Row],[Open]]*100</f>
        <v>5.8399963378899997</v>
      </c>
      <c r="J217">
        <f>G218-Stocks[[#This Row],[Adj Close]]/Stocks[[#This Row],[Adj Close]]*100</f>
        <v>4.2200012207029971</v>
      </c>
      <c r="K217">
        <f>AVERAGE(Stocks[daily returns])</f>
        <v>114.74005920656248</v>
      </c>
      <c r="L217">
        <f>STDEV(Stocks[daily returns])</f>
        <v>92.39220949235785</v>
      </c>
    </row>
    <row r="218" spans="1:12" x14ac:dyDescent="0.45">
      <c r="A218" t="s">
        <v>11</v>
      </c>
      <c r="B218" s="1">
        <v>45007</v>
      </c>
      <c r="C218">
        <v>105.139999389648</v>
      </c>
      <c r="D218">
        <v>107.51000213623</v>
      </c>
      <c r="E218">
        <v>104.209999084472</v>
      </c>
      <c r="F218">
        <v>104.220001220703</v>
      </c>
      <c r="G218">
        <v>104.220001220703</v>
      </c>
      <c r="H218">
        <v>32336900</v>
      </c>
      <c r="I218">
        <f>Stocks[[#This Row],[Close]]-Stocks[[#This Row],[Open]]/Stocks[[#This Row],[Open]]*100</f>
        <v>4.2200012207029971</v>
      </c>
      <c r="J218">
        <f>G219-Stocks[[#This Row],[Adj Close]]/Stocks[[#This Row],[Adj Close]]*100</f>
        <v>6.2600021362299998</v>
      </c>
      <c r="K218">
        <f>AVERAGE(Stocks[daily returns])</f>
        <v>114.74005920656248</v>
      </c>
      <c r="L218">
        <f>STDEV(Stocks[daily returns])</f>
        <v>92.39220949235785</v>
      </c>
    </row>
    <row r="219" spans="1:12" x14ac:dyDescent="0.45">
      <c r="A219" t="s">
        <v>11</v>
      </c>
      <c r="B219" s="1">
        <v>45008</v>
      </c>
      <c r="C219">
        <v>105.889999389648</v>
      </c>
      <c r="D219">
        <v>107.10099792480401</v>
      </c>
      <c r="E219">
        <v>105.41000366210901</v>
      </c>
      <c r="F219">
        <v>106.26000213623</v>
      </c>
      <c r="G219">
        <v>106.26000213623</v>
      </c>
      <c r="H219">
        <v>31385800</v>
      </c>
      <c r="I219">
        <f>Stocks[[#This Row],[Close]]-Stocks[[#This Row],[Open]]/Stocks[[#This Row],[Open]]*100</f>
        <v>6.2600021362299998</v>
      </c>
      <c r="J219">
        <f>G220-Stocks[[#This Row],[Adj Close]]/Stocks[[#This Row],[Adj Close]]*100</f>
        <v>6.0599975585929968</v>
      </c>
      <c r="K219">
        <f>AVERAGE(Stocks[daily returns])</f>
        <v>114.74005920656248</v>
      </c>
      <c r="L219">
        <f>STDEV(Stocks[daily returns])</f>
        <v>92.39220949235785</v>
      </c>
    </row>
    <row r="220" spans="1:12" x14ac:dyDescent="0.45">
      <c r="A220" t="s">
        <v>11</v>
      </c>
      <c r="B220" s="1">
        <v>45009</v>
      </c>
      <c r="C220">
        <v>105.73999786376901</v>
      </c>
      <c r="D220">
        <v>106.16000366210901</v>
      </c>
      <c r="E220">
        <v>104.73999786376901</v>
      </c>
      <c r="F220">
        <v>106.059997558593</v>
      </c>
      <c r="G220">
        <v>106.059997558593</v>
      </c>
      <c r="H220">
        <v>25245000</v>
      </c>
      <c r="I220">
        <f>Stocks[[#This Row],[Close]]-Stocks[[#This Row],[Open]]/Stocks[[#This Row],[Open]]*100</f>
        <v>6.0599975585929968</v>
      </c>
      <c r="J220">
        <f>G221-Stocks[[#This Row],[Adj Close]]/Stocks[[#This Row],[Adj Close]]*100</f>
        <v>3.0599975585929968</v>
      </c>
      <c r="K220">
        <f>AVERAGE(Stocks[daily returns])</f>
        <v>114.74005920656248</v>
      </c>
      <c r="L220">
        <f>STDEV(Stocks[daily returns])</f>
        <v>92.39220949235785</v>
      </c>
    </row>
    <row r="221" spans="1:12" x14ac:dyDescent="0.45">
      <c r="A221" t="s">
        <v>11</v>
      </c>
      <c r="B221" s="1">
        <v>45012</v>
      </c>
      <c r="C221">
        <v>105.31999969482401</v>
      </c>
      <c r="D221">
        <v>105.400001525878</v>
      </c>
      <c r="E221">
        <v>102.629997253417</v>
      </c>
      <c r="F221">
        <v>103.059997558593</v>
      </c>
      <c r="G221">
        <v>103.059997558593</v>
      </c>
      <c r="H221">
        <v>25393400</v>
      </c>
      <c r="I221">
        <f>Stocks[[#This Row],[Close]]-Stocks[[#This Row],[Open]]/Stocks[[#This Row],[Open]]*100</f>
        <v>3.0599975585929968</v>
      </c>
      <c r="J221">
        <f>G222-Stocks[[#This Row],[Adj Close]]/Stocks[[#This Row],[Adj Close]]*100</f>
        <v>1.3600006103509941</v>
      </c>
      <c r="K221">
        <f>AVERAGE(Stocks[daily returns])</f>
        <v>114.74005920656248</v>
      </c>
      <c r="L221">
        <f>STDEV(Stocks[daily returns])</f>
        <v>92.39220949235785</v>
      </c>
    </row>
    <row r="222" spans="1:12" x14ac:dyDescent="0.45">
      <c r="A222" t="s">
        <v>11</v>
      </c>
      <c r="B222" s="1">
        <v>45013</v>
      </c>
      <c r="C222">
        <v>103</v>
      </c>
      <c r="D222">
        <v>103</v>
      </c>
      <c r="E222">
        <v>100.27999877929599</v>
      </c>
      <c r="F222">
        <v>101.36000061035099</v>
      </c>
      <c r="G222">
        <v>101.36000061035099</v>
      </c>
      <c r="H222">
        <v>24913500</v>
      </c>
      <c r="I222">
        <f>Stocks[[#This Row],[Close]]-Stocks[[#This Row],[Open]]/Stocks[[#This Row],[Open]]*100</f>
        <v>1.3600006103509941</v>
      </c>
      <c r="J222">
        <f>G223-Stocks[[#This Row],[Adj Close]]/Stocks[[#This Row],[Adj Close]]*100</f>
        <v>1.9000015258779968</v>
      </c>
      <c r="K222">
        <f>AVERAGE(Stocks[daily returns])</f>
        <v>114.74005920656248</v>
      </c>
      <c r="L222">
        <f>STDEV(Stocks[daily returns])</f>
        <v>92.39220949235785</v>
      </c>
    </row>
    <row r="223" spans="1:12" x14ac:dyDescent="0.45">
      <c r="A223" t="s">
        <v>11</v>
      </c>
      <c r="B223" s="1">
        <v>45014</v>
      </c>
      <c r="C223">
        <v>102.720001220703</v>
      </c>
      <c r="D223">
        <v>102.81999969482401</v>
      </c>
      <c r="E223">
        <v>101.02999877929599</v>
      </c>
      <c r="F223">
        <v>101.900001525878</v>
      </c>
      <c r="G223">
        <v>101.900001525878</v>
      </c>
      <c r="H223">
        <v>26148300</v>
      </c>
      <c r="I223">
        <f>Stocks[[#This Row],[Close]]-Stocks[[#This Row],[Open]]/Stocks[[#This Row],[Open]]*100</f>
        <v>1.9000015258779968</v>
      </c>
      <c r="J223">
        <f>G224-Stocks[[#This Row],[Adj Close]]/Stocks[[#This Row],[Adj Close]]*100</f>
        <v>1.3199996948240056</v>
      </c>
      <c r="K223">
        <f>AVERAGE(Stocks[daily returns])</f>
        <v>114.74005920656248</v>
      </c>
      <c r="L223">
        <f>STDEV(Stocks[daily returns])</f>
        <v>92.39220949235785</v>
      </c>
    </row>
    <row r="224" spans="1:12" x14ac:dyDescent="0.45">
      <c r="A224" t="s">
        <v>11</v>
      </c>
      <c r="B224" s="1">
        <v>45015</v>
      </c>
      <c r="C224">
        <v>101.44000244140599</v>
      </c>
      <c r="D224">
        <v>101.61000061035099</v>
      </c>
      <c r="E224">
        <v>100.290000915527</v>
      </c>
      <c r="F224">
        <v>101.31999969482401</v>
      </c>
      <c r="G224">
        <v>101.31999969482401</v>
      </c>
      <c r="H224">
        <v>25009800</v>
      </c>
      <c r="I224">
        <f>Stocks[[#This Row],[Close]]-Stocks[[#This Row],[Open]]/Stocks[[#This Row],[Open]]*100</f>
        <v>1.3199996948240056</v>
      </c>
      <c r="J224">
        <f>G225-Stocks[[#This Row],[Adj Close]]/Stocks[[#This Row],[Adj Close]]*100</f>
        <v>4</v>
      </c>
      <c r="K224">
        <f>AVERAGE(Stocks[daily returns])</f>
        <v>114.74005920656248</v>
      </c>
      <c r="L224">
        <f>STDEV(Stocks[daily returns])</f>
        <v>92.39220949235785</v>
      </c>
    </row>
    <row r="225" spans="1:12" x14ac:dyDescent="0.45">
      <c r="A225" t="s">
        <v>11</v>
      </c>
      <c r="B225" s="1">
        <v>45016</v>
      </c>
      <c r="C225">
        <v>101.709999084472</v>
      </c>
      <c r="D225">
        <v>104.19000244140599</v>
      </c>
      <c r="E225">
        <v>101.44000244140599</v>
      </c>
      <c r="F225">
        <v>104</v>
      </c>
      <c r="G225">
        <v>104</v>
      </c>
      <c r="H225">
        <v>28086500</v>
      </c>
      <c r="I225">
        <f>Stocks[[#This Row],[Close]]-Stocks[[#This Row],[Open]]/Stocks[[#This Row],[Open]]*100</f>
        <v>4</v>
      </c>
      <c r="J225">
        <f>G226-Stocks[[#This Row],[Adj Close]]/Stocks[[#This Row],[Adj Close]]*100</f>
        <v>4.9100036621090055</v>
      </c>
      <c r="K225">
        <f>AVERAGE(Stocks[daily returns])</f>
        <v>114.74005920656248</v>
      </c>
      <c r="L225">
        <f>STDEV(Stocks[daily returns])</f>
        <v>92.39220949235785</v>
      </c>
    </row>
    <row r="226" spans="1:12" x14ac:dyDescent="0.45">
      <c r="A226" t="s">
        <v>11</v>
      </c>
      <c r="B226" s="1">
        <v>45019</v>
      </c>
      <c r="C226">
        <v>102.669998168945</v>
      </c>
      <c r="D226">
        <v>104.949996948242</v>
      </c>
      <c r="E226">
        <v>102.379997253417</v>
      </c>
      <c r="F226">
        <v>104.91000366210901</v>
      </c>
      <c r="G226">
        <v>104.91000366210901</v>
      </c>
      <c r="H226">
        <v>20719900</v>
      </c>
      <c r="I226">
        <f>Stocks[[#This Row],[Close]]-Stocks[[#This Row],[Open]]/Stocks[[#This Row],[Open]]*100</f>
        <v>4.9100036621090055</v>
      </c>
      <c r="J226">
        <f>G227-Stocks[[#This Row],[Adj Close]]/Stocks[[#This Row],[Adj Close]]*100</f>
        <v>5.1200027465820028</v>
      </c>
      <c r="K226">
        <f>AVERAGE(Stocks[daily returns])</f>
        <v>114.74005920656248</v>
      </c>
      <c r="L226">
        <f>STDEV(Stocks[daily returns])</f>
        <v>92.39220949235785</v>
      </c>
    </row>
    <row r="227" spans="1:12" x14ac:dyDescent="0.45">
      <c r="A227" t="s">
        <v>11</v>
      </c>
      <c r="B227" s="1">
        <v>45020</v>
      </c>
      <c r="C227">
        <v>104.83999633789</v>
      </c>
      <c r="D227">
        <v>106.09999847412099</v>
      </c>
      <c r="E227">
        <v>104.59999847412099</v>
      </c>
      <c r="F227">
        <v>105.120002746582</v>
      </c>
      <c r="G227">
        <v>105.120002746582</v>
      </c>
      <c r="H227">
        <v>20377200</v>
      </c>
      <c r="I227">
        <f>Stocks[[#This Row],[Close]]-Stocks[[#This Row],[Open]]/Stocks[[#This Row],[Open]]*100</f>
        <v>5.1200027465820028</v>
      </c>
      <c r="J227">
        <f>G228-Stocks[[#This Row],[Adj Close]]/Stocks[[#This Row],[Adj Close]]*100</f>
        <v>4.9499969482420028</v>
      </c>
      <c r="K227">
        <f>AVERAGE(Stocks[daily returns])</f>
        <v>114.74005920656248</v>
      </c>
      <c r="L227">
        <f>STDEV(Stocks[daily returns])</f>
        <v>92.39220949235785</v>
      </c>
    </row>
    <row r="228" spans="1:12" x14ac:dyDescent="0.45">
      <c r="A228" t="s">
        <v>11</v>
      </c>
      <c r="B228" s="1">
        <v>45021</v>
      </c>
      <c r="C228">
        <v>106.120002746582</v>
      </c>
      <c r="D228">
        <v>106.540000915527</v>
      </c>
      <c r="E228">
        <v>104.101997375488</v>
      </c>
      <c r="F228">
        <v>104.949996948242</v>
      </c>
      <c r="G228">
        <v>104.949996948242</v>
      </c>
      <c r="H228">
        <v>21864200</v>
      </c>
      <c r="I228">
        <f>Stocks[[#This Row],[Close]]-Stocks[[#This Row],[Open]]/Stocks[[#This Row],[Open]]*100</f>
        <v>4.9499969482420028</v>
      </c>
      <c r="J228">
        <f>G229-Stocks[[#This Row],[Adj Close]]/Stocks[[#This Row],[Adj Close]]*100</f>
        <v>8.9000015258779968</v>
      </c>
      <c r="K228">
        <f>AVERAGE(Stocks[daily returns])</f>
        <v>114.74005920656248</v>
      </c>
      <c r="L228">
        <f>STDEV(Stocks[daily returns])</f>
        <v>92.39220949235785</v>
      </c>
    </row>
    <row r="229" spans="1:12" x14ac:dyDescent="0.45">
      <c r="A229" t="s">
        <v>11</v>
      </c>
      <c r="B229" s="1">
        <v>45022</v>
      </c>
      <c r="C229">
        <v>105.76999664306599</v>
      </c>
      <c r="D229">
        <v>109.629997253417</v>
      </c>
      <c r="E229">
        <v>104.81500244140599</v>
      </c>
      <c r="F229">
        <v>108.900001525878</v>
      </c>
      <c r="G229">
        <v>108.900001525878</v>
      </c>
      <c r="H229">
        <v>34684200</v>
      </c>
      <c r="I229">
        <f>Stocks[[#This Row],[Close]]-Stocks[[#This Row],[Open]]/Stocks[[#This Row],[Open]]*100</f>
        <v>8.9000015258779968</v>
      </c>
      <c r="J229">
        <f>G230-Stocks[[#This Row],[Adj Close]]/Stocks[[#This Row],[Adj Close]]*100</f>
        <v>6.9499969482420028</v>
      </c>
      <c r="K229">
        <f>AVERAGE(Stocks[daily returns])</f>
        <v>114.74005920656248</v>
      </c>
      <c r="L229">
        <f>STDEV(Stocks[daily returns])</f>
        <v>92.39220949235785</v>
      </c>
    </row>
    <row r="230" spans="1:12" x14ac:dyDescent="0.45">
      <c r="A230" t="s">
        <v>11</v>
      </c>
      <c r="B230" s="1">
        <v>45026</v>
      </c>
      <c r="C230">
        <v>107.389999389648</v>
      </c>
      <c r="D230">
        <v>107.970001220703</v>
      </c>
      <c r="E230">
        <v>105.59999847412099</v>
      </c>
      <c r="F230">
        <v>106.949996948242</v>
      </c>
      <c r="G230">
        <v>106.949996948242</v>
      </c>
      <c r="H230">
        <v>19741500</v>
      </c>
      <c r="I230">
        <f>Stocks[[#This Row],[Close]]-Stocks[[#This Row],[Open]]/Stocks[[#This Row],[Open]]*100</f>
        <v>6.9499969482420028</v>
      </c>
      <c r="J230">
        <f>G231-Stocks[[#This Row],[Adj Close]]/Stocks[[#This Row],[Adj Close]]*100</f>
        <v>6.1200027465820028</v>
      </c>
      <c r="K230">
        <f>AVERAGE(Stocks[daily returns])</f>
        <v>114.74005920656248</v>
      </c>
      <c r="L230">
        <f>STDEV(Stocks[daily returns])</f>
        <v>92.39220949235785</v>
      </c>
    </row>
    <row r="231" spans="1:12" x14ac:dyDescent="0.45">
      <c r="A231" t="s">
        <v>11</v>
      </c>
      <c r="B231" s="1">
        <v>45027</v>
      </c>
      <c r="C231">
        <v>106.919998168945</v>
      </c>
      <c r="D231">
        <v>107.220001220703</v>
      </c>
      <c r="E231">
        <v>105.27999877929599</v>
      </c>
      <c r="F231">
        <v>106.120002746582</v>
      </c>
      <c r="G231">
        <v>106.120002746582</v>
      </c>
      <c r="H231">
        <v>18721300</v>
      </c>
      <c r="I231">
        <f>Stocks[[#This Row],[Close]]-Stocks[[#This Row],[Open]]/Stocks[[#This Row],[Open]]*100</f>
        <v>6.1200027465820028</v>
      </c>
      <c r="J231">
        <f>G232-Stocks[[#This Row],[Adj Close]]/Stocks[[#This Row],[Adj Close]]*100</f>
        <v>5.2200012207029971</v>
      </c>
      <c r="K231">
        <f>AVERAGE(Stocks[daily returns])</f>
        <v>114.74005920656248</v>
      </c>
      <c r="L231">
        <f>STDEV(Stocks[daily returns])</f>
        <v>92.39220949235785</v>
      </c>
    </row>
    <row r="232" spans="1:12" x14ac:dyDescent="0.45">
      <c r="A232" t="s">
        <v>11</v>
      </c>
      <c r="B232" s="1">
        <v>45028</v>
      </c>
      <c r="C232">
        <v>107.389999389648</v>
      </c>
      <c r="D232">
        <v>107.58699798583901</v>
      </c>
      <c r="E232">
        <v>104.970001220703</v>
      </c>
      <c r="F232">
        <v>105.220001220703</v>
      </c>
      <c r="G232">
        <v>105.220001220703</v>
      </c>
      <c r="H232">
        <v>22761600</v>
      </c>
      <c r="I232">
        <f>Stocks[[#This Row],[Close]]-Stocks[[#This Row],[Open]]/Stocks[[#This Row],[Open]]*100</f>
        <v>5.2200012207029971</v>
      </c>
      <c r="J232">
        <f>G233-Stocks[[#This Row],[Adj Close]]/Stocks[[#This Row],[Adj Close]]*100</f>
        <v>8.1900024414059942</v>
      </c>
      <c r="K232">
        <f>AVERAGE(Stocks[daily returns])</f>
        <v>114.74005920656248</v>
      </c>
      <c r="L232">
        <f>STDEV(Stocks[daily returns])</f>
        <v>92.39220949235785</v>
      </c>
    </row>
    <row r="233" spans="1:12" x14ac:dyDescent="0.45">
      <c r="A233" t="s">
        <v>11</v>
      </c>
      <c r="B233" s="1">
        <v>45029</v>
      </c>
      <c r="C233">
        <v>106.470001220703</v>
      </c>
      <c r="D233">
        <v>108.264999389648</v>
      </c>
      <c r="E233">
        <v>106.44000244140599</v>
      </c>
      <c r="F233">
        <v>108.19000244140599</v>
      </c>
      <c r="G233">
        <v>108.19000244140599</v>
      </c>
      <c r="H233">
        <v>21650700</v>
      </c>
      <c r="I233">
        <f>Stocks[[#This Row],[Close]]-Stocks[[#This Row],[Open]]/Stocks[[#This Row],[Open]]*100</f>
        <v>8.1900024414059942</v>
      </c>
      <c r="J233">
        <f>G234-Stocks[[#This Row],[Adj Close]]/Stocks[[#This Row],[Adj Close]]*100</f>
        <v>9.4599990844720026</v>
      </c>
      <c r="K233">
        <f>AVERAGE(Stocks[daily returns])</f>
        <v>114.74005920656248</v>
      </c>
      <c r="L233">
        <f>STDEV(Stocks[daily returns])</f>
        <v>92.39220949235785</v>
      </c>
    </row>
    <row r="234" spans="1:12" x14ac:dyDescent="0.45">
      <c r="A234" t="s">
        <v>11</v>
      </c>
      <c r="B234" s="1">
        <v>45030</v>
      </c>
      <c r="C234">
        <v>107.69000244140599</v>
      </c>
      <c r="D234">
        <v>109.58000183105401</v>
      </c>
      <c r="E234">
        <v>107.58999633789</v>
      </c>
      <c r="F234">
        <v>109.459999084472</v>
      </c>
      <c r="G234">
        <v>109.459999084472</v>
      </c>
      <c r="H234">
        <v>20745400</v>
      </c>
      <c r="I234">
        <f>Stocks[[#This Row],[Close]]-Stocks[[#This Row],[Open]]/Stocks[[#This Row],[Open]]*100</f>
        <v>9.4599990844720026</v>
      </c>
      <c r="J234">
        <f>G235-Stocks[[#This Row],[Adj Close]]/Stocks[[#This Row],[Adj Close]]*100</f>
        <v>6.4199981689449999</v>
      </c>
      <c r="K234">
        <f>AVERAGE(Stocks[daily returns])</f>
        <v>114.74005920656248</v>
      </c>
      <c r="L234">
        <f>STDEV(Stocks[daily returns])</f>
        <v>92.39220949235785</v>
      </c>
    </row>
    <row r="235" spans="1:12" x14ac:dyDescent="0.45">
      <c r="A235" t="s">
        <v>11</v>
      </c>
      <c r="B235" s="1">
        <v>45033</v>
      </c>
      <c r="C235">
        <v>105.430000305175</v>
      </c>
      <c r="D235">
        <v>106.709999084472</v>
      </c>
      <c r="E235">
        <v>105.31999969482401</v>
      </c>
      <c r="F235">
        <v>106.419998168945</v>
      </c>
      <c r="G235">
        <v>106.419998168945</v>
      </c>
      <c r="H235">
        <v>29043400</v>
      </c>
      <c r="I235">
        <f>Stocks[[#This Row],[Close]]-Stocks[[#This Row],[Open]]/Stocks[[#This Row],[Open]]*100</f>
        <v>6.4199981689449999</v>
      </c>
      <c r="J235">
        <f>G236-Stocks[[#This Row],[Adj Close]]/Stocks[[#This Row],[Adj Close]]*100</f>
        <v>5.1200027465820028</v>
      </c>
      <c r="K235">
        <f>AVERAGE(Stocks[daily returns])</f>
        <v>114.74005920656248</v>
      </c>
      <c r="L235">
        <f>STDEV(Stocks[daily returns])</f>
        <v>92.39220949235785</v>
      </c>
    </row>
    <row r="236" spans="1:12" x14ac:dyDescent="0.45">
      <c r="A236" t="s">
        <v>11</v>
      </c>
      <c r="B236" s="1">
        <v>45034</v>
      </c>
      <c r="C236">
        <v>107</v>
      </c>
      <c r="D236">
        <v>107.050003051757</v>
      </c>
      <c r="E236">
        <v>104.77999877929599</v>
      </c>
      <c r="F236">
        <v>105.120002746582</v>
      </c>
      <c r="G236">
        <v>105.120002746582</v>
      </c>
      <c r="H236">
        <v>17641400</v>
      </c>
      <c r="I236">
        <f>Stocks[[#This Row],[Close]]-Stocks[[#This Row],[Open]]/Stocks[[#This Row],[Open]]*100</f>
        <v>5.1200027465820028</v>
      </c>
      <c r="J236">
        <f>G237-Stocks[[#This Row],[Adj Close]]/Stocks[[#This Row],[Adj Close]]*100</f>
        <v>5.0199966430659941</v>
      </c>
      <c r="K236">
        <f>AVERAGE(Stocks[daily returns])</f>
        <v>114.74005920656248</v>
      </c>
      <c r="L236">
        <f>STDEV(Stocks[daily returns])</f>
        <v>92.39220949235785</v>
      </c>
    </row>
    <row r="237" spans="1:12" x14ac:dyDescent="0.45">
      <c r="A237" t="s">
        <v>11</v>
      </c>
      <c r="B237" s="1">
        <v>45035</v>
      </c>
      <c r="C237">
        <v>104.21499633789</v>
      </c>
      <c r="D237">
        <v>105.72499847412099</v>
      </c>
      <c r="E237">
        <v>103.800003051757</v>
      </c>
      <c r="F237">
        <v>105.01999664306599</v>
      </c>
      <c r="G237">
        <v>105.01999664306599</v>
      </c>
      <c r="H237">
        <v>16732000</v>
      </c>
      <c r="I237">
        <f>Stocks[[#This Row],[Close]]-Stocks[[#This Row],[Open]]/Stocks[[#This Row],[Open]]*100</f>
        <v>5.0199966430659941</v>
      </c>
      <c r="J237">
        <f>G238-Stocks[[#This Row],[Adj Close]]/Stocks[[#This Row],[Adj Close]]*100</f>
        <v>5.9000015258779968</v>
      </c>
      <c r="K237">
        <f>AVERAGE(Stocks[daily returns])</f>
        <v>114.74005920656248</v>
      </c>
      <c r="L237">
        <f>STDEV(Stocks[daily returns])</f>
        <v>92.39220949235785</v>
      </c>
    </row>
    <row r="238" spans="1:12" x14ac:dyDescent="0.45">
      <c r="A238" t="s">
        <v>11</v>
      </c>
      <c r="B238" s="1">
        <v>45036</v>
      </c>
      <c r="C238">
        <v>104.650001525878</v>
      </c>
      <c r="D238">
        <v>106.88800048828099</v>
      </c>
      <c r="E238">
        <v>104.639999389648</v>
      </c>
      <c r="F238">
        <v>105.900001525878</v>
      </c>
      <c r="G238">
        <v>105.900001525878</v>
      </c>
      <c r="H238">
        <v>22515300</v>
      </c>
      <c r="I238">
        <f>Stocks[[#This Row],[Close]]-Stocks[[#This Row],[Open]]/Stocks[[#This Row],[Open]]*100</f>
        <v>5.9000015258779968</v>
      </c>
      <c r="J238">
        <f>G239-Stocks[[#This Row],[Adj Close]]/Stocks[[#This Row],[Adj Close]]*100</f>
        <v>5.9100036621090055</v>
      </c>
      <c r="K238">
        <f>AVERAGE(Stocks[daily returns])</f>
        <v>114.74005920656248</v>
      </c>
      <c r="L238">
        <f>STDEV(Stocks[daily returns])</f>
        <v>92.39220949235785</v>
      </c>
    </row>
    <row r="239" spans="1:12" x14ac:dyDescent="0.45">
      <c r="A239" t="s">
        <v>11</v>
      </c>
      <c r="B239" s="1">
        <v>45037</v>
      </c>
      <c r="C239">
        <v>106.08999633789</v>
      </c>
      <c r="D239">
        <v>106.639999389648</v>
      </c>
      <c r="E239">
        <v>105.48500061035099</v>
      </c>
      <c r="F239">
        <v>105.91000366210901</v>
      </c>
      <c r="G239">
        <v>105.91000366210901</v>
      </c>
      <c r="H239">
        <v>22369800</v>
      </c>
      <c r="I239">
        <f>Stocks[[#This Row],[Close]]-Stocks[[#This Row],[Open]]/Stocks[[#This Row],[Open]]*100</f>
        <v>5.9100036621090055</v>
      </c>
      <c r="J239">
        <f>G240-Stocks[[#This Row],[Adj Close]]/Stocks[[#This Row],[Adj Close]]*100</f>
        <v>6.7799987792959939</v>
      </c>
      <c r="K239">
        <f>AVERAGE(Stocks[daily returns])</f>
        <v>114.74005920656248</v>
      </c>
      <c r="L239">
        <f>STDEV(Stocks[daily returns])</f>
        <v>92.39220949235785</v>
      </c>
    </row>
    <row r="240" spans="1:12" x14ac:dyDescent="0.45">
      <c r="A240" t="s">
        <v>11</v>
      </c>
      <c r="B240" s="1">
        <v>45040</v>
      </c>
      <c r="C240">
        <v>106.050003051757</v>
      </c>
      <c r="D240">
        <v>107.31999969482401</v>
      </c>
      <c r="E240">
        <v>105.36000061035099</v>
      </c>
      <c r="F240">
        <v>106.77999877929599</v>
      </c>
      <c r="G240">
        <v>106.77999877929599</v>
      </c>
      <c r="H240">
        <v>21410900</v>
      </c>
      <c r="I240">
        <f>Stocks[[#This Row],[Close]]-Stocks[[#This Row],[Open]]/Stocks[[#This Row],[Open]]*100</f>
        <v>6.7799987792959939</v>
      </c>
      <c r="J240">
        <f>G241-Stocks[[#This Row],[Adj Close]]/Stocks[[#This Row],[Adj Close]]*100</f>
        <v>4.6100006103509941</v>
      </c>
      <c r="K240">
        <f>AVERAGE(Stocks[daily returns])</f>
        <v>114.74005920656248</v>
      </c>
      <c r="L240">
        <f>STDEV(Stocks[daily returns])</f>
        <v>92.39220949235785</v>
      </c>
    </row>
    <row r="241" spans="1:12" x14ac:dyDescent="0.45">
      <c r="A241" t="s">
        <v>11</v>
      </c>
      <c r="B241" s="1">
        <v>45041</v>
      </c>
      <c r="C241">
        <v>106.61000061035099</v>
      </c>
      <c r="D241">
        <v>107.44000244140599</v>
      </c>
      <c r="E241">
        <v>104.559997558593</v>
      </c>
      <c r="F241">
        <v>104.61000061035099</v>
      </c>
      <c r="G241">
        <v>104.61000061035099</v>
      </c>
      <c r="H241">
        <v>31408100</v>
      </c>
      <c r="I241">
        <f>Stocks[[#This Row],[Close]]-Stocks[[#This Row],[Open]]/Stocks[[#This Row],[Open]]*100</f>
        <v>4.6100006103509941</v>
      </c>
      <c r="J241">
        <f>G242-Stocks[[#This Row],[Adj Close]]/Stocks[[#This Row],[Adj Close]]*100</f>
        <v>4.4499969482420028</v>
      </c>
      <c r="K241">
        <f>AVERAGE(Stocks[daily returns])</f>
        <v>114.74005920656248</v>
      </c>
      <c r="L241">
        <f>STDEV(Stocks[daily returns])</f>
        <v>92.39220949235785</v>
      </c>
    </row>
    <row r="242" spans="1:12" x14ac:dyDescent="0.45">
      <c r="A242" t="s">
        <v>11</v>
      </c>
      <c r="B242" s="1">
        <v>45042</v>
      </c>
      <c r="C242">
        <v>105.559997558593</v>
      </c>
      <c r="D242">
        <v>107.01999664306599</v>
      </c>
      <c r="E242">
        <v>103.26999664306599</v>
      </c>
      <c r="F242">
        <v>104.449996948242</v>
      </c>
      <c r="G242">
        <v>104.449996948242</v>
      </c>
      <c r="H242">
        <v>37068200</v>
      </c>
      <c r="I242">
        <f>Stocks[[#This Row],[Close]]-Stocks[[#This Row],[Open]]/Stocks[[#This Row],[Open]]*100</f>
        <v>4.4499969482420028</v>
      </c>
      <c r="J242">
        <f>G243-Stocks[[#This Row],[Adj Close]]/Stocks[[#This Row],[Adj Close]]*100</f>
        <v>8.3700027465820028</v>
      </c>
      <c r="K242">
        <f>AVERAGE(Stocks[daily returns])</f>
        <v>114.74005920656248</v>
      </c>
      <c r="L242">
        <f>STDEV(Stocks[daily returns])</f>
        <v>92.39220949235785</v>
      </c>
    </row>
    <row r="243" spans="1:12" x14ac:dyDescent="0.45">
      <c r="A243" t="s">
        <v>11</v>
      </c>
      <c r="B243" s="1">
        <v>45043</v>
      </c>
      <c r="C243">
        <v>105.230003356933</v>
      </c>
      <c r="D243">
        <v>109.150001525878</v>
      </c>
      <c r="E243">
        <v>104.419998168945</v>
      </c>
      <c r="F243">
        <v>108.370002746582</v>
      </c>
      <c r="G243">
        <v>108.370002746582</v>
      </c>
      <c r="H243">
        <v>38235200</v>
      </c>
      <c r="I243">
        <f>Stocks[[#This Row],[Close]]-Stocks[[#This Row],[Open]]/Stocks[[#This Row],[Open]]*100</f>
        <v>8.3700027465820028</v>
      </c>
      <c r="J243">
        <f>G244-Stocks[[#This Row],[Adj Close]]/Stocks[[#This Row],[Adj Close]]*100</f>
        <v>8.2200012207029971</v>
      </c>
      <c r="K243">
        <f>AVERAGE(Stocks[daily returns])</f>
        <v>114.74005920656248</v>
      </c>
      <c r="L243">
        <f>STDEV(Stocks[daily returns])</f>
        <v>92.39220949235785</v>
      </c>
    </row>
    <row r="244" spans="1:12" x14ac:dyDescent="0.45">
      <c r="A244" t="s">
        <v>11</v>
      </c>
      <c r="B244" s="1">
        <v>45044</v>
      </c>
      <c r="C244">
        <v>107.800003051757</v>
      </c>
      <c r="D244">
        <v>108.290000915527</v>
      </c>
      <c r="E244">
        <v>106.040000915527</v>
      </c>
      <c r="F244">
        <v>108.220001220703</v>
      </c>
      <c r="G244">
        <v>108.220001220703</v>
      </c>
      <c r="H244">
        <v>23957900</v>
      </c>
      <c r="I244">
        <f>Stocks[[#This Row],[Close]]-Stocks[[#This Row],[Open]]/Stocks[[#This Row],[Open]]*100</f>
        <v>8.2200012207029971</v>
      </c>
      <c r="J244">
        <f>G245-Stocks[[#This Row],[Adj Close]]/Stocks[[#This Row],[Adj Close]]*100</f>
        <v>7.7099990844720026</v>
      </c>
      <c r="K244">
        <f>AVERAGE(Stocks[daily returns])</f>
        <v>114.74005920656248</v>
      </c>
      <c r="L244">
        <f>STDEV(Stocks[daily returns])</f>
        <v>92.39220949235785</v>
      </c>
    </row>
    <row r="245" spans="1:12" x14ac:dyDescent="0.45">
      <c r="A245" t="s">
        <v>11</v>
      </c>
      <c r="B245" s="1">
        <v>45047</v>
      </c>
      <c r="C245">
        <v>107.720001220703</v>
      </c>
      <c r="D245">
        <v>108.680000305175</v>
      </c>
      <c r="E245">
        <v>107.5</v>
      </c>
      <c r="F245">
        <v>107.709999084472</v>
      </c>
      <c r="G245">
        <v>107.709999084472</v>
      </c>
      <c r="H245">
        <v>20926300</v>
      </c>
      <c r="I245">
        <f>Stocks[[#This Row],[Close]]-Stocks[[#This Row],[Open]]/Stocks[[#This Row],[Open]]*100</f>
        <v>7.7099990844720026</v>
      </c>
      <c r="J245">
        <f>G246-Stocks[[#This Row],[Adj Close]]/Stocks[[#This Row],[Adj Close]]*100</f>
        <v>5.9800033569329969</v>
      </c>
      <c r="K245">
        <f>AVERAGE(Stocks[daily returns])</f>
        <v>114.74005920656248</v>
      </c>
      <c r="L245">
        <f>STDEV(Stocks[daily returns])</f>
        <v>92.39220949235785</v>
      </c>
    </row>
    <row r="246" spans="1:12" x14ac:dyDescent="0.45">
      <c r="A246" t="s">
        <v>11</v>
      </c>
      <c r="B246" s="1">
        <v>45048</v>
      </c>
      <c r="C246">
        <v>107.66000366210901</v>
      </c>
      <c r="D246">
        <v>107.730003356933</v>
      </c>
      <c r="E246">
        <v>104.5</v>
      </c>
      <c r="F246">
        <v>105.980003356933</v>
      </c>
      <c r="G246">
        <v>105.980003356933</v>
      </c>
      <c r="H246">
        <v>20343100</v>
      </c>
      <c r="I246">
        <f>Stocks[[#This Row],[Close]]-Stocks[[#This Row],[Open]]/Stocks[[#This Row],[Open]]*100</f>
        <v>5.9800033569329969</v>
      </c>
      <c r="J246">
        <f>G247-Stocks[[#This Row],[Adj Close]]/Stocks[[#This Row],[Adj Close]]*100</f>
        <v>6.1200027465820028</v>
      </c>
      <c r="K246">
        <f>AVERAGE(Stocks[daily returns])</f>
        <v>114.74005920656248</v>
      </c>
      <c r="L246">
        <f>STDEV(Stocks[daily returns])</f>
        <v>92.39220949235785</v>
      </c>
    </row>
    <row r="247" spans="1:12" x14ac:dyDescent="0.45">
      <c r="A247" t="s">
        <v>11</v>
      </c>
      <c r="B247" s="1">
        <v>45049</v>
      </c>
      <c r="C247">
        <v>106.220001220703</v>
      </c>
      <c r="D247">
        <v>108.129997253417</v>
      </c>
      <c r="E247">
        <v>105.620002746582</v>
      </c>
      <c r="F247">
        <v>106.120002746582</v>
      </c>
      <c r="G247">
        <v>106.120002746582</v>
      </c>
      <c r="H247">
        <v>17116300</v>
      </c>
      <c r="I247">
        <f>Stocks[[#This Row],[Close]]-Stocks[[#This Row],[Open]]/Stocks[[#This Row],[Open]]*100</f>
        <v>6.1200027465820028</v>
      </c>
      <c r="J247">
        <f>G248-Stocks[[#This Row],[Adj Close]]/Stocks[[#This Row],[Adj Close]]*100</f>
        <v>5.2099990844720026</v>
      </c>
      <c r="K247">
        <f>AVERAGE(Stocks[daily returns])</f>
        <v>114.74005920656248</v>
      </c>
      <c r="L247">
        <f>STDEV(Stocks[daily returns])</f>
        <v>92.39220949235785</v>
      </c>
    </row>
    <row r="248" spans="1:12" x14ac:dyDescent="0.45">
      <c r="A248" t="s">
        <v>11</v>
      </c>
      <c r="B248" s="1">
        <v>45050</v>
      </c>
      <c r="C248">
        <v>106.16000366210901</v>
      </c>
      <c r="D248">
        <v>106.300003051757</v>
      </c>
      <c r="E248">
        <v>104.699996948242</v>
      </c>
      <c r="F248">
        <v>105.209999084472</v>
      </c>
      <c r="G248">
        <v>105.209999084472</v>
      </c>
      <c r="H248">
        <v>19780600</v>
      </c>
      <c r="I248">
        <f>Stocks[[#This Row],[Close]]-Stocks[[#This Row],[Open]]/Stocks[[#This Row],[Open]]*100</f>
        <v>5.2099990844720026</v>
      </c>
      <c r="J248">
        <f>G249-Stocks[[#This Row],[Adj Close]]/Stocks[[#This Row],[Adj Close]]*100</f>
        <v>6.2149963378899997</v>
      </c>
      <c r="K248">
        <f>AVERAGE(Stocks[daily returns])</f>
        <v>114.74005920656248</v>
      </c>
      <c r="L248">
        <f>STDEV(Stocks[daily returns])</f>
        <v>92.39220949235785</v>
      </c>
    </row>
    <row r="249" spans="1:12" x14ac:dyDescent="0.45">
      <c r="A249" t="s">
        <v>11</v>
      </c>
      <c r="B249" s="1">
        <v>45051</v>
      </c>
      <c r="C249">
        <v>105.31999969482401</v>
      </c>
      <c r="D249">
        <v>106.44000244140599</v>
      </c>
      <c r="E249">
        <v>104.738998413085</v>
      </c>
      <c r="F249">
        <v>106.21499633789</v>
      </c>
      <c r="G249">
        <v>106.21499633789</v>
      </c>
      <c r="H249">
        <v>20705300</v>
      </c>
      <c r="I249">
        <f>Stocks[[#This Row],[Close]]-Stocks[[#This Row],[Open]]/Stocks[[#This Row],[Open]]*100</f>
        <v>6.2149963378899997</v>
      </c>
      <c r="J249">
        <f>G250-Stocks[[#This Row],[Adj Close]]/Stocks[[#This Row],[Adj Close]]*100</f>
        <v>-100</v>
      </c>
      <c r="K249">
        <f>AVERAGE(Stocks[daily returns])</f>
        <v>114.74005920656248</v>
      </c>
      <c r="L249">
        <f>STDEV(Stocks[daily returns])</f>
        <v>92.39220949235785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2ED0C-103D-4BD9-9E8D-865024D71BD4}">
  <dimension ref="A1:K15"/>
  <sheetViews>
    <sheetView workbookViewId="0">
      <selection sqref="A1:K15"/>
    </sheetView>
  </sheetViews>
  <sheetFormatPr defaultRowHeight="14.25" x14ac:dyDescent="0.45"/>
  <cols>
    <col min="1" max="1" width="15.86328125" bestFit="1" customWidth="1"/>
    <col min="4" max="4" width="15.86328125" bestFit="1" customWidth="1"/>
    <col min="5" max="5" width="12.33203125" bestFit="1" customWidth="1"/>
  </cols>
  <sheetData>
    <row r="1" spans="1:11" x14ac:dyDescent="0.45">
      <c r="A1" s="13" t="s">
        <v>8</v>
      </c>
      <c r="B1" s="13"/>
      <c r="D1" s="13" t="s">
        <v>11</v>
      </c>
      <c r="E1" s="13"/>
      <c r="G1" s="13" t="s">
        <v>9</v>
      </c>
      <c r="H1" s="13"/>
      <c r="J1" s="13" t="s">
        <v>10</v>
      </c>
      <c r="K1" s="13"/>
    </row>
    <row r="3" spans="1:11" x14ac:dyDescent="0.45">
      <c r="A3" t="s">
        <v>12</v>
      </c>
      <c r="B3">
        <v>158.24064488564721</v>
      </c>
      <c r="D3" t="s">
        <v>12</v>
      </c>
      <c r="E3">
        <v>100.63153248448502</v>
      </c>
      <c r="G3" t="s">
        <v>12</v>
      </c>
      <c r="H3">
        <v>100.63153248448502</v>
      </c>
      <c r="J3" t="s">
        <v>12</v>
      </c>
      <c r="K3">
        <v>100.63153248448502</v>
      </c>
    </row>
    <row r="4" spans="1:11" x14ac:dyDescent="0.45">
      <c r="A4" t="s">
        <v>13</v>
      </c>
      <c r="B4">
        <v>0.9347825664441497</v>
      </c>
      <c r="D4" t="s">
        <v>13</v>
      </c>
      <c r="E4">
        <v>0.79749272204196331</v>
      </c>
      <c r="G4" t="s">
        <v>13</v>
      </c>
      <c r="H4">
        <v>0.79749272204196331</v>
      </c>
      <c r="J4" t="s">
        <v>13</v>
      </c>
      <c r="K4">
        <v>0.79749272204196331</v>
      </c>
    </row>
    <row r="5" spans="1:11" x14ac:dyDescent="0.45">
      <c r="A5" t="s">
        <v>14</v>
      </c>
      <c r="B5">
        <v>158.05500030517499</v>
      </c>
      <c r="D5" t="s">
        <v>14</v>
      </c>
      <c r="E5">
        <v>102.75999832153249</v>
      </c>
      <c r="G5" t="s">
        <v>14</v>
      </c>
      <c r="H5">
        <v>102.75999832153249</v>
      </c>
      <c r="J5" t="s">
        <v>14</v>
      </c>
      <c r="K5">
        <v>102.75999832153249</v>
      </c>
    </row>
    <row r="6" spans="1:11" x14ac:dyDescent="0.45">
      <c r="A6" t="s">
        <v>15</v>
      </c>
      <c r="B6">
        <v>163.759994506835</v>
      </c>
      <c r="D6" t="s">
        <v>15</v>
      </c>
      <c r="E6">
        <v>105.120002746582</v>
      </c>
      <c r="G6" t="s">
        <v>15</v>
      </c>
      <c r="H6">
        <v>105.120002746582</v>
      </c>
      <c r="J6" t="s">
        <v>15</v>
      </c>
      <c r="K6">
        <v>105.120002746582</v>
      </c>
    </row>
    <row r="7" spans="1:11" x14ac:dyDescent="0.45">
      <c r="A7" t="s">
        <v>16</v>
      </c>
      <c r="B7">
        <v>7.3604852886702039</v>
      </c>
      <c r="D7" t="s">
        <v>16</v>
      </c>
      <c r="E7">
        <v>6.2794639728255319</v>
      </c>
      <c r="G7" t="s">
        <v>16</v>
      </c>
      <c r="H7">
        <v>6.2794639728255319</v>
      </c>
      <c r="J7" t="s">
        <v>16</v>
      </c>
      <c r="K7">
        <v>6.2794639728255319</v>
      </c>
    </row>
    <row r="8" spans="1:11" x14ac:dyDescent="0.45">
      <c r="A8" t="s">
        <v>17</v>
      </c>
      <c r="B8">
        <v>54.176743684730489</v>
      </c>
      <c r="D8" t="s">
        <v>17</v>
      </c>
      <c r="E8">
        <v>39.431667786013811</v>
      </c>
      <c r="G8" t="s">
        <v>17</v>
      </c>
      <c r="H8">
        <v>39.431667786013811</v>
      </c>
      <c r="J8" t="s">
        <v>17</v>
      </c>
      <c r="K8">
        <v>39.431667786013811</v>
      </c>
    </row>
    <row r="9" spans="1:11" x14ac:dyDescent="0.45">
      <c r="A9" t="s">
        <v>18</v>
      </c>
      <c r="B9">
        <v>-1.2095510173156403</v>
      </c>
      <c r="D9" t="s">
        <v>18</v>
      </c>
      <c r="E9">
        <v>-1.4145138004651538</v>
      </c>
      <c r="G9" t="s">
        <v>18</v>
      </c>
      <c r="H9">
        <v>-1.4145138004651538</v>
      </c>
      <c r="J9" t="s">
        <v>18</v>
      </c>
      <c r="K9">
        <v>-1.4145138004651538</v>
      </c>
    </row>
    <row r="10" spans="1:11" x14ac:dyDescent="0.45">
      <c r="A10" t="s">
        <v>19</v>
      </c>
      <c r="B10">
        <v>2.9249977327375193E-2</v>
      </c>
      <c r="D10" t="s">
        <v>19</v>
      </c>
      <c r="E10">
        <v>-0.38543072650571464</v>
      </c>
      <c r="G10" t="s">
        <v>19</v>
      </c>
      <c r="H10">
        <v>-0.38543072650571464</v>
      </c>
      <c r="J10" t="s">
        <v>19</v>
      </c>
      <c r="K10">
        <v>-0.38543072650571464</v>
      </c>
    </row>
    <row r="11" spans="1:11" x14ac:dyDescent="0.45">
      <c r="A11" t="s">
        <v>20</v>
      </c>
      <c r="B11">
        <v>28.260009765625</v>
      </c>
      <c r="D11" t="s">
        <v>20</v>
      </c>
      <c r="E11">
        <v>20.110000610350909</v>
      </c>
      <c r="G11" t="s">
        <v>20</v>
      </c>
      <c r="H11">
        <v>20.110000610350909</v>
      </c>
      <c r="J11" t="s">
        <v>20</v>
      </c>
      <c r="K11">
        <v>20.110000610350909</v>
      </c>
    </row>
    <row r="12" spans="1:11" x14ac:dyDescent="0.45">
      <c r="A12" t="s">
        <v>21</v>
      </c>
      <c r="B12">
        <v>145.30999755859301</v>
      </c>
      <c r="D12" t="s">
        <v>21</v>
      </c>
      <c r="E12">
        <v>89.349998474121094</v>
      </c>
      <c r="G12" t="s">
        <v>21</v>
      </c>
      <c r="H12">
        <v>89.349998474121094</v>
      </c>
      <c r="J12" t="s">
        <v>21</v>
      </c>
      <c r="K12">
        <v>89.349998474121094</v>
      </c>
    </row>
    <row r="13" spans="1:11" x14ac:dyDescent="0.45">
      <c r="A13" t="s">
        <v>22</v>
      </c>
      <c r="B13">
        <v>173.57000732421801</v>
      </c>
      <c r="D13" t="s">
        <v>22</v>
      </c>
      <c r="E13">
        <v>109.459999084472</v>
      </c>
      <c r="G13" t="s">
        <v>22</v>
      </c>
      <c r="H13">
        <v>109.459999084472</v>
      </c>
      <c r="J13" t="s">
        <v>22</v>
      </c>
      <c r="K13">
        <v>109.459999084472</v>
      </c>
    </row>
    <row r="14" spans="1:11" x14ac:dyDescent="0.45">
      <c r="A14" t="s">
        <v>23</v>
      </c>
      <c r="B14">
        <v>9810.9199829101271</v>
      </c>
      <c r="D14" t="s">
        <v>23</v>
      </c>
      <c r="E14">
        <v>6239.1550140380714</v>
      </c>
      <c r="G14" t="s">
        <v>23</v>
      </c>
      <c r="H14">
        <v>6239.1550140380714</v>
      </c>
      <c r="J14" t="s">
        <v>23</v>
      </c>
      <c r="K14">
        <v>6239.1550140380714</v>
      </c>
    </row>
    <row r="15" spans="1:11" ht="14.65" thickBot="1" x14ac:dyDescent="0.5">
      <c r="A15" s="2" t="s">
        <v>24</v>
      </c>
      <c r="B15" s="2">
        <v>62</v>
      </c>
      <c r="D15" s="2" t="s">
        <v>24</v>
      </c>
      <c r="E15" s="2">
        <v>62</v>
      </c>
      <c r="G15" s="2" t="s">
        <v>24</v>
      </c>
      <c r="H15" s="2">
        <v>62</v>
      </c>
      <c r="J15" s="2" t="s">
        <v>24</v>
      </c>
      <c r="K15" s="2">
        <v>62</v>
      </c>
    </row>
  </sheetData>
  <mergeCells count="4">
    <mergeCell ref="A1:B1"/>
    <mergeCell ref="D1:E1"/>
    <mergeCell ref="G1:H1"/>
    <mergeCell ref="J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49BA9-7786-4EFE-89B6-FB1856DB7119}">
  <dimension ref="A3:F67"/>
  <sheetViews>
    <sheetView topLeftCell="C1" zoomScale="86" workbookViewId="0">
      <selection activeCell="D8" sqref="D8"/>
    </sheetView>
  </sheetViews>
  <sheetFormatPr defaultRowHeight="14.25" x14ac:dyDescent="0.45"/>
  <cols>
    <col min="1" max="1" width="12.46484375" bestFit="1" customWidth="1"/>
    <col min="2" max="2" width="14.9296875" bestFit="1" customWidth="1"/>
    <col min="3" max="6" width="11.9296875" bestFit="1" customWidth="1"/>
    <col min="7" max="7" width="14.53125" bestFit="1" customWidth="1"/>
    <col min="8" max="8" width="11.9296875" bestFit="1" customWidth="1"/>
    <col min="9" max="9" width="14.53125" bestFit="1" customWidth="1"/>
    <col min="10" max="10" width="15.86328125" bestFit="1" customWidth="1"/>
    <col min="11" max="11" width="19.1328125" bestFit="1" customWidth="1"/>
    <col min="12" max="12" width="13.33203125" bestFit="1" customWidth="1"/>
    <col min="13" max="13" width="14.53125" bestFit="1" customWidth="1"/>
    <col min="14" max="14" width="15.86328125" bestFit="1" customWidth="1"/>
    <col min="15" max="15" width="17.9296875" bestFit="1" customWidth="1"/>
    <col min="16" max="16" width="19.1328125" bestFit="1" customWidth="1"/>
    <col min="17" max="17" width="14.53125" bestFit="1" customWidth="1"/>
    <col min="18" max="18" width="14.86328125" bestFit="1" customWidth="1"/>
    <col min="19" max="19" width="15.86328125" bestFit="1" customWidth="1"/>
    <col min="20" max="20" width="17.9296875" bestFit="1" customWidth="1"/>
    <col min="21" max="21" width="19.1328125" bestFit="1" customWidth="1"/>
    <col min="22" max="22" width="15.19921875" bestFit="1" customWidth="1"/>
    <col min="23" max="23" width="14.86328125" bestFit="1" customWidth="1"/>
    <col min="24" max="24" width="15.86328125" bestFit="1" customWidth="1"/>
    <col min="25" max="25" width="17.9296875" bestFit="1" customWidth="1"/>
    <col min="26" max="26" width="19.1328125" bestFit="1" customWidth="1"/>
    <col min="27" max="27" width="15.19921875" bestFit="1" customWidth="1"/>
    <col min="28" max="28" width="14.86328125" bestFit="1" customWidth="1"/>
    <col min="29" max="29" width="15.86328125" bestFit="1" customWidth="1"/>
    <col min="30" max="30" width="17.9296875" bestFit="1" customWidth="1"/>
    <col min="31" max="31" width="19.1328125" bestFit="1" customWidth="1"/>
    <col min="32" max="63" width="9.9296875" bestFit="1" customWidth="1"/>
    <col min="64" max="64" width="10.19921875" bestFit="1" customWidth="1"/>
  </cols>
  <sheetData>
    <row r="3" spans="1:6" x14ac:dyDescent="0.45">
      <c r="A3" s="3" t="s">
        <v>28</v>
      </c>
      <c r="B3" s="3" t="s">
        <v>27</v>
      </c>
    </row>
    <row r="4" spans="1:6" x14ac:dyDescent="0.45">
      <c r="A4" s="3" t="s">
        <v>25</v>
      </c>
      <c r="B4" t="s">
        <v>8</v>
      </c>
      <c r="C4" t="s">
        <v>11</v>
      </c>
      <c r="D4" t="s">
        <v>9</v>
      </c>
      <c r="E4" t="s">
        <v>10</v>
      </c>
      <c r="F4" t="s">
        <v>26</v>
      </c>
    </row>
    <row r="5" spans="1:6" x14ac:dyDescent="0.45">
      <c r="A5" s="8">
        <v>44964</v>
      </c>
      <c r="B5">
        <v>154.64999389648401</v>
      </c>
      <c r="C5">
        <v>108.040000915527</v>
      </c>
      <c r="D5">
        <v>267.55999755859301</v>
      </c>
      <c r="E5">
        <v>362.95001220703102</v>
      </c>
      <c r="F5">
        <v>893.20000457763513</v>
      </c>
    </row>
    <row r="6" spans="1:6" x14ac:dyDescent="0.45">
      <c r="A6" s="8">
        <v>44965</v>
      </c>
      <c r="B6">
        <v>151.919998168945</v>
      </c>
      <c r="C6">
        <v>100</v>
      </c>
      <c r="D6">
        <v>266.73001098632801</v>
      </c>
      <c r="E6">
        <v>366.829986572265</v>
      </c>
      <c r="F6">
        <v>885.47999572753793</v>
      </c>
    </row>
    <row r="7" spans="1:6" x14ac:dyDescent="0.45">
      <c r="A7" s="8">
        <v>44966</v>
      </c>
      <c r="B7">
        <v>150.86999511718699</v>
      </c>
      <c r="C7">
        <v>95.459999084472599</v>
      </c>
      <c r="D7">
        <v>263.61999511718699</v>
      </c>
      <c r="E7">
        <v>362.5</v>
      </c>
      <c r="F7">
        <v>872.44998931884652</v>
      </c>
    </row>
    <row r="8" spans="1:6" x14ac:dyDescent="0.45">
      <c r="A8" s="8">
        <v>44967</v>
      </c>
      <c r="B8">
        <v>151.009994506835</v>
      </c>
      <c r="C8">
        <v>94.860000610351506</v>
      </c>
      <c r="D8">
        <v>263.100006103515</v>
      </c>
      <c r="E8">
        <v>347.35998535156199</v>
      </c>
      <c r="F8">
        <v>856.32998657226358</v>
      </c>
    </row>
    <row r="9" spans="1:6" x14ac:dyDescent="0.45">
      <c r="A9" s="8">
        <v>44970</v>
      </c>
      <c r="B9">
        <v>153.850006103515</v>
      </c>
      <c r="C9">
        <v>95</v>
      </c>
      <c r="D9">
        <v>271.32000732421801</v>
      </c>
      <c r="E9">
        <v>358.57000732421801</v>
      </c>
      <c r="F9">
        <v>878.74002075195108</v>
      </c>
    </row>
    <row r="10" spans="1:6" x14ac:dyDescent="0.45">
      <c r="A10" s="8">
        <v>44971</v>
      </c>
      <c r="B10">
        <v>153.19999694824199</v>
      </c>
      <c r="C10">
        <v>94.949996948242102</v>
      </c>
      <c r="D10">
        <v>272.17001342773398</v>
      </c>
      <c r="E10">
        <v>359.95999145507801</v>
      </c>
      <c r="F10">
        <v>880.27999877929608</v>
      </c>
    </row>
    <row r="11" spans="1:6" x14ac:dyDescent="0.45">
      <c r="A11" s="8">
        <v>44972</v>
      </c>
      <c r="B11">
        <v>155.33000183105401</v>
      </c>
      <c r="C11">
        <v>97.099998474121094</v>
      </c>
      <c r="D11">
        <v>269.32000732421801</v>
      </c>
      <c r="E11">
        <v>361.42001342773398</v>
      </c>
      <c r="F11">
        <v>883.17002105712709</v>
      </c>
    </row>
    <row r="12" spans="1:6" x14ac:dyDescent="0.45">
      <c r="A12" s="8">
        <v>44973</v>
      </c>
      <c r="B12">
        <v>153.71000671386699</v>
      </c>
      <c r="C12">
        <v>95.779998779296804</v>
      </c>
      <c r="D12">
        <v>262.14999389648398</v>
      </c>
      <c r="E12">
        <v>350.70999145507801</v>
      </c>
      <c r="F12">
        <v>862.34999084472577</v>
      </c>
    </row>
    <row r="13" spans="1:6" x14ac:dyDescent="0.45">
      <c r="A13" s="8">
        <v>44974</v>
      </c>
      <c r="B13">
        <v>152.55000305175699</v>
      </c>
      <c r="C13">
        <v>94.589996337890597</v>
      </c>
      <c r="D13">
        <v>258.05999755859301</v>
      </c>
      <c r="E13">
        <v>347.95999145507801</v>
      </c>
      <c r="F13">
        <v>853.15998840331861</v>
      </c>
    </row>
    <row r="14" spans="1:6" x14ac:dyDescent="0.45">
      <c r="A14" s="8">
        <v>44978</v>
      </c>
      <c r="B14">
        <v>148.47999572753901</v>
      </c>
      <c r="C14">
        <v>92.050003051757798</v>
      </c>
      <c r="D14">
        <v>252.669998168945</v>
      </c>
      <c r="E14">
        <v>337.5</v>
      </c>
      <c r="F14">
        <v>830.69999694824185</v>
      </c>
    </row>
    <row r="15" spans="1:6" x14ac:dyDescent="0.45">
      <c r="A15" s="8">
        <v>44979</v>
      </c>
      <c r="B15">
        <v>148.91000366210901</v>
      </c>
      <c r="C15">
        <v>91.800003051757798</v>
      </c>
      <c r="D15">
        <v>251.509994506835</v>
      </c>
      <c r="E15">
        <v>334.88000488281199</v>
      </c>
      <c r="F15">
        <v>827.10000610351381</v>
      </c>
    </row>
    <row r="16" spans="1:6" x14ac:dyDescent="0.45">
      <c r="A16" s="8">
        <v>44980</v>
      </c>
      <c r="B16">
        <v>149.39999389648401</v>
      </c>
      <c r="C16">
        <v>91.069999694824205</v>
      </c>
      <c r="D16">
        <v>254.77000427246</v>
      </c>
      <c r="E16">
        <v>323.64999389648398</v>
      </c>
      <c r="F16">
        <v>818.88999176025209</v>
      </c>
    </row>
    <row r="17" spans="1:6" x14ac:dyDescent="0.45">
      <c r="A17" s="8">
        <v>44981</v>
      </c>
      <c r="B17">
        <v>146.71000671386699</v>
      </c>
      <c r="C17">
        <v>89.349998474121094</v>
      </c>
      <c r="D17">
        <v>249.22000122070301</v>
      </c>
      <c r="E17">
        <v>317.14999389648398</v>
      </c>
      <c r="F17">
        <v>802.4300003051751</v>
      </c>
    </row>
    <row r="18" spans="1:6" x14ac:dyDescent="0.45">
      <c r="A18" s="8">
        <v>44984</v>
      </c>
      <c r="B18">
        <v>147.919998168945</v>
      </c>
      <c r="C18">
        <v>90.099998474121094</v>
      </c>
      <c r="D18">
        <v>250.16000366210901</v>
      </c>
      <c r="E18">
        <v>323.02999877929602</v>
      </c>
      <c r="F18">
        <v>811.20999908447106</v>
      </c>
    </row>
    <row r="19" spans="1:6" x14ac:dyDescent="0.45">
      <c r="A19" s="8">
        <v>44985</v>
      </c>
      <c r="B19">
        <v>147.41000366210901</v>
      </c>
      <c r="C19">
        <v>90.300003051757798</v>
      </c>
      <c r="D19">
        <v>249.419998168945</v>
      </c>
      <c r="E19">
        <v>322.13000488281199</v>
      </c>
      <c r="F19">
        <v>809.26000976562386</v>
      </c>
    </row>
    <row r="20" spans="1:6" x14ac:dyDescent="0.45">
      <c r="A20" s="8">
        <v>44986</v>
      </c>
      <c r="B20">
        <v>145.30999755859301</v>
      </c>
      <c r="C20">
        <v>90.510002136230398</v>
      </c>
      <c r="D20">
        <v>246.27000427246</v>
      </c>
      <c r="E20">
        <v>313.48001098632801</v>
      </c>
      <c r="F20">
        <v>795.57001495361146</v>
      </c>
    </row>
    <row r="21" spans="1:6" x14ac:dyDescent="0.45">
      <c r="A21" s="8">
        <v>44987</v>
      </c>
      <c r="B21">
        <v>145.91000366210901</v>
      </c>
      <c r="C21">
        <v>92.309997558593693</v>
      </c>
      <c r="D21">
        <v>251.11000061035099</v>
      </c>
      <c r="E21">
        <v>311.88000488281199</v>
      </c>
      <c r="F21">
        <v>801.2100067138656</v>
      </c>
    </row>
    <row r="22" spans="1:6" x14ac:dyDescent="0.45">
      <c r="A22" s="8">
        <v>44988</v>
      </c>
      <c r="B22">
        <v>151.02999877929599</v>
      </c>
      <c r="C22">
        <v>94.019996643066406</v>
      </c>
      <c r="D22">
        <v>255.28999328613199</v>
      </c>
      <c r="E22">
        <v>315.17999267578102</v>
      </c>
      <c r="F22">
        <v>815.51998138427541</v>
      </c>
    </row>
    <row r="23" spans="1:6" x14ac:dyDescent="0.45">
      <c r="A23" s="8">
        <v>44991</v>
      </c>
      <c r="B23">
        <v>153.83000183105401</v>
      </c>
      <c r="C23">
        <v>95.580001831054602</v>
      </c>
      <c r="D23">
        <v>256.86999511718699</v>
      </c>
      <c r="E23">
        <v>312.02999877929602</v>
      </c>
      <c r="F23">
        <v>818.3099975585917</v>
      </c>
    </row>
    <row r="24" spans="1:6" x14ac:dyDescent="0.45">
      <c r="A24" s="8">
        <v>44992</v>
      </c>
      <c r="B24">
        <v>151.600006103515</v>
      </c>
      <c r="C24">
        <v>94.169998168945298</v>
      </c>
      <c r="D24">
        <v>254.14999389648401</v>
      </c>
      <c r="E24">
        <v>308.47000122070301</v>
      </c>
      <c r="F24">
        <v>808.3899993896473</v>
      </c>
    </row>
    <row r="25" spans="1:6" x14ac:dyDescent="0.45">
      <c r="A25" s="8">
        <v>44993</v>
      </c>
      <c r="B25">
        <v>152.86999511718699</v>
      </c>
      <c r="C25">
        <v>94.650001525878906</v>
      </c>
      <c r="D25">
        <v>253.69999694824199</v>
      </c>
      <c r="E25">
        <v>311.79000854492102</v>
      </c>
      <c r="F25">
        <v>813.01000213622888</v>
      </c>
    </row>
    <row r="26" spans="1:6" x14ac:dyDescent="0.45">
      <c r="A26" s="8">
        <v>44994</v>
      </c>
      <c r="B26">
        <v>150.58999633789</v>
      </c>
      <c r="C26">
        <v>92.660003662109304</v>
      </c>
      <c r="D26">
        <v>252.32000732421801</v>
      </c>
      <c r="E26">
        <v>297.77999877929602</v>
      </c>
      <c r="F26">
        <v>793.35000610351335</v>
      </c>
    </row>
    <row r="27" spans="1:6" x14ac:dyDescent="0.45">
      <c r="A27" s="8">
        <v>44995</v>
      </c>
      <c r="B27">
        <v>148.5</v>
      </c>
      <c r="C27">
        <v>91.010002136230398</v>
      </c>
      <c r="D27">
        <v>248.58999633789</v>
      </c>
      <c r="E27">
        <v>292.760009765625</v>
      </c>
      <c r="F27">
        <v>780.86000823974541</v>
      </c>
    </row>
    <row r="28" spans="1:6" x14ac:dyDescent="0.45">
      <c r="A28" s="8">
        <v>44998</v>
      </c>
      <c r="B28">
        <v>150.47000122070301</v>
      </c>
      <c r="C28">
        <v>91.660003662109304</v>
      </c>
      <c r="D28">
        <v>253.919998168945</v>
      </c>
      <c r="E28">
        <v>293.510009765625</v>
      </c>
      <c r="F28">
        <v>789.56001281738236</v>
      </c>
    </row>
    <row r="29" spans="1:6" x14ac:dyDescent="0.45">
      <c r="A29" s="8">
        <v>44999</v>
      </c>
      <c r="B29">
        <v>152.58999633789</v>
      </c>
      <c r="C29">
        <v>94.25</v>
      </c>
      <c r="D29">
        <v>260.79000854492102</v>
      </c>
      <c r="E29">
        <v>294.94000244140602</v>
      </c>
      <c r="F29">
        <v>802.57000732421704</v>
      </c>
    </row>
    <row r="30" spans="1:6" x14ac:dyDescent="0.45">
      <c r="A30" s="8">
        <v>45000</v>
      </c>
      <c r="B30">
        <v>152.99000549316401</v>
      </c>
      <c r="C30">
        <v>96.550003051757798</v>
      </c>
      <c r="D30">
        <v>265.44000244140602</v>
      </c>
      <c r="E30">
        <v>303.79000854492102</v>
      </c>
      <c r="F30">
        <v>818.77001953124886</v>
      </c>
    </row>
    <row r="31" spans="1:6" x14ac:dyDescent="0.45">
      <c r="A31" s="8">
        <v>45001</v>
      </c>
      <c r="B31">
        <v>155.850006103515</v>
      </c>
      <c r="C31">
        <v>101.06999969482401</v>
      </c>
      <c r="D31">
        <v>276.20001220703102</v>
      </c>
      <c r="E31">
        <v>310.05999755859301</v>
      </c>
      <c r="F31">
        <v>843.18001556396302</v>
      </c>
    </row>
    <row r="32" spans="1:6" x14ac:dyDescent="0.45">
      <c r="A32" s="8">
        <v>45002</v>
      </c>
      <c r="B32">
        <v>155</v>
      </c>
      <c r="C32">
        <v>102.459999084472</v>
      </c>
      <c r="D32">
        <v>279.42999267578102</v>
      </c>
      <c r="E32">
        <v>303.5</v>
      </c>
      <c r="F32">
        <v>840.389991760253</v>
      </c>
    </row>
    <row r="33" spans="1:6" x14ac:dyDescent="0.45">
      <c r="A33" s="8">
        <v>45005</v>
      </c>
      <c r="B33">
        <v>157.39999389648401</v>
      </c>
      <c r="C33">
        <v>101.930000305175</v>
      </c>
      <c r="D33">
        <v>272.23001098632801</v>
      </c>
      <c r="E33">
        <v>305.13000488281199</v>
      </c>
      <c r="F33">
        <v>836.69001007079896</v>
      </c>
    </row>
    <row r="34" spans="1:6" x14ac:dyDescent="0.45">
      <c r="A34" s="8">
        <v>45006</v>
      </c>
      <c r="B34">
        <v>159.27999877929599</v>
      </c>
      <c r="C34">
        <v>105.83999633789</v>
      </c>
      <c r="D34">
        <v>273.77999877929602</v>
      </c>
      <c r="E34">
        <v>305.79000854492102</v>
      </c>
      <c r="F34">
        <v>844.69000244140307</v>
      </c>
    </row>
    <row r="35" spans="1:6" x14ac:dyDescent="0.45">
      <c r="A35" s="8">
        <v>45007</v>
      </c>
      <c r="B35">
        <v>157.83000183105401</v>
      </c>
      <c r="C35">
        <v>104.220001220703</v>
      </c>
      <c r="D35">
        <v>272.29000854492102</v>
      </c>
      <c r="E35">
        <v>293.89999389648398</v>
      </c>
      <c r="F35">
        <v>828.24000549316202</v>
      </c>
    </row>
    <row r="36" spans="1:6" x14ac:dyDescent="0.45">
      <c r="A36" s="8">
        <v>45008</v>
      </c>
      <c r="B36">
        <v>158.92999267578099</v>
      </c>
      <c r="C36">
        <v>106.26000213623</v>
      </c>
      <c r="D36">
        <v>277.66000366210898</v>
      </c>
      <c r="E36">
        <v>320.36999511718699</v>
      </c>
      <c r="F36">
        <v>863.219993591307</v>
      </c>
    </row>
    <row r="37" spans="1:6" x14ac:dyDescent="0.45">
      <c r="A37" s="8">
        <v>45009</v>
      </c>
      <c r="B37">
        <v>160.25</v>
      </c>
      <c r="C37">
        <v>106.059997558593</v>
      </c>
      <c r="D37">
        <v>280.57000732421801</v>
      </c>
      <c r="E37">
        <v>328.39001464843699</v>
      </c>
      <c r="F37">
        <v>875.27001953124795</v>
      </c>
    </row>
    <row r="38" spans="1:6" x14ac:dyDescent="0.45">
      <c r="A38" s="8">
        <v>45012</v>
      </c>
      <c r="B38">
        <v>158.27999877929599</v>
      </c>
      <c r="C38">
        <v>103.059997558593</v>
      </c>
      <c r="D38">
        <v>276.38000488281199</v>
      </c>
      <c r="E38">
        <v>327.66000366210898</v>
      </c>
      <c r="F38">
        <v>865.38000488281</v>
      </c>
    </row>
    <row r="39" spans="1:6" x14ac:dyDescent="0.45">
      <c r="A39" s="8">
        <v>45013</v>
      </c>
      <c r="B39">
        <v>157.64999389648401</v>
      </c>
      <c r="C39">
        <v>101.36000061035099</v>
      </c>
      <c r="D39">
        <v>275.23001098632801</v>
      </c>
      <c r="E39">
        <v>323.51998901367102</v>
      </c>
      <c r="F39">
        <v>857.75999450683412</v>
      </c>
    </row>
    <row r="40" spans="1:6" x14ac:dyDescent="0.45">
      <c r="A40" s="8">
        <v>45014</v>
      </c>
      <c r="B40">
        <v>160.77000427246</v>
      </c>
      <c r="C40">
        <v>101.900001525878</v>
      </c>
      <c r="D40">
        <v>280.510009765625</v>
      </c>
      <c r="E40">
        <v>332.02999877929602</v>
      </c>
      <c r="F40">
        <v>875.21001434325899</v>
      </c>
    </row>
    <row r="41" spans="1:6" x14ac:dyDescent="0.45">
      <c r="A41" s="8">
        <v>45015</v>
      </c>
      <c r="B41">
        <v>162.36000061035099</v>
      </c>
      <c r="C41">
        <v>101.31999969482401</v>
      </c>
      <c r="D41">
        <v>284.04998779296801</v>
      </c>
      <c r="E41">
        <v>338.42999267578102</v>
      </c>
      <c r="F41">
        <v>886.15998077392396</v>
      </c>
    </row>
    <row r="42" spans="1:6" x14ac:dyDescent="0.45">
      <c r="A42" s="8">
        <v>45016</v>
      </c>
      <c r="B42">
        <v>164.89999389648401</v>
      </c>
      <c r="C42">
        <v>104</v>
      </c>
      <c r="D42">
        <v>288.29998779296801</v>
      </c>
      <c r="E42">
        <v>345.48001098632801</v>
      </c>
      <c r="F42">
        <v>902.67999267578</v>
      </c>
    </row>
    <row r="43" spans="1:6" x14ac:dyDescent="0.45">
      <c r="A43" s="8">
        <v>45019</v>
      </c>
      <c r="B43">
        <v>166.169998168945</v>
      </c>
      <c r="C43">
        <v>104.91000366210901</v>
      </c>
      <c r="D43">
        <v>287.23001098632801</v>
      </c>
      <c r="E43">
        <v>348.27999877929602</v>
      </c>
      <c r="F43">
        <v>906.5900115966781</v>
      </c>
    </row>
    <row r="44" spans="1:6" x14ac:dyDescent="0.45">
      <c r="A44" s="8">
        <v>45020</v>
      </c>
      <c r="B44">
        <v>165.63000488281199</v>
      </c>
      <c r="C44">
        <v>105.120002746582</v>
      </c>
      <c r="D44">
        <v>287.17999267578102</v>
      </c>
      <c r="E44">
        <v>346.75</v>
      </c>
      <c r="F44">
        <v>904.68000030517499</v>
      </c>
    </row>
    <row r="45" spans="1:6" x14ac:dyDescent="0.45">
      <c r="A45" s="8">
        <v>45021</v>
      </c>
      <c r="B45">
        <v>163.759994506835</v>
      </c>
      <c r="C45">
        <v>104.949996948242</v>
      </c>
      <c r="D45">
        <v>284.33999633789</v>
      </c>
      <c r="E45">
        <v>342.350006103515</v>
      </c>
      <c r="F45">
        <v>895.39999389648187</v>
      </c>
    </row>
    <row r="46" spans="1:6" x14ac:dyDescent="0.45">
      <c r="A46" s="8">
        <v>45022</v>
      </c>
      <c r="B46">
        <v>164.66000366210901</v>
      </c>
      <c r="C46">
        <v>108.900001525878</v>
      </c>
      <c r="D46">
        <v>291.600006103515</v>
      </c>
      <c r="E46">
        <v>339.329986572265</v>
      </c>
      <c r="F46">
        <v>904.48999786376703</v>
      </c>
    </row>
    <row r="47" spans="1:6" x14ac:dyDescent="0.45">
      <c r="A47" s="8">
        <v>45026</v>
      </c>
      <c r="B47">
        <v>162.02999877929599</v>
      </c>
      <c r="C47">
        <v>106.949996948242</v>
      </c>
      <c r="D47">
        <v>289.39001464843699</v>
      </c>
      <c r="E47">
        <v>338.989990234375</v>
      </c>
      <c r="F47">
        <v>897.36000061034997</v>
      </c>
    </row>
    <row r="48" spans="1:6" x14ac:dyDescent="0.45">
      <c r="A48" s="8">
        <v>45027</v>
      </c>
      <c r="B48">
        <v>160.80000305175699</v>
      </c>
      <c r="C48">
        <v>106.120002746582</v>
      </c>
      <c r="D48">
        <v>282.829986572265</v>
      </c>
      <c r="E48">
        <v>338.20999145507801</v>
      </c>
      <c r="F48">
        <v>887.959983825682</v>
      </c>
    </row>
    <row r="49" spans="1:6" x14ac:dyDescent="0.45">
      <c r="A49" s="8">
        <v>45028</v>
      </c>
      <c r="B49">
        <v>160.100006103515</v>
      </c>
      <c r="C49">
        <v>105.220001220703</v>
      </c>
      <c r="D49">
        <v>283.489990234375</v>
      </c>
      <c r="E49">
        <v>331.02999877929602</v>
      </c>
      <c r="F49">
        <v>879.83999633788903</v>
      </c>
    </row>
    <row r="50" spans="1:6" x14ac:dyDescent="0.45">
      <c r="A50" s="8">
        <v>45029</v>
      </c>
      <c r="B50">
        <v>165.55999755859301</v>
      </c>
      <c r="C50">
        <v>108.19000244140599</v>
      </c>
      <c r="D50">
        <v>289.83999633789</v>
      </c>
      <c r="E50">
        <v>346.19000244140602</v>
      </c>
      <c r="F50">
        <v>909.77999877929506</v>
      </c>
    </row>
    <row r="51" spans="1:6" x14ac:dyDescent="0.45">
      <c r="A51" s="8">
        <v>45030</v>
      </c>
      <c r="B51">
        <v>165.21000671386699</v>
      </c>
      <c r="C51">
        <v>109.459999084472</v>
      </c>
      <c r="D51">
        <v>286.14001464843699</v>
      </c>
      <c r="E51">
        <v>338.63000488281199</v>
      </c>
      <c r="F51">
        <v>899.44002532958802</v>
      </c>
    </row>
    <row r="52" spans="1:6" x14ac:dyDescent="0.45">
      <c r="A52" s="8">
        <v>45033</v>
      </c>
      <c r="B52">
        <v>165.22999572753901</v>
      </c>
      <c r="C52">
        <v>106.419998168945</v>
      </c>
      <c r="D52">
        <v>288.79998779296801</v>
      </c>
      <c r="E52">
        <v>332.72000122070301</v>
      </c>
      <c r="F52">
        <v>893.169982910155</v>
      </c>
    </row>
    <row r="53" spans="1:6" x14ac:dyDescent="0.45">
      <c r="A53" s="8">
        <v>45034</v>
      </c>
      <c r="B53">
        <v>166.47000122070301</v>
      </c>
      <c r="C53">
        <v>105.120002746582</v>
      </c>
      <c r="D53">
        <v>288.36999511718699</v>
      </c>
      <c r="E53">
        <v>333.70001220703102</v>
      </c>
      <c r="F53">
        <v>893.660011291503</v>
      </c>
    </row>
    <row r="54" spans="1:6" x14ac:dyDescent="0.45">
      <c r="A54" s="8">
        <v>45035</v>
      </c>
      <c r="B54">
        <v>167.63000488281199</v>
      </c>
      <c r="C54">
        <v>105.01999664306599</v>
      </c>
      <c r="D54">
        <v>288.45001220703102</v>
      </c>
      <c r="E54">
        <v>323.11999511718699</v>
      </c>
      <c r="F54">
        <v>884.22000885009606</v>
      </c>
    </row>
    <row r="55" spans="1:6" x14ac:dyDescent="0.45">
      <c r="A55" s="8">
        <v>45036</v>
      </c>
      <c r="B55">
        <v>166.64999389648401</v>
      </c>
      <c r="C55">
        <v>105.900001525878</v>
      </c>
      <c r="D55">
        <v>286.10998535156199</v>
      </c>
      <c r="E55">
        <v>325.350006103515</v>
      </c>
      <c r="F55">
        <v>884.00998687743891</v>
      </c>
    </row>
    <row r="56" spans="1:6" x14ac:dyDescent="0.45">
      <c r="A56" s="8">
        <v>45037</v>
      </c>
      <c r="B56">
        <v>165.02000427246</v>
      </c>
      <c r="C56">
        <v>105.91000366210901</v>
      </c>
      <c r="D56">
        <v>285.760009765625</v>
      </c>
      <c r="E56">
        <v>327.98001098632801</v>
      </c>
      <c r="F56">
        <v>884.67002868652196</v>
      </c>
    </row>
    <row r="57" spans="1:6" x14ac:dyDescent="0.45">
      <c r="A57" s="8">
        <v>45040</v>
      </c>
      <c r="B57">
        <v>165.33000183105401</v>
      </c>
      <c r="C57">
        <v>106.77999877929599</v>
      </c>
      <c r="D57">
        <v>281.76998901367102</v>
      </c>
      <c r="E57">
        <v>329.01998901367102</v>
      </c>
      <c r="F57">
        <v>882.8999786376919</v>
      </c>
    </row>
    <row r="58" spans="1:6" x14ac:dyDescent="0.45">
      <c r="A58" s="8">
        <v>45041</v>
      </c>
      <c r="B58">
        <v>163.77000427246</v>
      </c>
      <c r="C58">
        <v>104.61000061035099</v>
      </c>
      <c r="D58">
        <v>275.42001342773398</v>
      </c>
      <c r="E58">
        <v>322.54998779296801</v>
      </c>
      <c r="F58">
        <v>866.35000610351312</v>
      </c>
    </row>
    <row r="59" spans="1:6" x14ac:dyDescent="0.45">
      <c r="A59" s="8">
        <v>45042</v>
      </c>
      <c r="B59">
        <v>163.759994506835</v>
      </c>
      <c r="C59">
        <v>104.449996948242</v>
      </c>
      <c r="D59">
        <v>295.36999511718699</v>
      </c>
      <c r="E59">
        <v>321.14999389648398</v>
      </c>
      <c r="F59">
        <v>884.72998046874795</v>
      </c>
    </row>
    <row r="60" spans="1:6" x14ac:dyDescent="0.45">
      <c r="A60" s="8">
        <v>45043</v>
      </c>
      <c r="B60">
        <v>168.41000366210901</v>
      </c>
      <c r="C60">
        <v>108.370002746582</v>
      </c>
      <c r="D60">
        <v>304.829986572265</v>
      </c>
      <c r="E60">
        <v>325.850006103515</v>
      </c>
      <c r="F60">
        <v>907.45999908447106</v>
      </c>
    </row>
    <row r="61" spans="1:6" x14ac:dyDescent="0.45">
      <c r="A61" s="8">
        <v>45044</v>
      </c>
      <c r="B61">
        <v>169.67999267578099</v>
      </c>
      <c r="C61">
        <v>108.220001220703</v>
      </c>
      <c r="D61">
        <v>307.260009765625</v>
      </c>
      <c r="E61">
        <v>329.92999267578102</v>
      </c>
      <c r="F61">
        <v>915.08999633788994</v>
      </c>
    </row>
    <row r="62" spans="1:6" x14ac:dyDescent="0.45">
      <c r="A62" s="8">
        <v>45047</v>
      </c>
      <c r="B62">
        <v>169.58999633789</v>
      </c>
      <c r="C62">
        <v>107.709999084472</v>
      </c>
      <c r="D62">
        <v>305.55999755859301</v>
      </c>
      <c r="E62">
        <v>324.11999511718699</v>
      </c>
      <c r="F62">
        <v>906.97998809814203</v>
      </c>
    </row>
    <row r="63" spans="1:6" x14ac:dyDescent="0.45">
      <c r="A63" s="8">
        <v>45048</v>
      </c>
      <c r="B63">
        <v>168.53999328613199</v>
      </c>
      <c r="C63">
        <v>105.980003356933</v>
      </c>
      <c r="D63">
        <v>305.41000366210898</v>
      </c>
      <c r="E63">
        <v>317.54998779296801</v>
      </c>
      <c r="F63">
        <v>897.47998809814203</v>
      </c>
    </row>
    <row r="64" spans="1:6" x14ac:dyDescent="0.45">
      <c r="A64" s="8">
        <v>45049</v>
      </c>
      <c r="B64">
        <v>167.44999694824199</v>
      </c>
      <c r="C64">
        <v>106.120002746582</v>
      </c>
      <c r="D64">
        <v>304.39999389648398</v>
      </c>
      <c r="E64">
        <v>319.29998779296801</v>
      </c>
      <c r="F64">
        <v>897.26998138427598</v>
      </c>
    </row>
    <row r="65" spans="1:6" x14ac:dyDescent="0.45">
      <c r="A65" s="8">
        <v>45050</v>
      </c>
      <c r="B65">
        <v>165.78999328613199</v>
      </c>
      <c r="C65">
        <v>105.209999084472</v>
      </c>
      <c r="D65">
        <v>305.41000366210898</v>
      </c>
      <c r="E65">
        <v>320.77999877929602</v>
      </c>
      <c r="F65">
        <v>897.18999481200899</v>
      </c>
    </row>
    <row r="66" spans="1:6" x14ac:dyDescent="0.45">
      <c r="A66" s="8">
        <v>45051</v>
      </c>
      <c r="B66">
        <v>173.57000732421801</v>
      </c>
      <c r="C66">
        <v>106.21499633789</v>
      </c>
      <c r="D66">
        <v>310.64999389648398</v>
      </c>
      <c r="E66">
        <v>322.760009765625</v>
      </c>
      <c r="F66">
        <v>913.19500732421693</v>
      </c>
    </row>
    <row r="67" spans="1:6" x14ac:dyDescent="0.45">
      <c r="A67" s="8" t="s">
        <v>26</v>
      </c>
      <c r="B67">
        <v>9810.9199829101271</v>
      </c>
      <c r="C67">
        <v>6239.1550140380714</v>
      </c>
      <c r="D67">
        <v>17052.470046997052</v>
      </c>
      <c r="E67">
        <v>20312.109985351552</v>
      </c>
      <c r="F67">
        <v>53414.655029296817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2D79A-8D7E-4EEB-92A2-D04FCFBC22B4}">
  <dimension ref="A3:B8"/>
  <sheetViews>
    <sheetView workbookViewId="0">
      <selection activeCell="B5" sqref="B5"/>
    </sheetView>
  </sheetViews>
  <sheetFormatPr defaultRowHeight="14.25" x14ac:dyDescent="0.45"/>
  <cols>
    <col min="1" max="1" width="12.06640625" bestFit="1" customWidth="1"/>
    <col min="2" max="2" width="13.53125" bestFit="1" customWidth="1"/>
  </cols>
  <sheetData>
    <row r="3" spans="1:2" x14ac:dyDescent="0.45">
      <c r="A3" s="3" t="s">
        <v>25</v>
      </c>
      <c r="B3" t="s">
        <v>29</v>
      </c>
    </row>
    <row r="4" spans="1:2" x14ac:dyDescent="0.45">
      <c r="A4" s="4" t="s">
        <v>8</v>
      </c>
      <c r="B4">
        <v>7.3604852886696301</v>
      </c>
    </row>
    <row r="5" spans="1:2" x14ac:dyDescent="0.45">
      <c r="A5" s="4" t="s">
        <v>11</v>
      </c>
      <c r="B5">
        <v>6.2794639728250372</v>
      </c>
    </row>
    <row r="6" spans="1:2" x14ac:dyDescent="0.45">
      <c r="A6" s="4" t="s">
        <v>9</v>
      </c>
      <c r="B6">
        <v>17.676231391055801</v>
      </c>
    </row>
    <row r="7" spans="1:2" x14ac:dyDescent="0.45">
      <c r="A7" s="4" t="s">
        <v>10</v>
      </c>
      <c r="B7">
        <v>18.554418705334928</v>
      </c>
    </row>
    <row r="8" spans="1:2" x14ac:dyDescent="0.45">
      <c r="A8" s="4" t="s">
        <v>26</v>
      </c>
      <c r="B8">
        <v>91.461989425224218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C7DFF-FE9A-4F40-B887-838CC80C5E2E}">
  <dimension ref="B4:L9"/>
  <sheetViews>
    <sheetView workbookViewId="0">
      <selection activeCell="B4" sqref="B4:F8"/>
    </sheetView>
  </sheetViews>
  <sheetFormatPr defaultRowHeight="14.25" x14ac:dyDescent="0.45"/>
  <sheetData>
    <row r="4" spans="2:12" x14ac:dyDescent="0.45">
      <c r="C4" t="s">
        <v>8</v>
      </c>
      <c r="D4" t="s">
        <v>9</v>
      </c>
      <c r="E4" t="s">
        <v>10</v>
      </c>
      <c r="F4" t="s">
        <v>11</v>
      </c>
      <c r="J4" s="4" t="s">
        <v>8</v>
      </c>
      <c r="K4" s="5">
        <v>0.12619128132815602</v>
      </c>
    </row>
    <row r="5" spans="2:12" x14ac:dyDescent="0.45">
      <c r="B5" t="s">
        <v>8</v>
      </c>
      <c r="C5">
        <v>1</v>
      </c>
      <c r="D5">
        <v>0.95303740395543091</v>
      </c>
      <c r="E5">
        <v>0.15441756609318977</v>
      </c>
      <c r="F5">
        <v>0.90166215110471559</v>
      </c>
      <c r="J5" s="4" t="s">
        <v>11</v>
      </c>
      <c r="K5" s="5">
        <v>1.3683552710309185E-3</v>
      </c>
      <c r="L5" s="5"/>
    </row>
    <row r="6" spans="2:12" x14ac:dyDescent="0.45">
      <c r="B6" t="s">
        <v>9</v>
      </c>
      <c r="C6">
        <v>0.95303740395543091</v>
      </c>
      <c r="D6">
        <v>1</v>
      </c>
      <c r="E6">
        <v>0.19127320231604797</v>
      </c>
      <c r="F6">
        <v>0.88452680309911424</v>
      </c>
      <c r="I6" s="4"/>
      <c r="J6" s="4" t="s">
        <v>9</v>
      </c>
      <c r="K6" s="5">
        <v>0.37926265530323072</v>
      </c>
      <c r="L6" s="5"/>
    </row>
    <row r="7" spans="2:12" x14ac:dyDescent="0.45">
      <c r="B7" t="s">
        <v>10</v>
      </c>
      <c r="C7">
        <v>0.15441756609318977</v>
      </c>
      <c r="D7">
        <v>0.19127320231604797</v>
      </c>
      <c r="E7">
        <v>0.99999999999999978</v>
      </c>
      <c r="F7">
        <v>0.20104610369838907</v>
      </c>
      <c r="I7" s="4"/>
      <c r="J7" s="4" t="s">
        <v>10</v>
      </c>
      <c r="K7" s="5">
        <v>0.49317770809758232</v>
      </c>
      <c r="L7" s="5"/>
    </row>
    <row r="8" spans="2:12" x14ac:dyDescent="0.45">
      <c r="B8" t="s">
        <v>11</v>
      </c>
      <c r="C8">
        <v>0.90166215110471559</v>
      </c>
      <c r="D8">
        <v>0.88452680309911424</v>
      </c>
      <c r="E8">
        <v>0.20104610369838907</v>
      </c>
      <c r="F8">
        <v>1</v>
      </c>
      <c r="I8" s="4"/>
      <c r="K8" s="4"/>
      <c r="L8" s="5"/>
    </row>
    <row r="9" spans="2:12" x14ac:dyDescent="0.45">
      <c r="I9" s="4"/>
    </row>
  </sheetData>
  <conditionalFormatting sqref="B4:F8">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stocks</vt:lpstr>
      <vt:lpstr>descrptive stats</vt:lpstr>
      <vt:lpstr>time series</vt:lpstr>
      <vt:lpstr>std dev</vt:lpstr>
      <vt:lpstr>correlation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nishat fathima</dc:creator>
  <cp:lastModifiedBy>Nishat Fathima</cp:lastModifiedBy>
  <dcterms:created xsi:type="dcterms:W3CDTF">2024-02-05T07:40:30Z</dcterms:created>
  <dcterms:modified xsi:type="dcterms:W3CDTF">2024-02-26T08:57:44Z</dcterms:modified>
</cp:coreProperties>
</file>