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nishat fathima\Desktop\"/>
    </mc:Choice>
  </mc:AlternateContent>
  <xr:revisionPtr revIDLastSave="0" documentId="13_ncr:1_{73D824A8-5FFC-4C9D-B575-D5B0E82CE57F}" xr6:coauthVersionLast="47" xr6:coauthVersionMax="47" xr10:uidLastSave="{00000000-0000-0000-0000-000000000000}"/>
  <bookViews>
    <workbookView xWindow="-98" yWindow="-98" windowWidth="21795" windowHeight="11625" xr2:uid="{00000000-000D-0000-FFFF-FFFF00000000}"/>
  </bookViews>
  <sheets>
    <sheet name="Dashboard" sheetId="6" r:id="rId1"/>
    <sheet name="ecommerce_customer_data" sheetId="1" r:id="rId2"/>
    <sheet name="Pivot" sheetId="2" r:id="rId3"/>
    <sheet name="Funnel" sheetId="5" r:id="rId4"/>
    <sheet name="Scatter plt" sheetId="4" r:id="rId5"/>
  </sheets>
  <definedNames>
    <definedName name="_xlchart.v2.0" hidden="1">Funnel!$J$3:$J$8</definedName>
    <definedName name="_xlchart.v2.1" hidden="1">Funnel!$K$3:$K$8</definedName>
    <definedName name="_xlchart.v2.2" hidden="1">Funnel!$J$3:$J$8</definedName>
    <definedName name="_xlchart.v2.3" hidden="1">Funnel!$K$3:$K$8</definedName>
    <definedName name="Slicer_Device_Type">#N/A</definedName>
    <definedName name="Slicer_Gender">#N/A</definedName>
    <definedName name="Slicer_group">#N/A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K36" i="1" a="1"/>
  <c r="K36" i="1" s="1"/>
  <c r="K37" i="1" a="1"/>
  <c r="K37" i="1" s="1"/>
  <c r="K38" i="1" a="1"/>
  <c r="K38" i="1"/>
  <c r="K49" i="1" a="1"/>
  <c r="K49" i="1" s="1"/>
  <c r="K84" i="1" a="1"/>
  <c r="K84" i="1" s="1"/>
  <c r="K85" i="1" a="1"/>
  <c r="K85" i="1" s="1"/>
  <c r="K86" i="1" a="1"/>
  <c r="K86" i="1"/>
  <c r="K97" i="1" a="1"/>
  <c r="K97" i="1"/>
  <c r="K145" i="1"/>
  <c r="K146" i="1" a="1"/>
  <c r="K146" i="1" s="1"/>
  <c r="K147" i="1" a="1"/>
  <c r="K147" i="1" s="1"/>
  <c r="K163" i="1" a="1"/>
  <c r="K163" i="1" s="1"/>
  <c r="K203" i="1" a="1"/>
  <c r="K203" i="1" s="1"/>
  <c r="K206" i="1"/>
  <c r="K212" i="1" a="1"/>
  <c r="K212" i="1" s="1"/>
  <c r="K213" i="1" a="1"/>
  <c r="K213" i="1" s="1"/>
  <c r="K214" i="1" a="1"/>
  <c r="K214" i="1" s="1"/>
  <c r="K227" i="1" a="1"/>
  <c r="K227" i="1" s="1"/>
  <c r="K261" i="1" a="1"/>
  <c r="K261" i="1" s="1"/>
  <c r="K275" i="1" a="1"/>
  <c r="K275" i="1" s="1"/>
  <c r="K323" i="1" a="1"/>
  <c r="K323" i="1" s="1"/>
  <c r="K324" i="1" a="1"/>
  <c r="K324" i="1" s="1"/>
  <c r="K325" i="1" a="1"/>
  <c r="K325" i="1" s="1"/>
  <c r="K327" i="1"/>
  <c r="K328" i="1" a="1"/>
  <c r="K328" i="1" s="1"/>
  <c r="K360" i="1"/>
  <c r="K371" i="1" a="1"/>
  <c r="K371" i="1" s="1"/>
  <c r="K372" i="1" a="1"/>
  <c r="K372" i="1" s="1"/>
  <c r="K373" i="1" a="1"/>
  <c r="K373" i="1" s="1"/>
  <c r="K374" i="1" a="1"/>
  <c r="K374" i="1" s="1"/>
  <c r="K387" i="1" a="1"/>
  <c r="K387" i="1" s="1"/>
  <c r="K433" i="1" a="1"/>
  <c r="K433" i="1"/>
  <c r="K434" i="1" a="1"/>
  <c r="K434" i="1" s="1"/>
  <c r="K435" i="1" a="1"/>
  <c r="K435" i="1" s="1"/>
  <c r="K436" i="1" a="1"/>
  <c r="K436" i="1" s="1"/>
  <c r="K465" i="1" a="1"/>
  <c r="K465" i="1"/>
  <c r="K468" i="1" a="1"/>
  <c r="K468" i="1" s="1"/>
  <c r="K469" i="1" a="1"/>
  <c r="K469" i="1" s="1"/>
  <c r="K470" i="1" a="1"/>
  <c r="K470" i="1"/>
  <c r="K483" i="1" a="1"/>
  <c r="K483" i="1" s="1"/>
  <c r="J2" i="1"/>
  <c r="K2" i="1" s="1" a="1"/>
  <c r="K2" i="1" s="1"/>
  <c r="J3" i="1"/>
  <c r="K3" i="1" s="1" a="1"/>
  <c r="K3" i="1" s="1"/>
  <c r="J4" i="1"/>
  <c r="K4" i="1" s="1" a="1"/>
  <c r="K4" i="1" s="1"/>
  <c r="J5" i="1"/>
  <c r="K5" i="1" s="1" a="1"/>
  <c r="K5" i="1" s="1"/>
  <c r="J6" i="1"/>
  <c r="K6" i="1" s="1" a="1"/>
  <c r="K6" i="1" s="1"/>
  <c r="J7" i="1"/>
  <c r="K7" i="1" s="1" a="1"/>
  <c r="K7" i="1" s="1"/>
  <c r="J8" i="1"/>
  <c r="K8" i="1" s="1" a="1"/>
  <c r="K8" i="1" s="1"/>
  <c r="J9" i="1"/>
  <c r="K9" i="1" s="1" a="1"/>
  <c r="K9" i="1" s="1"/>
  <c r="J10" i="1"/>
  <c r="K10" i="1" s="1" a="1"/>
  <c r="K10" i="1" s="1"/>
  <c r="J11" i="1"/>
  <c r="K11" i="1" s="1" a="1"/>
  <c r="K11" i="1" s="1"/>
  <c r="J12" i="1"/>
  <c r="K12" i="1" s="1" a="1"/>
  <c r="K12" i="1" s="1"/>
  <c r="J13" i="1"/>
  <c r="K13" i="1" s="1" a="1"/>
  <c r="K13" i="1" s="1"/>
  <c r="J14" i="1"/>
  <c r="K14" i="1" s="1" a="1"/>
  <c r="K14" i="1" s="1"/>
  <c r="J15" i="1"/>
  <c r="K15" i="1" s="1" a="1"/>
  <c r="K15" i="1" s="1"/>
  <c r="J16" i="1"/>
  <c r="K16" i="1" s="1" a="1"/>
  <c r="K16" i="1" s="1"/>
  <c r="J17" i="1"/>
  <c r="K17" i="1" s="1" a="1"/>
  <c r="K17" i="1" s="1"/>
  <c r="J18" i="1"/>
  <c r="K18" i="1" s="1" a="1"/>
  <c r="K18" i="1" s="1"/>
  <c r="J19" i="1"/>
  <c r="K19" i="1" s="1" a="1"/>
  <c r="K19" i="1" s="1"/>
  <c r="J20" i="1"/>
  <c r="K20" i="1" s="1" a="1"/>
  <c r="K20" i="1" s="1"/>
  <c r="J21" i="1"/>
  <c r="K21" i="1" s="1" a="1"/>
  <c r="K21" i="1" s="1"/>
  <c r="J22" i="1"/>
  <c r="K22" i="1" s="1" a="1"/>
  <c r="K22" i="1" s="1"/>
  <c r="J23" i="1"/>
  <c r="K23" i="1" s="1" a="1"/>
  <c r="K23" i="1" s="1"/>
  <c r="J24" i="1"/>
  <c r="K24" i="1" s="1" a="1"/>
  <c r="K24" i="1" s="1"/>
  <c r="J25" i="1"/>
  <c r="K25" i="1" s="1" a="1"/>
  <c r="K25" i="1" s="1"/>
  <c r="J26" i="1"/>
  <c r="K26" i="1" s="1" a="1"/>
  <c r="K26" i="1" s="1"/>
  <c r="J27" i="1"/>
  <c r="K27" i="1" s="1" a="1"/>
  <c r="K27" i="1" s="1"/>
  <c r="J28" i="1"/>
  <c r="K28" i="1" s="1" a="1"/>
  <c r="K28" i="1" s="1"/>
  <c r="J29" i="1"/>
  <c r="K29" i="1" s="1" a="1"/>
  <c r="K29" i="1" s="1"/>
  <c r="J30" i="1"/>
  <c r="K30" i="1" s="1" a="1"/>
  <c r="K30" i="1" s="1"/>
  <c r="J31" i="1"/>
  <c r="K31" i="1" s="1" a="1"/>
  <c r="K31" i="1" s="1"/>
  <c r="J32" i="1"/>
  <c r="K32" i="1" s="1" a="1"/>
  <c r="K32" i="1" s="1"/>
  <c r="J33" i="1"/>
  <c r="K33" i="1" s="1" a="1"/>
  <c r="K33" i="1" s="1"/>
  <c r="J34" i="1"/>
  <c r="K34" i="1" s="1" a="1"/>
  <c r="K34" i="1" s="1"/>
  <c r="J35" i="1"/>
  <c r="K35" i="1" s="1" a="1"/>
  <c r="K35" i="1" s="1"/>
  <c r="J36" i="1"/>
  <c r="J37" i="1"/>
  <c r="J38" i="1"/>
  <c r="J39" i="1"/>
  <c r="K39" i="1" s="1" a="1"/>
  <c r="K39" i="1" s="1"/>
  <c r="J40" i="1"/>
  <c r="K40" i="1" s="1" a="1"/>
  <c r="K40" i="1" s="1"/>
  <c r="J41" i="1"/>
  <c r="K41" i="1" s="1" a="1"/>
  <c r="K41" i="1" s="1"/>
  <c r="J42" i="1"/>
  <c r="K42" i="1" s="1" a="1"/>
  <c r="K42" i="1" s="1"/>
  <c r="J43" i="1"/>
  <c r="K43" i="1" s="1" a="1"/>
  <c r="K43" i="1" s="1"/>
  <c r="J44" i="1"/>
  <c r="K44" i="1" s="1" a="1"/>
  <c r="K44" i="1" s="1"/>
  <c r="J45" i="1"/>
  <c r="K45" i="1" s="1" a="1"/>
  <c r="K45" i="1" s="1"/>
  <c r="J46" i="1"/>
  <c r="K46" i="1" s="1" a="1"/>
  <c r="K46" i="1" s="1"/>
  <c r="J47" i="1"/>
  <c r="K47" i="1" s="1" a="1"/>
  <c r="K47" i="1" s="1"/>
  <c r="J48" i="1"/>
  <c r="K48" i="1" s="1" a="1"/>
  <c r="K48" i="1" s="1"/>
  <c r="J49" i="1"/>
  <c r="J50" i="1"/>
  <c r="K50" i="1" s="1" a="1"/>
  <c r="K50" i="1" s="1"/>
  <c r="J51" i="1"/>
  <c r="K51" i="1" s="1" a="1"/>
  <c r="K51" i="1" s="1"/>
  <c r="J52" i="1"/>
  <c r="K52" i="1" s="1" a="1"/>
  <c r="K52" i="1" s="1"/>
  <c r="J53" i="1"/>
  <c r="K53" i="1" s="1" a="1"/>
  <c r="K53" i="1" s="1"/>
  <c r="J54" i="1"/>
  <c r="K54" i="1" s="1" a="1"/>
  <c r="K54" i="1" s="1"/>
  <c r="J55" i="1"/>
  <c r="K55" i="1" s="1" a="1"/>
  <c r="K55" i="1" s="1"/>
  <c r="J56" i="1"/>
  <c r="K56" i="1" s="1" a="1"/>
  <c r="K56" i="1" s="1"/>
  <c r="J57" i="1"/>
  <c r="K57" i="1" s="1" a="1"/>
  <c r="K57" i="1" s="1"/>
  <c r="J58" i="1"/>
  <c r="K58" i="1" s="1" a="1"/>
  <c r="K58" i="1" s="1"/>
  <c r="J59" i="1"/>
  <c r="K59" i="1" s="1" a="1"/>
  <c r="K59" i="1" s="1"/>
  <c r="J60" i="1"/>
  <c r="K60" i="1" s="1" a="1"/>
  <c r="K60" i="1" s="1"/>
  <c r="J61" i="1"/>
  <c r="K61" i="1" s="1" a="1"/>
  <c r="K61" i="1" s="1"/>
  <c r="J62" i="1"/>
  <c r="K62" i="1" s="1" a="1"/>
  <c r="K62" i="1" s="1"/>
  <c r="J63" i="1"/>
  <c r="K63" i="1" s="1" a="1"/>
  <c r="K63" i="1" s="1"/>
  <c r="J64" i="1"/>
  <c r="K64" i="1" s="1" a="1"/>
  <c r="K64" i="1" s="1"/>
  <c r="J65" i="1"/>
  <c r="K65" i="1" s="1" a="1"/>
  <c r="K65" i="1" s="1"/>
  <c r="J66" i="1"/>
  <c r="K66" i="1" s="1" a="1"/>
  <c r="K66" i="1" s="1"/>
  <c r="J67" i="1"/>
  <c r="K67" i="1" s="1" a="1"/>
  <c r="K67" i="1" s="1"/>
  <c r="J68" i="1"/>
  <c r="K68" i="1" s="1" a="1"/>
  <c r="K68" i="1" s="1"/>
  <c r="J69" i="1"/>
  <c r="K69" i="1" s="1" a="1"/>
  <c r="K69" i="1" s="1"/>
  <c r="J70" i="1"/>
  <c r="K70" i="1" s="1" a="1"/>
  <c r="K70" i="1" s="1"/>
  <c r="J71" i="1"/>
  <c r="K71" i="1" s="1" a="1"/>
  <c r="K71" i="1" s="1"/>
  <c r="J72" i="1"/>
  <c r="K72" i="1" s="1" a="1"/>
  <c r="K72" i="1" s="1"/>
  <c r="J73" i="1"/>
  <c r="K73" i="1" s="1" a="1"/>
  <c r="K73" i="1" s="1"/>
  <c r="J74" i="1"/>
  <c r="K74" i="1" s="1" a="1"/>
  <c r="K74" i="1" s="1"/>
  <c r="J75" i="1"/>
  <c r="K75" i="1" s="1" a="1"/>
  <c r="K75" i="1" s="1"/>
  <c r="J76" i="1"/>
  <c r="K76" i="1" s="1" a="1"/>
  <c r="K76" i="1" s="1"/>
  <c r="J77" i="1"/>
  <c r="K77" i="1" s="1" a="1"/>
  <c r="K77" i="1" s="1"/>
  <c r="J78" i="1"/>
  <c r="K78" i="1" s="1" a="1"/>
  <c r="K78" i="1" s="1"/>
  <c r="J79" i="1"/>
  <c r="K79" i="1" s="1" a="1"/>
  <c r="K79" i="1" s="1"/>
  <c r="J80" i="1"/>
  <c r="K80" i="1" s="1" a="1"/>
  <c r="K80" i="1" s="1"/>
  <c r="J81" i="1"/>
  <c r="K81" i="1" s="1" a="1"/>
  <c r="K81" i="1" s="1"/>
  <c r="J82" i="1"/>
  <c r="K82" i="1" s="1" a="1"/>
  <c r="K82" i="1" s="1"/>
  <c r="J83" i="1"/>
  <c r="K83" i="1" s="1" a="1"/>
  <c r="K83" i="1" s="1"/>
  <c r="J84" i="1"/>
  <c r="J85" i="1"/>
  <c r="J86" i="1"/>
  <c r="J87" i="1"/>
  <c r="K87" i="1" s="1" a="1"/>
  <c r="K87" i="1" s="1"/>
  <c r="J88" i="1"/>
  <c r="K88" i="1" s="1" a="1"/>
  <c r="K88" i="1" s="1"/>
  <c r="J89" i="1"/>
  <c r="K89" i="1" s="1" a="1"/>
  <c r="K89" i="1" s="1"/>
  <c r="J90" i="1"/>
  <c r="K90" i="1" s="1" a="1"/>
  <c r="K90" i="1" s="1"/>
  <c r="J91" i="1"/>
  <c r="K91" i="1" s="1" a="1"/>
  <c r="K91" i="1" s="1"/>
  <c r="J92" i="1"/>
  <c r="K92" i="1" s="1" a="1"/>
  <c r="K92" i="1" s="1"/>
  <c r="J93" i="1"/>
  <c r="K93" i="1" s="1" a="1"/>
  <c r="K93" i="1" s="1"/>
  <c r="J94" i="1"/>
  <c r="K94" i="1" s="1" a="1"/>
  <c r="K94" i="1" s="1"/>
  <c r="J95" i="1"/>
  <c r="K95" i="1" s="1" a="1"/>
  <c r="K95" i="1" s="1"/>
  <c r="J96" i="1"/>
  <c r="K96" i="1" s="1" a="1"/>
  <c r="K96" i="1" s="1"/>
  <c r="J97" i="1"/>
  <c r="J98" i="1"/>
  <c r="K98" i="1" s="1" a="1"/>
  <c r="K98" i="1" s="1"/>
  <c r="J99" i="1"/>
  <c r="K99" i="1" s="1" a="1"/>
  <c r="K99" i="1" s="1"/>
  <c r="J100" i="1"/>
  <c r="K100" i="1" s="1" a="1"/>
  <c r="K100" i="1" s="1"/>
  <c r="J101" i="1"/>
  <c r="K101" i="1" s="1" a="1"/>
  <c r="K101" i="1" s="1"/>
  <c r="J102" i="1"/>
  <c r="K102" i="1" s="1" a="1"/>
  <c r="K102" i="1" s="1"/>
  <c r="J103" i="1"/>
  <c r="K103" i="1" s="1" a="1"/>
  <c r="K103" i="1" s="1"/>
  <c r="J104" i="1"/>
  <c r="K104" i="1" s="1" a="1"/>
  <c r="K104" i="1" s="1"/>
  <c r="J105" i="1"/>
  <c r="K105" i="1" s="1" a="1"/>
  <c r="K105" i="1" s="1"/>
  <c r="J106" i="1"/>
  <c r="K106" i="1" s="1" a="1"/>
  <c r="K106" i="1" s="1"/>
  <c r="J107" i="1"/>
  <c r="K107" i="1" s="1" a="1"/>
  <c r="K107" i="1" s="1"/>
  <c r="J108" i="1"/>
  <c r="K108" i="1" s="1" a="1"/>
  <c r="K108" i="1" s="1"/>
  <c r="J109" i="1"/>
  <c r="K109" i="1" s="1" a="1"/>
  <c r="K109" i="1" s="1"/>
  <c r="J110" i="1"/>
  <c r="K110" i="1" s="1" a="1"/>
  <c r="K110" i="1" s="1"/>
  <c r="J111" i="1"/>
  <c r="K111" i="1" s="1" a="1"/>
  <c r="K111" i="1" s="1"/>
  <c r="J112" i="1"/>
  <c r="K112" i="1" s="1" a="1"/>
  <c r="K112" i="1" s="1"/>
  <c r="J113" i="1"/>
  <c r="K113" i="1" s="1" a="1"/>
  <c r="K113" i="1" s="1"/>
  <c r="J114" i="1"/>
  <c r="K114" i="1" s="1" a="1"/>
  <c r="K114" i="1" s="1"/>
  <c r="J115" i="1"/>
  <c r="K115" i="1" s="1" a="1"/>
  <c r="K115" i="1" s="1"/>
  <c r="J116" i="1"/>
  <c r="K116" i="1" s="1" a="1"/>
  <c r="K116" i="1" s="1"/>
  <c r="J117" i="1"/>
  <c r="K117" i="1" s="1" a="1"/>
  <c r="K117" i="1" s="1"/>
  <c r="J118" i="1"/>
  <c r="K118" i="1" s="1" a="1"/>
  <c r="K118" i="1" s="1"/>
  <c r="J119" i="1"/>
  <c r="K119" i="1" s="1" a="1"/>
  <c r="K119" i="1" s="1"/>
  <c r="J120" i="1"/>
  <c r="K120" i="1" s="1" a="1"/>
  <c r="K120" i="1" s="1"/>
  <c r="J121" i="1"/>
  <c r="K121" i="1" s="1" a="1"/>
  <c r="K121" i="1" s="1"/>
  <c r="J122" i="1"/>
  <c r="K122" i="1" s="1" a="1"/>
  <c r="K122" i="1" s="1"/>
  <c r="J123" i="1"/>
  <c r="K123" i="1" s="1" a="1"/>
  <c r="K123" i="1" s="1"/>
  <c r="J124" i="1"/>
  <c r="K124" i="1" s="1" a="1"/>
  <c r="K124" i="1" s="1"/>
  <c r="J125" i="1"/>
  <c r="K125" i="1" s="1" a="1"/>
  <c r="K125" i="1" s="1"/>
  <c r="J126" i="1"/>
  <c r="K126" i="1" s="1" a="1"/>
  <c r="K126" i="1" s="1"/>
  <c r="J127" i="1"/>
  <c r="K127" i="1" s="1" a="1"/>
  <c r="K127" i="1" s="1"/>
  <c r="J128" i="1"/>
  <c r="K128" i="1" s="1" a="1"/>
  <c r="K128" i="1" s="1"/>
  <c r="J129" i="1"/>
  <c r="K129" i="1" s="1" a="1"/>
  <c r="K129" i="1" s="1"/>
  <c r="J130" i="1"/>
  <c r="K130" i="1" s="1" a="1"/>
  <c r="K130" i="1" s="1"/>
  <c r="J131" i="1"/>
  <c r="K131" i="1" s="1" a="1"/>
  <c r="K131" i="1" s="1"/>
  <c r="J132" i="1"/>
  <c r="K132" i="1" s="1" a="1"/>
  <c r="K132" i="1" s="1"/>
  <c r="J133" i="1"/>
  <c r="K133" i="1" s="1" a="1"/>
  <c r="K133" i="1" s="1"/>
  <c r="J134" i="1"/>
  <c r="K134" i="1" s="1" a="1"/>
  <c r="K134" i="1" s="1"/>
  <c r="J135" i="1"/>
  <c r="K135" i="1" s="1" a="1"/>
  <c r="K135" i="1" s="1"/>
  <c r="J136" i="1"/>
  <c r="K136" i="1" s="1" a="1"/>
  <c r="K136" i="1" s="1"/>
  <c r="J137" i="1"/>
  <c r="K137" i="1" s="1" a="1"/>
  <c r="K137" i="1" s="1"/>
  <c r="J138" i="1"/>
  <c r="K138" i="1" s="1" a="1"/>
  <c r="K138" i="1" s="1"/>
  <c r="J139" i="1"/>
  <c r="K139" i="1" s="1" a="1"/>
  <c r="K139" i="1" s="1"/>
  <c r="J140" i="1"/>
  <c r="K140" i="1" s="1" a="1"/>
  <c r="K140" i="1" s="1"/>
  <c r="J141" i="1"/>
  <c r="K141" i="1" s="1" a="1"/>
  <c r="K141" i="1" s="1"/>
  <c r="J142" i="1"/>
  <c r="K142" i="1" s="1" a="1"/>
  <c r="K142" i="1" s="1"/>
  <c r="J143" i="1"/>
  <c r="K143" i="1" s="1" a="1"/>
  <c r="K143" i="1" s="1"/>
  <c r="J144" i="1"/>
  <c r="K144" i="1" s="1" a="1"/>
  <c r="K144" i="1" s="1"/>
  <c r="J145" i="1"/>
  <c r="K145" i="1" s="1" a="1"/>
  <c r="J146" i="1"/>
  <c r="J147" i="1"/>
  <c r="J148" i="1"/>
  <c r="K148" i="1" s="1" a="1"/>
  <c r="K148" i="1" s="1"/>
  <c r="J149" i="1"/>
  <c r="K149" i="1" s="1" a="1"/>
  <c r="K149" i="1" s="1"/>
  <c r="J150" i="1"/>
  <c r="K150" i="1" s="1" a="1"/>
  <c r="K150" i="1" s="1"/>
  <c r="J151" i="1"/>
  <c r="K151" i="1" s="1" a="1"/>
  <c r="K151" i="1" s="1"/>
  <c r="J152" i="1"/>
  <c r="K152" i="1" s="1" a="1"/>
  <c r="K152" i="1" s="1"/>
  <c r="J153" i="1"/>
  <c r="K153" i="1" s="1" a="1"/>
  <c r="K153" i="1" s="1"/>
  <c r="J154" i="1"/>
  <c r="K154" i="1" s="1" a="1"/>
  <c r="K154" i="1" s="1"/>
  <c r="J155" i="1"/>
  <c r="K155" i="1" s="1" a="1"/>
  <c r="K155" i="1" s="1"/>
  <c r="J156" i="1"/>
  <c r="K156" i="1" s="1" a="1"/>
  <c r="K156" i="1" s="1"/>
  <c r="J157" i="1"/>
  <c r="K157" i="1" s="1" a="1"/>
  <c r="K157" i="1" s="1"/>
  <c r="J158" i="1"/>
  <c r="K158" i="1" s="1" a="1"/>
  <c r="K158" i="1" s="1"/>
  <c r="J159" i="1"/>
  <c r="K159" i="1" s="1" a="1"/>
  <c r="K159" i="1" s="1"/>
  <c r="J160" i="1"/>
  <c r="K160" i="1" s="1" a="1"/>
  <c r="K160" i="1" s="1"/>
  <c r="J161" i="1"/>
  <c r="K161" i="1" s="1" a="1"/>
  <c r="K161" i="1" s="1"/>
  <c r="J162" i="1"/>
  <c r="K162" i="1" s="1" a="1"/>
  <c r="K162" i="1" s="1"/>
  <c r="J163" i="1"/>
  <c r="J164" i="1"/>
  <c r="K164" i="1" s="1" a="1"/>
  <c r="K164" i="1" s="1"/>
  <c r="J165" i="1"/>
  <c r="K165" i="1" s="1" a="1"/>
  <c r="K165" i="1" s="1"/>
  <c r="J166" i="1"/>
  <c r="K166" i="1" s="1" a="1"/>
  <c r="K166" i="1" s="1"/>
  <c r="J167" i="1"/>
  <c r="K167" i="1" s="1" a="1"/>
  <c r="K167" i="1" s="1"/>
  <c r="J168" i="1"/>
  <c r="K168" i="1" s="1" a="1"/>
  <c r="K168" i="1" s="1"/>
  <c r="J169" i="1"/>
  <c r="K169" i="1" s="1" a="1"/>
  <c r="K169" i="1" s="1"/>
  <c r="J170" i="1"/>
  <c r="K170" i="1" s="1" a="1"/>
  <c r="K170" i="1" s="1"/>
  <c r="J171" i="1"/>
  <c r="K171" i="1" s="1" a="1"/>
  <c r="K171" i="1" s="1"/>
  <c r="J172" i="1"/>
  <c r="K172" i="1" s="1" a="1"/>
  <c r="K172" i="1" s="1"/>
  <c r="J173" i="1"/>
  <c r="K173" i="1" s="1" a="1"/>
  <c r="K173" i="1" s="1"/>
  <c r="J174" i="1"/>
  <c r="K174" i="1" s="1" a="1"/>
  <c r="K174" i="1" s="1"/>
  <c r="J175" i="1"/>
  <c r="K175" i="1" s="1" a="1"/>
  <c r="K175" i="1" s="1"/>
  <c r="J176" i="1"/>
  <c r="K176" i="1" s="1" a="1"/>
  <c r="K176" i="1" s="1"/>
  <c r="J177" i="1"/>
  <c r="K177" i="1" s="1" a="1"/>
  <c r="K177" i="1" s="1"/>
  <c r="J178" i="1"/>
  <c r="K178" i="1" s="1" a="1"/>
  <c r="K178" i="1" s="1"/>
  <c r="J179" i="1"/>
  <c r="K179" i="1" s="1" a="1"/>
  <c r="K179" i="1" s="1"/>
  <c r="J180" i="1"/>
  <c r="K180" i="1" s="1" a="1"/>
  <c r="K180" i="1" s="1"/>
  <c r="J181" i="1"/>
  <c r="K181" i="1" s="1" a="1"/>
  <c r="K181" i="1" s="1"/>
  <c r="J182" i="1"/>
  <c r="K182" i="1" s="1" a="1"/>
  <c r="K182" i="1" s="1"/>
  <c r="J183" i="1"/>
  <c r="K183" i="1" s="1" a="1"/>
  <c r="K183" i="1" s="1"/>
  <c r="J184" i="1"/>
  <c r="K184" i="1" s="1" a="1"/>
  <c r="K184" i="1" s="1"/>
  <c r="J185" i="1"/>
  <c r="K185" i="1" s="1" a="1"/>
  <c r="K185" i="1" s="1"/>
  <c r="J186" i="1"/>
  <c r="K186" i="1" s="1" a="1"/>
  <c r="K186" i="1" s="1"/>
  <c r="J187" i="1"/>
  <c r="K187" i="1" s="1" a="1"/>
  <c r="K187" i="1" s="1"/>
  <c r="J188" i="1"/>
  <c r="K188" i="1" s="1" a="1"/>
  <c r="K188" i="1" s="1"/>
  <c r="J189" i="1"/>
  <c r="K189" i="1" s="1" a="1"/>
  <c r="K189" i="1" s="1"/>
  <c r="J190" i="1"/>
  <c r="K190" i="1" s="1" a="1"/>
  <c r="K190" i="1" s="1"/>
  <c r="J191" i="1"/>
  <c r="K191" i="1" s="1" a="1"/>
  <c r="K191" i="1" s="1"/>
  <c r="J192" i="1"/>
  <c r="K192" i="1" s="1" a="1"/>
  <c r="K192" i="1" s="1"/>
  <c r="J193" i="1"/>
  <c r="K193" i="1" s="1" a="1"/>
  <c r="K193" i="1" s="1"/>
  <c r="J194" i="1"/>
  <c r="K194" i="1" s="1" a="1"/>
  <c r="K194" i="1" s="1"/>
  <c r="J195" i="1"/>
  <c r="K195" i="1" s="1" a="1"/>
  <c r="K195" i="1" s="1"/>
  <c r="J196" i="1"/>
  <c r="K196" i="1" s="1" a="1"/>
  <c r="K196" i="1" s="1"/>
  <c r="J197" i="1"/>
  <c r="K197" i="1" s="1" a="1"/>
  <c r="K197" i="1" s="1"/>
  <c r="J198" i="1"/>
  <c r="K198" i="1" s="1" a="1"/>
  <c r="K198" i="1" s="1"/>
  <c r="J199" i="1"/>
  <c r="K199" i="1" s="1" a="1"/>
  <c r="K199" i="1" s="1"/>
  <c r="J200" i="1"/>
  <c r="K200" i="1" s="1" a="1"/>
  <c r="K200" i="1" s="1"/>
  <c r="J201" i="1"/>
  <c r="K201" i="1" s="1" a="1"/>
  <c r="K201" i="1" s="1"/>
  <c r="J202" i="1"/>
  <c r="K202" i="1" s="1" a="1"/>
  <c r="K202" i="1" s="1"/>
  <c r="J203" i="1"/>
  <c r="J204" i="1"/>
  <c r="K204" i="1" s="1" a="1"/>
  <c r="K204" i="1" s="1"/>
  <c r="J205" i="1"/>
  <c r="K205" i="1" s="1" a="1"/>
  <c r="K205" i="1" s="1"/>
  <c r="J206" i="1"/>
  <c r="K206" i="1" s="1" a="1"/>
  <c r="J207" i="1"/>
  <c r="K207" i="1" s="1" a="1"/>
  <c r="K207" i="1" s="1"/>
  <c r="J208" i="1"/>
  <c r="K208" i="1" s="1" a="1"/>
  <c r="K208" i="1" s="1"/>
  <c r="J209" i="1"/>
  <c r="K209" i="1" s="1" a="1"/>
  <c r="K209" i="1" s="1"/>
  <c r="J210" i="1"/>
  <c r="K210" i="1" s="1" a="1"/>
  <c r="K210" i="1" s="1"/>
  <c r="J211" i="1"/>
  <c r="K211" i="1" s="1" a="1"/>
  <c r="K211" i="1" s="1"/>
  <c r="J212" i="1"/>
  <c r="J213" i="1"/>
  <c r="J214" i="1"/>
  <c r="J215" i="1"/>
  <c r="K215" i="1" s="1" a="1"/>
  <c r="K215" i="1" s="1"/>
  <c r="J216" i="1"/>
  <c r="K216" i="1" s="1" a="1"/>
  <c r="K216" i="1" s="1"/>
  <c r="J217" i="1"/>
  <c r="K217" i="1" s="1" a="1"/>
  <c r="K217" i="1" s="1"/>
  <c r="J218" i="1"/>
  <c r="K218" i="1" s="1" a="1"/>
  <c r="K218" i="1" s="1"/>
  <c r="J219" i="1"/>
  <c r="K219" i="1" s="1" a="1"/>
  <c r="K219" i="1" s="1"/>
  <c r="J220" i="1"/>
  <c r="K220" i="1" s="1" a="1"/>
  <c r="K220" i="1" s="1"/>
  <c r="J221" i="1"/>
  <c r="K221" i="1" s="1" a="1"/>
  <c r="K221" i="1" s="1"/>
  <c r="J222" i="1"/>
  <c r="K222" i="1" s="1" a="1"/>
  <c r="K222" i="1" s="1"/>
  <c r="J223" i="1"/>
  <c r="K223" i="1" s="1" a="1"/>
  <c r="K223" i="1" s="1"/>
  <c r="J224" i="1"/>
  <c r="K224" i="1" s="1" a="1"/>
  <c r="K224" i="1" s="1"/>
  <c r="J225" i="1"/>
  <c r="K225" i="1" s="1" a="1"/>
  <c r="K225" i="1" s="1"/>
  <c r="J226" i="1"/>
  <c r="K226" i="1" s="1" a="1"/>
  <c r="K226" i="1" s="1"/>
  <c r="J227" i="1"/>
  <c r="J228" i="1"/>
  <c r="K228" i="1" s="1" a="1"/>
  <c r="K228" i="1" s="1"/>
  <c r="J229" i="1"/>
  <c r="K229" i="1" s="1" a="1"/>
  <c r="K229" i="1" s="1"/>
  <c r="J230" i="1"/>
  <c r="K230" i="1" s="1" a="1"/>
  <c r="K230" i="1" s="1"/>
  <c r="J231" i="1"/>
  <c r="K231" i="1" s="1" a="1"/>
  <c r="K231" i="1" s="1"/>
  <c r="J232" i="1"/>
  <c r="K232" i="1" s="1" a="1"/>
  <c r="K232" i="1" s="1"/>
  <c r="J233" i="1"/>
  <c r="K233" i="1" s="1" a="1"/>
  <c r="K233" i="1" s="1"/>
  <c r="J234" i="1"/>
  <c r="K234" i="1" s="1" a="1"/>
  <c r="K234" i="1" s="1"/>
  <c r="J235" i="1"/>
  <c r="K235" i="1" s="1" a="1"/>
  <c r="K235" i="1" s="1"/>
  <c r="J236" i="1"/>
  <c r="K236" i="1" s="1" a="1"/>
  <c r="K236" i="1" s="1"/>
  <c r="J237" i="1"/>
  <c r="K237" i="1" s="1" a="1"/>
  <c r="K237" i="1" s="1"/>
  <c r="J238" i="1"/>
  <c r="K238" i="1" s="1" a="1"/>
  <c r="K238" i="1" s="1"/>
  <c r="J239" i="1"/>
  <c r="K239" i="1" s="1" a="1"/>
  <c r="K239" i="1" s="1"/>
  <c r="J240" i="1"/>
  <c r="K240" i="1" s="1" a="1"/>
  <c r="K240" i="1" s="1"/>
  <c r="J241" i="1"/>
  <c r="K241" i="1" s="1" a="1"/>
  <c r="K241" i="1" s="1"/>
  <c r="J242" i="1"/>
  <c r="K242" i="1" s="1" a="1"/>
  <c r="K242" i="1" s="1"/>
  <c r="J243" i="1"/>
  <c r="K243" i="1" s="1" a="1"/>
  <c r="K243" i="1" s="1"/>
  <c r="J244" i="1"/>
  <c r="K244" i="1" s="1" a="1"/>
  <c r="K244" i="1" s="1"/>
  <c r="J245" i="1"/>
  <c r="K245" i="1" s="1" a="1"/>
  <c r="K245" i="1" s="1"/>
  <c r="J246" i="1"/>
  <c r="K246" i="1" s="1" a="1"/>
  <c r="K246" i="1" s="1"/>
  <c r="J247" i="1"/>
  <c r="K247" i="1" s="1" a="1"/>
  <c r="K247" i="1" s="1"/>
  <c r="J248" i="1"/>
  <c r="K248" i="1" s="1" a="1"/>
  <c r="K248" i="1" s="1"/>
  <c r="J249" i="1"/>
  <c r="K249" i="1" s="1" a="1"/>
  <c r="K249" i="1" s="1"/>
  <c r="J250" i="1"/>
  <c r="K250" i="1" s="1" a="1"/>
  <c r="K250" i="1" s="1"/>
  <c r="J251" i="1"/>
  <c r="K251" i="1" s="1" a="1"/>
  <c r="K251" i="1" s="1"/>
  <c r="J252" i="1"/>
  <c r="K252" i="1" s="1" a="1"/>
  <c r="K252" i="1" s="1"/>
  <c r="J253" i="1"/>
  <c r="K253" i="1" s="1" a="1"/>
  <c r="K253" i="1" s="1"/>
  <c r="J254" i="1"/>
  <c r="K254" i="1" s="1" a="1"/>
  <c r="K254" i="1" s="1"/>
  <c r="J255" i="1"/>
  <c r="K255" i="1" s="1" a="1"/>
  <c r="K255" i="1" s="1"/>
  <c r="J256" i="1"/>
  <c r="K256" i="1" s="1" a="1"/>
  <c r="K256" i="1" s="1"/>
  <c r="J257" i="1"/>
  <c r="K257" i="1" s="1" a="1"/>
  <c r="K257" i="1" s="1"/>
  <c r="J258" i="1"/>
  <c r="K258" i="1" s="1" a="1"/>
  <c r="K258" i="1" s="1"/>
  <c r="J259" i="1"/>
  <c r="K259" i="1" s="1" a="1"/>
  <c r="K259" i="1" s="1"/>
  <c r="J260" i="1"/>
  <c r="K260" i="1" s="1" a="1"/>
  <c r="K260" i="1" s="1"/>
  <c r="J261" i="1"/>
  <c r="J262" i="1"/>
  <c r="K262" i="1" s="1" a="1"/>
  <c r="K262" i="1" s="1"/>
  <c r="J263" i="1"/>
  <c r="K263" i="1" s="1" a="1"/>
  <c r="K263" i="1" s="1"/>
  <c r="J264" i="1"/>
  <c r="K264" i="1" s="1" a="1"/>
  <c r="K264" i="1" s="1"/>
  <c r="J265" i="1"/>
  <c r="K265" i="1" s="1" a="1"/>
  <c r="K265" i="1" s="1"/>
  <c r="J266" i="1"/>
  <c r="K266" i="1" s="1" a="1"/>
  <c r="K266" i="1" s="1"/>
  <c r="J267" i="1"/>
  <c r="K267" i="1" s="1" a="1"/>
  <c r="K267" i="1" s="1"/>
  <c r="J268" i="1"/>
  <c r="K268" i="1" s="1" a="1"/>
  <c r="K268" i="1" s="1"/>
  <c r="J269" i="1"/>
  <c r="K269" i="1" s="1" a="1"/>
  <c r="K269" i="1" s="1"/>
  <c r="J270" i="1"/>
  <c r="K270" i="1" s="1" a="1"/>
  <c r="K270" i="1" s="1"/>
  <c r="J271" i="1"/>
  <c r="K271" i="1" s="1" a="1"/>
  <c r="K271" i="1" s="1"/>
  <c r="J272" i="1"/>
  <c r="K272" i="1" s="1" a="1"/>
  <c r="K272" i="1" s="1"/>
  <c r="J273" i="1"/>
  <c r="K273" i="1" s="1" a="1"/>
  <c r="K273" i="1" s="1"/>
  <c r="J274" i="1"/>
  <c r="K274" i="1" s="1" a="1"/>
  <c r="K274" i="1" s="1"/>
  <c r="J275" i="1"/>
  <c r="J276" i="1"/>
  <c r="K276" i="1" s="1" a="1"/>
  <c r="K276" i="1" s="1"/>
  <c r="J277" i="1"/>
  <c r="K277" i="1" s="1" a="1"/>
  <c r="K277" i="1" s="1"/>
  <c r="J278" i="1"/>
  <c r="K278" i="1" s="1" a="1"/>
  <c r="K278" i="1" s="1"/>
  <c r="J279" i="1"/>
  <c r="K279" i="1" s="1" a="1"/>
  <c r="K279" i="1" s="1"/>
  <c r="J280" i="1"/>
  <c r="K280" i="1" s="1" a="1"/>
  <c r="K280" i="1" s="1"/>
  <c r="J281" i="1"/>
  <c r="K281" i="1" s="1" a="1"/>
  <c r="K281" i="1" s="1"/>
  <c r="J282" i="1"/>
  <c r="K282" i="1" s="1" a="1"/>
  <c r="K282" i="1" s="1"/>
  <c r="J283" i="1"/>
  <c r="K283" i="1" s="1" a="1"/>
  <c r="K283" i="1" s="1"/>
  <c r="J284" i="1"/>
  <c r="K284" i="1" s="1" a="1"/>
  <c r="K284" i="1" s="1"/>
  <c r="J285" i="1"/>
  <c r="K285" i="1" s="1" a="1"/>
  <c r="K285" i="1" s="1"/>
  <c r="J286" i="1"/>
  <c r="K286" i="1" s="1" a="1"/>
  <c r="K286" i="1" s="1"/>
  <c r="J287" i="1"/>
  <c r="K287" i="1" s="1" a="1"/>
  <c r="K287" i="1" s="1"/>
  <c r="J288" i="1"/>
  <c r="K288" i="1" s="1" a="1"/>
  <c r="K288" i="1" s="1"/>
  <c r="J289" i="1"/>
  <c r="K289" i="1" s="1" a="1"/>
  <c r="K289" i="1" s="1"/>
  <c r="J290" i="1"/>
  <c r="K290" i="1" s="1" a="1"/>
  <c r="K290" i="1" s="1"/>
  <c r="J291" i="1"/>
  <c r="K291" i="1" s="1" a="1"/>
  <c r="K291" i="1" s="1"/>
  <c r="J292" i="1"/>
  <c r="K292" i="1" s="1" a="1"/>
  <c r="K292" i="1" s="1"/>
  <c r="J293" i="1"/>
  <c r="K293" i="1" s="1" a="1"/>
  <c r="K293" i="1" s="1"/>
  <c r="J294" i="1"/>
  <c r="K294" i="1" s="1" a="1"/>
  <c r="K294" i="1" s="1"/>
  <c r="J295" i="1"/>
  <c r="K295" i="1" s="1" a="1"/>
  <c r="K295" i="1" s="1"/>
  <c r="J296" i="1"/>
  <c r="K296" i="1" s="1" a="1"/>
  <c r="K296" i="1" s="1"/>
  <c r="J297" i="1"/>
  <c r="K297" i="1" s="1" a="1"/>
  <c r="K297" i="1" s="1"/>
  <c r="J298" i="1"/>
  <c r="K298" i="1" s="1" a="1"/>
  <c r="K298" i="1" s="1"/>
  <c r="J299" i="1"/>
  <c r="K299" i="1" s="1" a="1"/>
  <c r="K299" i="1" s="1"/>
  <c r="J300" i="1"/>
  <c r="K300" i="1" s="1" a="1"/>
  <c r="K300" i="1" s="1"/>
  <c r="J301" i="1"/>
  <c r="K301" i="1" s="1" a="1"/>
  <c r="K301" i="1" s="1"/>
  <c r="J302" i="1"/>
  <c r="K302" i="1" s="1" a="1"/>
  <c r="K302" i="1" s="1"/>
  <c r="J303" i="1"/>
  <c r="K303" i="1" s="1" a="1"/>
  <c r="K303" i="1" s="1"/>
  <c r="J304" i="1"/>
  <c r="K304" i="1" s="1" a="1"/>
  <c r="K304" i="1" s="1"/>
  <c r="J305" i="1"/>
  <c r="K305" i="1" s="1" a="1"/>
  <c r="K305" i="1" s="1"/>
  <c r="J306" i="1"/>
  <c r="K306" i="1" s="1" a="1"/>
  <c r="K306" i="1" s="1"/>
  <c r="J307" i="1"/>
  <c r="K307" i="1" s="1" a="1"/>
  <c r="K307" i="1" s="1"/>
  <c r="J308" i="1"/>
  <c r="K308" i="1" s="1" a="1"/>
  <c r="K308" i="1" s="1"/>
  <c r="J309" i="1"/>
  <c r="K309" i="1" s="1" a="1"/>
  <c r="K309" i="1" s="1"/>
  <c r="J310" i="1"/>
  <c r="K310" i="1" s="1" a="1"/>
  <c r="K310" i="1" s="1"/>
  <c r="J311" i="1"/>
  <c r="K311" i="1" s="1" a="1"/>
  <c r="K311" i="1" s="1"/>
  <c r="J312" i="1"/>
  <c r="K312" i="1" s="1" a="1"/>
  <c r="K312" i="1" s="1"/>
  <c r="J313" i="1"/>
  <c r="K313" i="1" s="1" a="1"/>
  <c r="K313" i="1" s="1"/>
  <c r="J314" i="1"/>
  <c r="K314" i="1" s="1" a="1"/>
  <c r="K314" i="1" s="1"/>
  <c r="J315" i="1"/>
  <c r="K315" i="1" s="1" a="1"/>
  <c r="K315" i="1" s="1"/>
  <c r="J316" i="1"/>
  <c r="K316" i="1" s="1" a="1"/>
  <c r="K316" i="1" s="1"/>
  <c r="J317" i="1"/>
  <c r="K317" i="1" s="1" a="1"/>
  <c r="K317" i="1" s="1"/>
  <c r="J318" i="1"/>
  <c r="K318" i="1" s="1" a="1"/>
  <c r="K318" i="1" s="1"/>
  <c r="J319" i="1"/>
  <c r="K319" i="1" s="1" a="1"/>
  <c r="K319" i="1" s="1"/>
  <c r="J320" i="1"/>
  <c r="K320" i="1" s="1" a="1"/>
  <c r="K320" i="1" s="1"/>
  <c r="J321" i="1"/>
  <c r="K321" i="1" s="1" a="1"/>
  <c r="K321" i="1" s="1"/>
  <c r="J322" i="1"/>
  <c r="K322" i="1" s="1" a="1"/>
  <c r="K322" i="1" s="1"/>
  <c r="J323" i="1"/>
  <c r="J324" i="1"/>
  <c r="J325" i="1"/>
  <c r="J326" i="1"/>
  <c r="K326" i="1" s="1" a="1"/>
  <c r="K326" i="1" s="1"/>
  <c r="J327" i="1"/>
  <c r="K327" i="1" s="1" a="1"/>
  <c r="J328" i="1"/>
  <c r="J329" i="1"/>
  <c r="K329" i="1" s="1" a="1"/>
  <c r="K329" i="1" s="1"/>
  <c r="J330" i="1"/>
  <c r="K330" i="1" s="1" a="1"/>
  <c r="K330" i="1" s="1"/>
  <c r="J331" i="1"/>
  <c r="K331" i="1" s="1" a="1"/>
  <c r="K331" i="1" s="1"/>
  <c r="J332" i="1"/>
  <c r="K332" i="1" s="1" a="1"/>
  <c r="K332" i="1" s="1"/>
  <c r="J333" i="1"/>
  <c r="K333" i="1" s="1" a="1"/>
  <c r="K333" i="1" s="1"/>
  <c r="J334" i="1"/>
  <c r="K334" i="1" s="1" a="1"/>
  <c r="K334" i="1" s="1"/>
  <c r="J335" i="1"/>
  <c r="K335" i="1" s="1" a="1"/>
  <c r="K335" i="1" s="1"/>
  <c r="J336" i="1"/>
  <c r="K336" i="1" s="1" a="1"/>
  <c r="K336" i="1" s="1"/>
  <c r="J337" i="1"/>
  <c r="K337" i="1" s="1" a="1"/>
  <c r="K337" i="1" s="1"/>
  <c r="J338" i="1"/>
  <c r="K338" i="1" s="1" a="1"/>
  <c r="K338" i="1" s="1"/>
  <c r="J339" i="1"/>
  <c r="K339" i="1" s="1" a="1"/>
  <c r="K339" i="1" s="1"/>
  <c r="J340" i="1"/>
  <c r="K340" i="1" s="1" a="1"/>
  <c r="K340" i="1" s="1"/>
  <c r="J341" i="1"/>
  <c r="K341" i="1" s="1" a="1"/>
  <c r="K341" i="1" s="1"/>
  <c r="J342" i="1"/>
  <c r="K342" i="1" s="1" a="1"/>
  <c r="K342" i="1" s="1"/>
  <c r="J343" i="1"/>
  <c r="K343" i="1" s="1" a="1"/>
  <c r="K343" i="1" s="1"/>
  <c r="J344" i="1"/>
  <c r="K344" i="1" s="1" a="1"/>
  <c r="K344" i="1" s="1"/>
  <c r="J345" i="1"/>
  <c r="K345" i="1" s="1" a="1"/>
  <c r="K345" i="1" s="1"/>
  <c r="J346" i="1"/>
  <c r="K346" i="1" s="1" a="1"/>
  <c r="K346" i="1" s="1"/>
  <c r="J347" i="1"/>
  <c r="K347" i="1" s="1" a="1"/>
  <c r="K347" i="1" s="1"/>
  <c r="J348" i="1"/>
  <c r="K348" i="1" s="1" a="1"/>
  <c r="K348" i="1" s="1"/>
  <c r="J349" i="1"/>
  <c r="K349" i="1" s="1" a="1"/>
  <c r="K349" i="1" s="1"/>
  <c r="J350" i="1"/>
  <c r="K350" i="1" s="1" a="1"/>
  <c r="K350" i="1" s="1"/>
  <c r="J351" i="1"/>
  <c r="K351" i="1" s="1" a="1"/>
  <c r="K351" i="1" s="1"/>
  <c r="J352" i="1"/>
  <c r="K352" i="1" s="1" a="1"/>
  <c r="K352" i="1" s="1"/>
  <c r="J353" i="1"/>
  <c r="K353" i="1" s="1" a="1"/>
  <c r="K353" i="1" s="1"/>
  <c r="J354" i="1"/>
  <c r="K354" i="1" s="1" a="1"/>
  <c r="K354" i="1" s="1"/>
  <c r="J355" i="1"/>
  <c r="K355" i="1" s="1" a="1"/>
  <c r="K355" i="1" s="1"/>
  <c r="J356" i="1"/>
  <c r="K356" i="1" s="1" a="1"/>
  <c r="K356" i="1" s="1"/>
  <c r="J357" i="1"/>
  <c r="K357" i="1" s="1" a="1"/>
  <c r="K357" i="1" s="1"/>
  <c r="J358" i="1"/>
  <c r="K358" i="1" s="1" a="1"/>
  <c r="K358" i="1" s="1"/>
  <c r="J359" i="1"/>
  <c r="K359" i="1" s="1" a="1"/>
  <c r="K359" i="1" s="1"/>
  <c r="J360" i="1"/>
  <c r="K360" i="1" s="1" a="1"/>
  <c r="J361" i="1"/>
  <c r="K361" i="1" s="1" a="1"/>
  <c r="K361" i="1" s="1"/>
  <c r="J362" i="1"/>
  <c r="K362" i="1" s="1" a="1"/>
  <c r="K362" i="1" s="1"/>
  <c r="J363" i="1"/>
  <c r="K363" i="1" s="1" a="1"/>
  <c r="K363" i="1" s="1"/>
  <c r="J364" i="1"/>
  <c r="K364" i="1" s="1" a="1"/>
  <c r="K364" i="1" s="1"/>
  <c r="J365" i="1"/>
  <c r="K365" i="1" s="1" a="1"/>
  <c r="K365" i="1" s="1"/>
  <c r="J366" i="1"/>
  <c r="K366" i="1" s="1" a="1"/>
  <c r="K366" i="1" s="1"/>
  <c r="J367" i="1"/>
  <c r="K367" i="1" s="1" a="1"/>
  <c r="K367" i="1" s="1"/>
  <c r="J368" i="1"/>
  <c r="K368" i="1" s="1" a="1"/>
  <c r="K368" i="1" s="1"/>
  <c r="J369" i="1"/>
  <c r="K369" i="1" s="1" a="1"/>
  <c r="K369" i="1" s="1"/>
  <c r="J370" i="1"/>
  <c r="K370" i="1" s="1" a="1"/>
  <c r="K370" i="1" s="1"/>
  <c r="J371" i="1"/>
  <c r="J372" i="1"/>
  <c r="J373" i="1"/>
  <c r="J374" i="1"/>
  <c r="J375" i="1"/>
  <c r="K375" i="1" s="1" a="1"/>
  <c r="K375" i="1" s="1"/>
  <c r="J376" i="1"/>
  <c r="K376" i="1" s="1" a="1"/>
  <c r="K376" i="1" s="1"/>
  <c r="J377" i="1"/>
  <c r="K377" i="1" s="1" a="1"/>
  <c r="K377" i="1" s="1"/>
  <c r="J378" i="1"/>
  <c r="K378" i="1" s="1" a="1"/>
  <c r="K378" i="1" s="1"/>
  <c r="J379" i="1"/>
  <c r="K379" i="1" s="1" a="1"/>
  <c r="K379" i="1" s="1"/>
  <c r="J380" i="1"/>
  <c r="K380" i="1" s="1" a="1"/>
  <c r="K380" i="1" s="1"/>
  <c r="J381" i="1"/>
  <c r="K381" i="1" s="1" a="1"/>
  <c r="K381" i="1" s="1"/>
  <c r="J382" i="1"/>
  <c r="K382" i="1" s="1" a="1"/>
  <c r="K382" i="1" s="1"/>
  <c r="J383" i="1"/>
  <c r="K383" i="1" s="1" a="1"/>
  <c r="K383" i="1" s="1"/>
  <c r="J384" i="1"/>
  <c r="K384" i="1" s="1" a="1"/>
  <c r="K384" i="1" s="1"/>
  <c r="J385" i="1"/>
  <c r="K385" i="1" s="1" a="1"/>
  <c r="K385" i="1" s="1"/>
  <c r="J386" i="1"/>
  <c r="K386" i="1" s="1" a="1"/>
  <c r="K386" i="1" s="1"/>
  <c r="J387" i="1"/>
  <c r="J388" i="1"/>
  <c r="K388" i="1" s="1" a="1"/>
  <c r="K388" i="1" s="1"/>
  <c r="J389" i="1"/>
  <c r="K389" i="1" s="1" a="1"/>
  <c r="K389" i="1" s="1"/>
  <c r="J390" i="1"/>
  <c r="K390" i="1" s="1" a="1"/>
  <c r="K390" i="1" s="1"/>
  <c r="J391" i="1"/>
  <c r="K391" i="1" s="1" a="1"/>
  <c r="K391" i="1" s="1"/>
  <c r="J392" i="1"/>
  <c r="K392" i="1" s="1" a="1"/>
  <c r="K392" i="1" s="1"/>
  <c r="J393" i="1"/>
  <c r="K393" i="1" s="1" a="1"/>
  <c r="K393" i="1" s="1"/>
  <c r="J394" i="1"/>
  <c r="K394" i="1" s="1" a="1"/>
  <c r="K394" i="1" s="1"/>
  <c r="J395" i="1"/>
  <c r="K395" i="1" s="1" a="1"/>
  <c r="K395" i="1" s="1"/>
  <c r="J396" i="1"/>
  <c r="K396" i="1" s="1" a="1"/>
  <c r="K396" i="1" s="1"/>
  <c r="J397" i="1"/>
  <c r="K397" i="1" s="1" a="1"/>
  <c r="K397" i="1" s="1"/>
  <c r="J398" i="1"/>
  <c r="K398" i="1" s="1" a="1"/>
  <c r="K398" i="1" s="1"/>
  <c r="J399" i="1"/>
  <c r="K399" i="1" s="1" a="1"/>
  <c r="K399" i="1" s="1"/>
  <c r="J400" i="1"/>
  <c r="K400" i="1" s="1" a="1"/>
  <c r="K400" i="1" s="1"/>
  <c r="J401" i="1"/>
  <c r="K401" i="1" s="1" a="1"/>
  <c r="K401" i="1" s="1"/>
  <c r="J402" i="1"/>
  <c r="K402" i="1" s="1" a="1"/>
  <c r="K402" i="1" s="1"/>
  <c r="J403" i="1"/>
  <c r="K403" i="1" s="1" a="1"/>
  <c r="K403" i="1" s="1"/>
  <c r="J404" i="1"/>
  <c r="K404" i="1" s="1" a="1"/>
  <c r="K404" i="1" s="1"/>
  <c r="J405" i="1"/>
  <c r="K405" i="1" s="1" a="1"/>
  <c r="K405" i="1" s="1"/>
  <c r="J406" i="1"/>
  <c r="K406" i="1" s="1" a="1"/>
  <c r="K406" i="1" s="1"/>
  <c r="J407" i="1"/>
  <c r="K407" i="1" s="1" a="1"/>
  <c r="K407" i="1" s="1"/>
  <c r="J408" i="1"/>
  <c r="K408" i="1" s="1" a="1"/>
  <c r="K408" i="1" s="1"/>
  <c r="J409" i="1"/>
  <c r="K409" i="1" s="1" a="1"/>
  <c r="K409" i="1" s="1"/>
  <c r="J410" i="1"/>
  <c r="K410" i="1" s="1" a="1"/>
  <c r="K410" i="1" s="1"/>
  <c r="J411" i="1"/>
  <c r="K411" i="1" s="1" a="1"/>
  <c r="K411" i="1" s="1"/>
  <c r="J412" i="1"/>
  <c r="K412" i="1" s="1" a="1"/>
  <c r="K412" i="1" s="1"/>
  <c r="J413" i="1"/>
  <c r="K413" i="1" s="1" a="1"/>
  <c r="K413" i="1" s="1"/>
  <c r="J414" i="1"/>
  <c r="K414" i="1" s="1" a="1"/>
  <c r="K414" i="1" s="1"/>
  <c r="J415" i="1"/>
  <c r="K415" i="1" s="1" a="1"/>
  <c r="K415" i="1" s="1"/>
  <c r="J416" i="1"/>
  <c r="K416" i="1" s="1" a="1"/>
  <c r="K416" i="1" s="1"/>
  <c r="J417" i="1"/>
  <c r="K417" i="1" s="1" a="1"/>
  <c r="K417" i="1" s="1"/>
  <c r="J418" i="1"/>
  <c r="K418" i="1" s="1" a="1"/>
  <c r="K418" i="1" s="1"/>
  <c r="J419" i="1"/>
  <c r="K419" i="1" s="1" a="1"/>
  <c r="K419" i="1" s="1"/>
  <c r="J420" i="1"/>
  <c r="K420" i="1" s="1" a="1"/>
  <c r="K420" i="1" s="1"/>
  <c r="J421" i="1"/>
  <c r="K421" i="1" s="1" a="1"/>
  <c r="K421" i="1" s="1"/>
  <c r="J422" i="1"/>
  <c r="K422" i="1" s="1" a="1"/>
  <c r="K422" i="1" s="1"/>
  <c r="J423" i="1"/>
  <c r="K423" i="1" s="1" a="1"/>
  <c r="K423" i="1" s="1"/>
  <c r="J424" i="1"/>
  <c r="K424" i="1" s="1" a="1"/>
  <c r="K424" i="1" s="1"/>
  <c r="J425" i="1"/>
  <c r="K425" i="1" s="1" a="1"/>
  <c r="K425" i="1" s="1"/>
  <c r="J426" i="1"/>
  <c r="K426" i="1" s="1" a="1"/>
  <c r="K426" i="1" s="1"/>
  <c r="J427" i="1"/>
  <c r="K427" i="1" s="1" a="1"/>
  <c r="K427" i="1" s="1"/>
  <c r="J428" i="1"/>
  <c r="K428" i="1" s="1" a="1"/>
  <c r="K428" i="1" s="1"/>
  <c r="J429" i="1"/>
  <c r="K429" i="1" s="1" a="1"/>
  <c r="K429" i="1" s="1"/>
  <c r="J430" i="1"/>
  <c r="K430" i="1" s="1" a="1"/>
  <c r="K430" i="1" s="1"/>
  <c r="J431" i="1"/>
  <c r="K431" i="1" s="1" a="1"/>
  <c r="K431" i="1" s="1"/>
  <c r="J432" i="1"/>
  <c r="K432" i="1" s="1" a="1"/>
  <c r="K432" i="1" s="1"/>
  <c r="J433" i="1"/>
  <c r="J434" i="1"/>
  <c r="J435" i="1"/>
  <c r="J436" i="1"/>
  <c r="J437" i="1"/>
  <c r="K437" i="1" s="1" a="1"/>
  <c r="K437" i="1" s="1"/>
  <c r="J438" i="1"/>
  <c r="K438" i="1" s="1" a="1"/>
  <c r="K438" i="1" s="1"/>
  <c r="J439" i="1"/>
  <c r="K439" i="1" s="1" a="1"/>
  <c r="K439" i="1" s="1"/>
  <c r="J440" i="1"/>
  <c r="K440" i="1" s="1" a="1"/>
  <c r="K440" i="1" s="1"/>
  <c r="J441" i="1"/>
  <c r="K441" i="1" s="1" a="1"/>
  <c r="K441" i="1" s="1"/>
  <c r="J442" i="1"/>
  <c r="K442" i="1" s="1" a="1"/>
  <c r="K442" i="1" s="1"/>
  <c r="J443" i="1"/>
  <c r="K443" i="1" s="1" a="1"/>
  <c r="K443" i="1" s="1"/>
  <c r="J444" i="1"/>
  <c r="K444" i="1" s="1" a="1"/>
  <c r="K444" i="1" s="1"/>
  <c r="J445" i="1"/>
  <c r="K445" i="1" s="1" a="1"/>
  <c r="K445" i="1" s="1"/>
  <c r="J446" i="1"/>
  <c r="K446" i="1" s="1" a="1"/>
  <c r="K446" i="1" s="1"/>
  <c r="J447" i="1"/>
  <c r="K447" i="1" s="1" a="1"/>
  <c r="K447" i="1" s="1"/>
  <c r="J448" i="1"/>
  <c r="K448" i="1" s="1" a="1"/>
  <c r="K448" i="1" s="1"/>
  <c r="J449" i="1"/>
  <c r="K449" i="1" s="1" a="1"/>
  <c r="K449" i="1" s="1"/>
  <c r="J450" i="1"/>
  <c r="K450" i="1" s="1" a="1"/>
  <c r="K450" i="1" s="1"/>
  <c r="J451" i="1"/>
  <c r="K451" i="1" s="1" a="1"/>
  <c r="K451" i="1" s="1"/>
  <c r="J452" i="1"/>
  <c r="K452" i="1" s="1" a="1"/>
  <c r="K452" i="1" s="1"/>
  <c r="J453" i="1"/>
  <c r="K453" i="1" s="1" a="1"/>
  <c r="K453" i="1" s="1"/>
  <c r="J454" i="1"/>
  <c r="K454" i="1" s="1" a="1"/>
  <c r="K454" i="1" s="1"/>
  <c r="J455" i="1"/>
  <c r="K455" i="1" s="1" a="1"/>
  <c r="K455" i="1" s="1"/>
  <c r="J456" i="1"/>
  <c r="K456" i="1" s="1" a="1"/>
  <c r="K456" i="1" s="1"/>
  <c r="J457" i="1"/>
  <c r="K457" i="1" s="1" a="1"/>
  <c r="K457" i="1" s="1"/>
  <c r="J458" i="1"/>
  <c r="K458" i="1" s="1" a="1"/>
  <c r="K458" i="1" s="1"/>
  <c r="J459" i="1"/>
  <c r="K459" i="1" s="1" a="1"/>
  <c r="K459" i="1" s="1"/>
  <c r="J460" i="1"/>
  <c r="K460" i="1" s="1" a="1"/>
  <c r="K460" i="1" s="1"/>
  <c r="J461" i="1"/>
  <c r="K461" i="1" s="1" a="1"/>
  <c r="K461" i="1" s="1"/>
  <c r="J462" i="1"/>
  <c r="K462" i="1" s="1" a="1"/>
  <c r="K462" i="1" s="1"/>
  <c r="J463" i="1"/>
  <c r="K463" i="1" s="1" a="1"/>
  <c r="K463" i="1" s="1"/>
  <c r="J464" i="1"/>
  <c r="K464" i="1" s="1" a="1"/>
  <c r="K464" i="1" s="1"/>
  <c r="J465" i="1"/>
  <c r="J466" i="1"/>
  <c r="K466" i="1" s="1" a="1"/>
  <c r="K466" i="1" s="1"/>
  <c r="J467" i="1"/>
  <c r="K467" i="1" s="1" a="1"/>
  <c r="K467" i="1" s="1"/>
  <c r="J468" i="1"/>
  <c r="J469" i="1"/>
  <c r="J470" i="1"/>
  <c r="J471" i="1"/>
  <c r="K471" i="1" s="1" a="1"/>
  <c r="K471" i="1" s="1"/>
  <c r="J472" i="1"/>
  <c r="K472" i="1" s="1" a="1"/>
  <c r="K472" i="1" s="1"/>
  <c r="J473" i="1"/>
  <c r="K473" i="1" s="1" a="1"/>
  <c r="K473" i="1" s="1"/>
  <c r="J474" i="1"/>
  <c r="K474" i="1" s="1" a="1"/>
  <c r="K474" i="1" s="1"/>
  <c r="J475" i="1"/>
  <c r="K475" i="1" s="1" a="1"/>
  <c r="K475" i="1" s="1"/>
  <c r="J476" i="1"/>
  <c r="K476" i="1" s="1" a="1"/>
  <c r="K476" i="1" s="1"/>
  <c r="J477" i="1"/>
  <c r="K477" i="1" s="1" a="1"/>
  <c r="K477" i="1" s="1"/>
  <c r="J478" i="1"/>
  <c r="K478" i="1" s="1" a="1"/>
  <c r="K478" i="1" s="1"/>
  <c r="J479" i="1"/>
  <c r="K479" i="1" s="1" a="1"/>
  <c r="K479" i="1" s="1"/>
  <c r="J480" i="1"/>
  <c r="K480" i="1" s="1" a="1"/>
  <c r="K480" i="1" s="1"/>
  <c r="J481" i="1"/>
  <c r="K481" i="1" s="1" a="1"/>
  <c r="K481" i="1" s="1"/>
  <c r="J482" i="1"/>
  <c r="K482" i="1" s="1" a="1"/>
  <c r="K482" i="1" s="1"/>
  <c r="J483" i="1"/>
  <c r="J484" i="1"/>
  <c r="K484" i="1" s="1" a="1"/>
  <c r="K484" i="1" s="1"/>
  <c r="J485" i="1"/>
  <c r="K485" i="1" s="1" a="1"/>
  <c r="K485" i="1" s="1"/>
  <c r="J486" i="1"/>
  <c r="K486" i="1" s="1" a="1"/>
  <c r="K486" i="1" s="1"/>
  <c r="J487" i="1"/>
  <c r="K487" i="1" s="1" a="1"/>
  <c r="K487" i="1" s="1"/>
  <c r="J488" i="1"/>
  <c r="K488" i="1" s="1" a="1"/>
  <c r="K488" i="1" s="1"/>
  <c r="J489" i="1"/>
  <c r="K489" i="1" s="1" a="1"/>
  <c r="K489" i="1" s="1"/>
  <c r="J490" i="1"/>
  <c r="K490" i="1" s="1" a="1"/>
  <c r="K490" i="1" s="1"/>
  <c r="J491" i="1"/>
  <c r="K491" i="1" s="1" a="1"/>
  <c r="K491" i="1" s="1"/>
  <c r="J492" i="1"/>
  <c r="K492" i="1" s="1" a="1"/>
  <c r="K492" i="1" s="1"/>
  <c r="J493" i="1"/>
  <c r="K493" i="1" s="1" a="1"/>
  <c r="K493" i="1" s="1"/>
  <c r="J494" i="1"/>
  <c r="K494" i="1" s="1" a="1"/>
  <c r="K494" i="1" s="1"/>
  <c r="J495" i="1"/>
  <c r="K495" i="1" s="1" a="1"/>
  <c r="K495" i="1" s="1"/>
  <c r="J496" i="1"/>
  <c r="K496" i="1" s="1" a="1"/>
  <c r="K496" i="1" s="1"/>
  <c r="J497" i="1"/>
  <c r="K497" i="1" s="1" a="1"/>
  <c r="K497" i="1" s="1"/>
  <c r="J498" i="1"/>
  <c r="K498" i="1" s="1" a="1"/>
  <c r="K498" i="1" s="1"/>
  <c r="J499" i="1"/>
  <c r="K499" i="1" s="1" a="1"/>
  <c r="K499" i="1" s="1"/>
  <c r="J500" i="1"/>
  <c r="K500" i="1" s="1" a="1"/>
  <c r="K500" i="1" s="1"/>
  <c r="J501" i="1"/>
  <c r="K501" i="1" s="1" a="1"/>
  <c r="K501" i="1" s="1"/>
  <c r="N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<sst xmlns="http://schemas.openxmlformats.org/spreadsheetml/2006/main" count="1558" uniqueCount="42">
  <si>
    <t>User_ID</t>
  </si>
  <si>
    <t>Gender</t>
  </si>
  <si>
    <t>Age</t>
  </si>
  <si>
    <t>Location</t>
  </si>
  <si>
    <t>Device_Type</t>
  </si>
  <si>
    <t>Product_Browsing_Time</t>
  </si>
  <si>
    <t>Total_Pages_Viewed</t>
  </si>
  <si>
    <t>Items_Added_to_Cart</t>
  </si>
  <si>
    <t>Total_Purchases</t>
  </si>
  <si>
    <t>Female</t>
  </si>
  <si>
    <t>Ahmedabad</t>
  </si>
  <si>
    <t>Mobile</t>
  </si>
  <si>
    <t>Male</t>
  </si>
  <si>
    <t>Kolkata</t>
  </si>
  <si>
    <t>Tablet</t>
  </si>
  <si>
    <t>Bangalore</t>
  </si>
  <si>
    <t>Desktop</t>
  </si>
  <si>
    <t>Delhi</t>
  </si>
  <si>
    <t>Pune</t>
  </si>
  <si>
    <t>Mumbai</t>
  </si>
  <si>
    <t>Hyderabad</t>
  </si>
  <si>
    <t>Chennai</t>
  </si>
  <si>
    <t>Count of Age</t>
  </si>
  <si>
    <t>Row Labels</t>
  </si>
  <si>
    <t>Grand Total</t>
  </si>
  <si>
    <t>Count of Gender</t>
  </si>
  <si>
    <t>Average of Total_Pages_Viewed</t>
  </si>
  <si>
    <t>CLV</t>
  </si>
  <si>
    <t>Count of User_ID</t>
  </si>
  <si>
    <t>group</t>
  </si>
  <si>
    <t>High value</t>
  </si>
  <si>
    <t>Low value</t>
  </si>
  <si>
    <t>Medium value</t>
  </si>
  <si>
    <t>conversion rate</t>
  </si>
  <si>
    <t>&lt;10</t>
  </si>
  <si>
    <t>10-19</t>
  </si>
  <si>
    <t>20-29</t>
  </si>
  <si>
    <t>30-39</t>
  </si>
  <si>
    <t>40-49</t>
  </si>
  <si>
    <t>50-60</t>
  </si>
  <si>
    <t>Count of Items_Added_to_Cart</t>
  </si>
  <si>
    <t>churn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</si>
</sst>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33" borderId="0" xfId="0" applyFill="1"/>
    <xf numFmtId="0"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colors>
    <mruColors>
      <color rgb="FFFF9966"/>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Distribution on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Pivot!$B$3</c:f>
              <c:strCache>
                <c:ptCount val="1"/>
                <c:pt idx="0">
                  <c:v>Total</c:v>
                </c:pt>
              </c:strCache>
            </c:strRef>
          </c:tx>
          <c:spPr>
            <a:solidFill>
              <a:srgbClr val="7030A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Pivot!$A$4:$A$22</c:f>
              <c:strCache>
                <c:ptCount val="18"/>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strCache>
            </c:strRef>
          </c:cat>
          <c:val>
            <c:numRef>
              <c:f>Pivot!$B$4:$B$22</c:f>
              <c:numCache>
                <c:formatCode>General</c:formatCode>
                <c:ptCount val="18"/>
                <c:pt idx="0">
                  <c:v>29</c:v>
                </c:pt>
                <c:pt idx="1">
                  <c:v>26</c:v>
                </c:pt>
                <c:pt idx="2">
                  <c:v>24</c:v>
                </c:pt>
                <c:pt idx="3">
                  <c:v>36</c:v>
                </c:pt>
                <c:pt idx="4">
                  <c:v>30</c:v>
                </c:pt>
                <c:pt idx="5">
                  <c:v>32</c:v>
                </c:pt>
                <c:pt idx="6">
                  <c:v>25</c:v>
                </c:pt>
                <c:pt idx="7">
                  <c:v>27</c:v>
                </c:pt>
                <c:pt idx="8">
                  <c:v>27</c:v>
                </c:pt>
                <c:pt idx="9">
                  <c:v>32</c:v>
                </c:pt>
                <c:pt idx="10">
                  <c:v>28</c:v>
                </c:pt>
                <c:pt idx="11">
                  <c:v>35</c:v>
                </c:pt>
                <c:pt idx="12">
                  <c:v>23</c:v>
                </c:pt>
                <c:pt idx="13">
                  <c:v>26</c:v>
                </c:pt>
                <c:pt idx="14">
                  <c:v>28</c:v>
                </c:pt>
                <c:pt idx="15">
                  <c:v>20</c:v>
                </c:pt>
                <c:pt idx="16">
                  <c:v>22</c:v>
                </c:pt>
                <c:pt idx="17">
                  <c:v>30</c:v>
                </c:pt>
              </c:numCache>
            </c:numRef>
          </c:val>
          <c:extLst>
            <c:ext xmlns:c16="http://schemas.microsoft.com/office/drawing/2014/chart" uri="{C3380CC4-5D6E-409C-BE32-E72D297353CC}">
              <c16:uniqueId val="{00000000-57A0-4CD3-AC44-A789BF05CE0D}"/>
            </c:ext>
          </c:extLst>
        </c:ser>
        <c:dLbls>
          <c:showLegendKey val="0"/>
          <c:showVal val="1"/>
          <c:showCatName val="0"/>
          <c:showSerName val="0"/>
          <c:showPercent val="0"/>
          <c:showBubbleSize val="0"/>
        </c:dLbls>
        <c:gapWidth val="150"/>
        <c:shape val="box"/>
        <c:axId val="1610023040"/>
        <c:axId val="1556107744"/>
        <c:axId val="0"/>
      </c:bar3DChart>
      <c:catAx>
        <c:axId val="161002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07744"/>
        <c:crosses val="autoZero"/>
        <c:auto val="1"/>
        <c:lblAlgn val="ctr"/>
        <c:lblOffset val="100"/>
        <c:noMultiLvlLbl val="0"/>
      </c:catAx>
      <c:valAx>
        <c:axId val="15561077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02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analysis.xlsx]Pivot!PivotTable2</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a:t>
            </a:r>
            <a:r>
              <a:rPr lang="en-US" b="1" baseline="0"/>
              <a:t> Distribution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rgbClr val="00B0F0"/>
          </a:solidFill>
          <a:ln>
            <a:noFill/>
          </a:ln>
          <a:effectLst/>
          <a:sp3d/>
        </c:spPr>
      </c:pivotFmt>
      <c:pivotFmt>
        <c:idx val="2"/>
        <c:spPr>
          <a:solidFill>
            <a:srgbClr val="FFC000"/>
          </a:solidFill>
          <a:ln>
            <a:noFill/>
          </a:ln>
          <a:effectLst/>
          <a:sp3d/>
        </c:spPr>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a:sp3d/>
        </c:spPr>
      </c:pivotFmt>
      <c:pivotFmt>
        <c:idx val="5"/>
        <c:spPr>
          <a:solidFill>
            <a:srgbClr val="FFC000"/>
          </a:solidFill>
          <a:ln>
            <a:noFill/>
          </a:ln>
          <a:effectLst/>
          <a:sp3d/>
        </c:spPr>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a:sp3d/>
        </c:spPr>
      </c:pivotFmt>
      <c:pivotFmt>
        <c:idx val="8"/>
        <c:spPr>
          <a:solidFill>
            <a:srgbClr val="FFC00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Pivot!$B$27</c:f>
              <c:strCache>
                <c:ptCount val="1"/>
                <c:pt idx="0">
                  <c:v>Total</c:v>
                </c:pt>
              </c:strCache>
            </c:strRef>
          </c:tx>
          <c:spPr>
            <a:solidFill>
              <a:schemeClr val="accent1"/>
            </a:solidFill>
            <a:ln>
              <a:noFill/>
            </a:ln>
            <a:effectLst/>
            <a:sp3d/>
          </c:spPr>
          <c:invertIfNegative val="0"/>
          <c:dPt>
            <c:idx val="0"/>
            <c:invertIfNegative val="0"/>
            <c:bubble3D val="0"/>
            <c:spPr>
              <a:solidFill>
                <a:srgbClr val="00B0F0"/>
              </a:solidFill>
              <a:ln>
                <a:noFill/>
              </a:ln>
              <a:effectLst/>
              <a:sp3d/>
            </c:spPr>
            <c:extLst>
              <c:ext xmlns:c16="http://schemas.microsoft.com/office/drawing/2014/chart" uri="{C3380CC4-5D6E-409C-BE32-E72D297353CC}">
                <c16:uniqueId val="{00000001-F936-4383-8612-2F753CD90A2D}"/>
              </c:ext>
            </c:extLst>
          </c:dPt>
          <c:dPt>
            <c:idx val="1"/>
            <c:invertIfNegative val="0"/>
            <c:bubble3D val="0"/>
            <c:spPr>
              <a:solidFill>
                <a:srgbClr val="FFC000"/>
              </a:solidFill>
              <a:ln>
                <a:noFill/>
              </a:ln>
              <a:effectLst/>
              <a:sp3d/>
            </c:spPr>
            <c:extLst>
              <c:ext xmlns:c16="http://schemas.microsoft.com/office/drawing/2014/chart" uri="{C3380CC4-5D6E-409C-BE32-E72D297353CC}">
                <c16:uniqueId val="{00000003-F936-4383-8612-2F753CD90A2D}"/>
              </c:ext>
            </c:extLst>
          </c:dPt>
          <c:cat>
            <c:strRef>
              <c:f>Pivot!$A$28:$A$30</c:f>
              <c:strCache>
                <c:ptCount val="2"/>
                <c:pt idx="0">
                  <c:v>Female</c:v>
                </c:pt>
                <c:pt idx="1">
                  <c:v>Male</c:v>
                </c:pt>
              </c:strCache>
            </c:strRef>
          </c:cat>
          <c:val>
            <c:numRef>
              <c:f>Pivot!$B$28:$B$30</c:f>
              <c:numCache>
                <c:formatCode>General</c:formatCode>
                <c:ptCount val="2"/>
                <c:pt idx="0">
                  <c:v>239</c:v>
                </c:pt>
                <c:pt idx="1">
                  <c:v>261</c:v>
                </c:pt>
              </c:numCache>
            </c:numRef>
          </c:val>
          <c:extLst>
            <c:ext xmlns:c16="http://schemas.microsoft.com/office/drawing/2014/chart" uri="{C3380CC4-5D6E-409C-BE32-E72D297353CC}">
              <c16:uniqueId val="{00000004-F936-4383-8612-2F753CD90A2D}"/>
            </c:ext>
          </c:extLst>
        </c:ser>
        <c:dLbls>
          <c:showLegendKey val="0"/>
          <c:showVal val="0"/>
          <c:showCatName val="0"/>
          <c:showSerName val="0"/>
          <c:showPercent val="0"/>
          <c:showBubbleSize val="0"/>
        </c:dLbls>
        <c:gapWidth val="150"/>
        <c:shape val="box"/>
        <c:axId val="1705055712"/>
        <c:axId val="1613698928"/>
        <c:axId val="0"/>
      </c:bar3DChart>
      <c:catAx>
        <c:axId val="1705055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698928"/>
        <c:crosses val="autoZero"/>
        <c:auto val="1"/>
        <c:lblAlgn val="ctr"/>
        <c:lblOffset val="100"/>
        <c:noMultiLvlLbl val="0"/>
      </c:catAx>
      <c:valAx>
        <c:axId val="16136989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05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Total  Pages Viewed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sp3d/>
        </c:spPr>
      </c:pivotFmt>
      <c:pivotFmt>
        <c:idx val="2"/>
        <c:spPr>
          <a:solidFill>
            <a:srgbClr val="FF9900"/>
          </a:solidFill>
          <a:ln>
            <a:noFill/>
          </a:ln>
          <a:effectLst/>
          <a:sp3d/>
        </c:spPr>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sp3d/>
        </c:spPr>
      </c:pivotFmt>
      <c:pivotFmt>
        <c:idx val="5"/>
        <c:spPr>
          <a:solidFill>
            <a:srgbClr val="FF9900"/>
          </a:solidFill>
          <a:ln>
            <a:noFill/>
          </a:ln>
          <a:effectLst/>
          <a:sp3d/>
        </c:spPr>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a:sp3d/>
        </c:spPr>
      </c:pivotFmt>
      <c:pivotFmt>
        <c:idx val="8"/>
        <c:spPr>
          <a:solidFill>
            <a:srgbClr val="FF990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Pivot!$B$46</c:f>
              <c:strCache>
                <c:ptCount val="1"/>
                <c:pt idx="0">
                  <c:v>Total</c:v>
                </c:pt>
              </c:strCache>
            </c:strRef>
          </c:tx>
          <c:spPr>
            <a:solidFill>
              <a:schemeClr val="accent1"/>
            </a:solidFill>
            <a:ln>
              <a:noFill/>
            </a:ln>
            <a:effectLst/>
            <a:sp3d/>
          </c:spPr>
          <c:invertIfNegative val="0"/>
          <c:dPt>
            <c:idx val="0"/>
            <c:invertIfNegative val="0"/>
            <c:bubble3D val="0"/>
            <c:spPr>
              <a:solidFill>
                <a:srgbClr val="00B050"/>
              </a:solidFill>
              <a:ln>
                <a:noFill/>
              </a:ln>
              <a:effectLst/>
              <a:sp3d/>
            </c:spPr>
            <c:extLst>
              <c:ext xmlns:c16="http://schemas.microsoft.com/office/drawing/2014/chart" uri="{C3380CC4-5D6E-409C-BE32-E72D297353CC}">
                <c16:uniqueId val="{00000001-6C39-4331-A4A0-E97BAA99AAB6}"/>
              </c:ext>
            </c:extLst>
          </c:dPt>
          <c:dPt>
            <c:idx val="1"/>
            <c:invertIfNegative val="0"/>
            <c:bubble3D val="0"/>
            <c:spPr>
              <a:solidFill>
                <a:srgbClr val="FF9900"/>
              </a:solidFill>
              <a:ln>
                <a:noFill/>
              </a:ln>
              <a:effectLst/>
              <a:sp3d/>
            </c:spPr>
            <c:extLst>
              <c:ext xmlns:c16="http://schemas.microsoft.com/office/drawing/2014/chart" uri="{C3380CC4-5D6E-409C-BE32-E72D297353CC}">
                <c16:uniqueId val="{00000003-6C39-4331-A4A0-E97BAA99AAB6}"/>
              </c:ext>
            </c:extLst>
          </c:dPt>
          <c:cat>
            <c:strRef>
              <c:f>Pivot!$A$47:$A$49</c:f>
              <c:strCache>
                <c:ptCount val="2"/>
                <c:pt idx="0">
                  <c:v>Female</c:v>
                </c:pt>
                <c:pt idx="1">
                  <c:v>Male</c:v>
                </c:pt>
              </c:strCache>
            </c:strRef>
          </c:cat>
          <c:val>
            <c:numRef>
              <c:f>Pivot!$B$47:$B$49</c:f>
              <c:numCache>
                <c:formatCode>General</c:formatCode>
                <c:ptCount val="2"/>
                <c:pt idx="0">
                  <c:v>27.577405857740587</c:v>
                </c:pt>
                <c:pt idx="1">
                  <c:v>26.819923371647509</c:v>
                </c:pt>
              </c:numCache>
            </c:numRef>
          </c:val>
          <c:extLst>
            <c:ext xmlns:c16="http://schemas.microsoft.com/office/drawing/2014/chart" uri="{C3380CC4-5D6E-409C-BE32-E72D297353CC}">
              <c16:uniqueId val="{00000004-6C39-4331-A4A0-E97BAA99AAB6}"/>
            </c:ext>
          </c:extLst>
        </c:ser>
        <c:dLbls>
          <c:showLegendKey val="0"/>
          <c:showVal val="0"/>
          <c:showCatName val="0"/>
          <c:showSerName val="0"/>
          <c:showPercent val="0"/>
          <c:showBubbleSize val="0"/>
        </c:dLbls>
        <c:gapWidth val="150"/>
        <c:shape val="box"/>
        <c:axId val="1610019680"/>
        <c:axId val="1600291456"/>
        <c:axId val="0"/>
      </c:bar3DChart>
      <c:catAx>
        <c:axId val="161001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91456"/>
        <c:crosses val="autoZero"/>
        <c:auto val="1"/>
        <c:lblAlgn val="ctr"/>
        <c:lblOffset val="100"/>
        <c:noMultiLvlLbl val="0"/>
      </c:catAx>
      <c:valAx>
        <c:axId val="1600291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Average_Total_Pages_Viewed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01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analysis.xlsx]Pivot!PivotTable4</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of Total_Pages_Viewed by Devices</a:t>
            </a:r>
          </a:p>
        </c:rich>
      </c:tx>
      <c:layout>
        <c:manualLayout>
          <c:xMode val="edge"/>
          <c:yMode val="edge"/>
          <c:x val="0.20913331881340788"/>
          <c:y val="4.629613899850029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sp3d/>
        </c:spPr>
      </c:pivotFmt>
      <c:pivotFmt>
        <c:idx val="2"/>
        <c:spPr>
          <a:solidFill>
            <a:schemeClr val="accent6">
              <a:lumMod val="75000"/>
            </a:schemeClr>
          </a:solidFill>
          <a:ln>
            <a:noFill/>
          </a:ln>
          <a:effectLst/>
          <a:sp3d/>
        </c:spPr>
      </c:pivotFmt>
      <c:pivotFmt>
        <c:idx val="3"/>
        <c:spPr>
          <a:solidFill>
            <a:schemeClr val="accent4">
              <a:lumMod val="60000"/>
              <a:lumOff val="40000"/>
            </a:schemeClr>
          </a:solidFill>
          <a:ln>
            <a:noFill/>
          </a:ln>
          <a:effectLst/>
          <a:sp3d/>
        </c:spPr>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a:sp3d/>
        </c:spPr>
      </c:pivotFmt>
      <c:pivotFmt>
        <c:idx val="6"/>
        <c:spPr>
          <a:solidFill>
            <a:schemeClr val="accent6">
              <a:lumMod val="75000"/>
            </a:schemeClr>
          </a:solidFill>
          <a:ln>
            <a:noFill/>
          </a:ln>
          <a:effectLst/>
          <a:sp3d/>
        </c:spPr>
      </c:pivotFmt>
      <c:pivotFmt>
        <c:idx val="7"/>
        <c:spPr>
          <a:solidFill>
            <a:schemeClr val="accent4">
              <a:lumMod val="60000"/>
              <a:lumOff val="40000"/>
            </a:schemeClr>
          </a:solidFill>
          <a:ln>
            <a:noFill/>
          </a:ln>
          <a:effectLst/>
          <a:sp3d/>
        </c:spP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a:sp3d/>
        </c:spPr>
      </c:pivotFmt>
      <c:pivotFmt>
        <c:idx val="10"/>
        <c:spPr>
          <a:solidFill>
            <a:schemeClr val="accent6">
              <a:lumMod val="75000"/>
            </a:schemeClr>
          </a:solidFill>
          <a:ln>
            <a:noFill/>
          </a:ln>
          <a:effectLst/>
          <a:sp3d/>
        </c:spPr>
      </c:pivotFmt>
      <c:pivotFmt>
        <c:idx val="11"/>
        <c:spPr>
          <a:solidFill>
            <a:schemeClr val="accent4">
              <a:lumMod val="60000"/>
              <a:lumOff val="4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Pivot!$B$64</c:f>
              <c:strCache>
                <c:ptCount val="1"/>
                <c:pt idx="0">
                  <c:v>Total</c:v>
                </c:pt>
              </c:strCache>
            </c:strRef>
          </c:tx>
          <c:spPr>
            <a:solidFill>
              <a:schemeClr val="accent1"/>
            </a:solidFill>
            <a:ln>
              <a:noFill/>
            </a:ln>
            <a:effectLst/>
            <a:sp3d/>
          </c:spPr>
          <c:invertIfNegative val="0"/>
          <c:dPt>
            <c:idx val="0"/>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1-7710-4A35-AA9F-87436E254BE1}"/>
              </c:ext>
            </c:extLst>
          </c:dPt>
          <c:dPt>
            <c:idx val="1"/>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3-7710-4A35-AA9F-87436E254BE1}"/>
              </c:ext>
            </c:extLst>
          </c:dPt>
          <c:dPt>
            <c:idx val="2"/>
            <c:invertIfNegative val="0"/>
            <c:bubble3D val="0"/>
            <c:spPr>
              <a:solidFill>
                <a:schemeClr val="accent4">
                  <a:lumMod val="60000"/>
                  <a:lumOff val="40000"/>
                </a:schemeClr>
              </a:solidFill>
              <a:ln>
                <a:noFill/>
              </a:ln>
              <a:effectLst/>
              <a:sp3d/>
            </c:spPr>
            <c:extLst>
              <c:ext xmlns:c16="http://schemas.microsoft.com/office/drawing/2014/chart" uri="{C3380CC4-5D6E-409C-BE32-E72D297353CC}">
                <c16:uniqueId val="{00000005-7710-4A35-AA9F-87436E254BE1}"/>
              </c:ext>
            </c:extLst>
          </c:dPt>
          <c:cat>
            <c:strRef>
              <c:f>Pivot!$A$65:$A$68</c:f>
              <c:strCache>
                <c:ptCount val="3"/>
                <c:pt idx="0">
                  <c:v>Desktop</c:v>
                </c:pt>
                <c:pt idx="1">
                  <c:v>Mobile</c:v>
                </c:pt>
                <c:pt idx="2">
                  <c:v>Tablet</c:v>
                </c:pt>
              </c:strCache>
            </c:strRef>
          </c:cat>
          <c:val>
            <c:numRef>
              <c:f>Pivot!$B$65:$B$68</c:f>
              <c:numCache>
                <c:formatCode>General</c:formatCode>
                <c:ptCount val="3"/>
                <c:pt idx="0">
                  <c:v>26</c:v>
                </c:pt>
                <c:pt idx="1">
                  <c:v>27.792134831460675</c:v>
                </c:pt>
                <c:pt idx="2">
                  <c:v>27.668711656441719</c:v>
                </c:pt>
              </c:numCache>
            </c:numRef>
          </c:val>
          <c:extLst>
            <c:ext xmlns:c16="http://schemas.microsoft.com/office/drawing/2014/chart" uri="{C3380CC4-5D6E-409C-BE32-E72D297353CC}">
              <c16:uniqueId val="{00000006-7710-4A35-AA9F-87436E254BE1}"/>
            </c:ext>
          </c:extLst>
        </c:ser>
        <c:dLbls>
          <c:showLegendKey val="0"/>
          <c:showVal val="0"/>
          <c:showCatName val="0"/>
          <c:showSerName val="0"/>
          <c:showPercent val="0"/>
          <c:showBubbleSize val="0"/>
        </c:dLbls>
        <c:gapWidth val="150"/>
        <c:shape val="box"/>
        <c:axId val="1605762592"/>
        <c:axId val="1556172928"/>
        <c:axId val="0"/>
      </c:bar3DChart>
      <c:catAx>
        <c:axId val="160576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Device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72928"/>
        <c:crosses val="autoZero"/>
        <c:auto val="1"/>
        <c:lblAlgn val="ctr"/>
        <c:lblOffset val="100"/>
        <c:noMultiLvlLbl val="0"/>
      </c:catAx>
      <c:valAx>
        <c:axId val="15561729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of Total_Pages_Viewed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76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analysis.xlsx]Pivot!PivotTable7</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Customer Segmentation by CLV</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a:sp3d/>
        </c:spPr>
      </c:pivotFmt>
      <c:pivotFmt>
        <c:idx val="2"/>
        <c:spPr>
          <a:solidFill>
            <a:srgbClr val="FF9966"/>
          </a:solidFill>
          <a:ln>
            <a:noFill/>
          </a:ln>
          <a:effectLst/>
          <a:sp3d/>
        </c:spPr>
      </c:pivotFmt>
      <c:pivotFmt>
        <c:idx val="3"/>
        <c:spPr>
          <a:solidFill>
            <a:schemeClr val="accent4">
              <a:lumMod val="60000"/>
              <a:lumOff val="40000"/>
            </a:schemeClr>
          </a:solidFill>
          <a:ln>
            <a:noFill/>
          </a:ln>
          <a:effectLst/>
          <a:sp3d/>
        </c:spPr>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30A0"/>
          </a:solidFill>
          <a:ln>
            <a:noFill/>
          </a:ln>
          <a:effectLst/>
          <a:sp3d/>
        </c:spPr>
      </c:pivotFmt>
      <c:pivotFmt>
        <c:idx val="6"/>
        <c:spPr>
          <a:solidFill>
            <a:srgbClr val="FF9966"/>
          </a:solidFill>
          <a:ln>
            <a:noFill/>
          </a:ln>
          <a:effectLst/>
          <a:sp3d/>
        </c:spPr>
      </c:pivotFmt>
      <c:pivotFmt>
        <c:idx val="7"/>
        <c:spPr>
          <a:solidFill>
            <a:schemeClr val="accent4">
              <a:lumMod val="60000"/>
              <a:lumOff val="40000"/>
            </a:schemeClr>
          </a:solidFill>
          <a:ln>
            <a:noFill/>
          </a:ln>
          <a:effectLst/>
          <a:sp3d/>
        </c:spP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7030A0"/>
          </a:solidFill>
          <a:ln>
            <a:noFill/>
          </a:ln>
          <a:effectLst/>
          <a:sp3d/>
        </c:spPr>
      </c:pivotFmt>
      <c:pivotFmt>
        <c:idx val="10"/>
        <c:spPr>
          <a:solidFill>
            <a:srgbClr val="FF9966"/>
          </a:solidFill>
          <a:ln>
            <a:noFill/>
          </a:ln>
          <a:effectLst/>
          <a:sp3d/>
        </c:spPr>
      </c:pivotFmt>
      <c:pivotFmt>
        <c:idx val="11"/>
        <c:spPr>
          <a:solidFill>
            <a:schemeClr val="accent4">
              <a:lumMod val="60000"/>
              <a:lumOff val="4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Pivot!$B$84</c:f>
              <c:strCache>
                <c:ptCount val="1"/>
                <c:pt idx="0">
                  <c:v>Total</c:v>
                </c:pt>
              </c:strCache>
            </c:strRef>
          </c:tx>
          <c:spPr>
            <a:solidFill>
              <a:schemeClr val="accent1"/>
            </a:solidFill>
            <a:ln>
              <a:noFill/>
            </a:ln>
            <a:effectLst/>
            <a:sp3d/>
          </c:spPr>
          <c:invertIfNegative val="0"/>
          <c:dPt>
            <c:idx val="0"/>
            <c:invertIfNegative val="0"/>
            <c:bubble3D val="0"/>
            <c:spPr>
              <a:solidFill>
                <a:srgbClr val="7030A0"/>
              </a:solidFill>
              <a:ln>
                <a:noFill/>
              </a:ln>
              <a:effectLst/>
              <a:sp3d/>
            </c:spPr>
            <c:extLst>
              <c:ext xmlns:c16="http://schemas.microsoft.com/office/drawing/2014/chart" uri="{C3380CC4-5D6E-409C-BE32-E72D297353CC}">
                <c16:uniqueId val="{00000001-32E3-4068-9017-3D834D2F79F5}"/>
              </c:ext>
            </c:extLst>
          </c:dPt>
          <c:dPt>
            <c:idx val="1"/>
            <c:invertIfNegative val="0"/>
            <c:bubble3D val="0"/>
            <c:spPr>
              <a:solidFill>
                <a:srgbClr val="FF9966"/>
              </a:solidFill>
              <a:ln>
                <a:noFill/>
              </a:ln>
              <a:effectLst/>
              <a:sp3d/>
            </c:spPr>
            <c:extLst>
              <c:ext xmlns:c16="http://schemas.microsoft.com/office/drawing/2014/chart" uri="{C3380CC4-5D6E-409C-BE32-E72D297353CC}">
                <c16:uniqueId val="{00000003-32E3-4068-9017-3D834D2F79F5}"/>
              </c:ext>
            </c:extLst>
          </c:dPt>
          <c:dPt>
            <c:idx val="2"/>
            <c:invertIfNegative val="0"/>
            <c:bubble3D val="0"/>
            <c:spPr>
              <a:solidFill>
                <a:schemeClr val="accent4">
                  <a:lumMod val="60000"/>
                  <a:lumOff val="40000"/>
                </a:schemeClr>
              </a:solidFill>
              <a:ln>
                <a:noFill/>
              </a:ln>
              <a:effectLst/>
              <a:sp3d/>
            </c:spPr>
            <c:extLst>
              <c:ext xmlns:c16="http://schemas.microsoft.com/office/drawing/2014/chart" uri="{C3380CC4-5D6E-409C-BE32-E72D297353CC}">
                <c16:uniqueId val="{00000005-32E3-4068-9017-3D834D2F79F5}"/>
              </c:ext>
            </c:extLst>
          </c:dPt>
          <c:cat>
            <c:strRef>
              <c:f>Pivot!$A$85:$A$88</c:f>
              <c:strCache>
                <c:ptCount val="3"/>
                <c:pt idx="0">
                  <c:v>Medium value</c:v>
                </c:pt>
                <c:pt idx="1">
                  <c:v>Low value</c:v>
                </c:pt>
                <c:pt idx="2">
                  <c:v>High value</c:v>
                </c:pt>
              </c:strCache>
            </c:strRef>
          </c:cat>
          <c:val>
            <c:numRef>
              <c:f>Pivot!$B$85:$B$88</c:f>
              <c:numCache>
                <c:formatCode>General</c:formatCode>
                <c:ptCount val="3"/>
                <c:pt idx="0">
                  <c:v>82</c:v>
                </c:pt>
                <c:pt idx="1">
                  <c:v>409</c:v>
                </c:pt>
                <c:pt idx="2">
                  <c:v>9</c:v>
                </c:pt>
              </c:numCache>
            </c:numRef>
          </c:val>
          <c:extLst>
            <c:ext xmlns:c16="http://schemas.microsoft.com/office/drawing/2014/chart" uri="{C3380CC4-5D6E-409C-BE32-E72D297353CC}">
              <c16:uniqueId val="{00000006-32E3-4068-9017-3D834D2F79F5}"/>
            </c:ext>
          </c:extLst>
        </c:ser>
        <c:dLbls>
          <c:showLegendKey val="0"/>
          <c:showVal val="0"/>
          <c:showCatName val="0"/>
          <c:showSerName val="0"/>
          <c:showPercent val="0"/>
          <c:showBubbleSize val="0"/>
        </c:dLbls>
        <c:gapWidth val="150"/>
        <c:shape val="box"/>
        <c:axId val="1705055232"/>
        <c:axId val="1784245264"/>
        <c:axId val="0"/>
      </c:bar3DChart>
      <c:catAx>
        <c:axId val="1705055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Segment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245264"/>
        <c:crosses val="autoZero"/>
        <c:auto val="1"/>
        <c:lblAlgn val="ctr"/>
        <c:lblOffset val="100"/>
        <c:noMultiLvlLbl val="0"/>
      </c:catAx>
      <c:valAx>
        <c:axId val="17842452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05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Browsing Time vs. Total Pages Viewed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578654275342629E-2"/>
          <c:y val="0.10160336052458582"/>
          <c:w val="0.88031666264681363"/>
          <c:h val="0.73185824086318985"/>
        </c:manualLayout>
      </c:layout>
      <c:scatterChart>
        <c:scatterStyle val="lineMarker"/>
        <c:varyColors val="0"/>
        <c:ser>
          <c:idx val="0"/>
          <c:order val="0"/>
          <c:tx>
            <c:strRef>
              <c:f>'Scatter plt'!$B$1</c:f>
              <c:strCache>
                <c:ptCount val="1"/>
                <c:pt idx="0">
                  <c:v>Total_Pages_Viewed</c:v>
                </c:pt>
              </c:strCache>
            </c:strRef>
          </c:tx>
          <c:spPr>
            <a:ln w="19050" cap="rnd">
              <a:noFill/>
              <a:round/>
            </a:ln>
            <a:effectLst/>
          </c:spPr>
          <c:marker>
            <c:symbol val="circle"/>
            <c:size val="5"/>
            <c:spPr>
              <a:solidFill>
                <a:srgbClr val="00B0F0"/>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cmpd="sng">
                <a:solidFill>
                  <a:srgbClr val="FF0000"/>
                </a:solidFill>
                <a:prstDash val="lgDashDotDot"/>
              </a:ln>
              <a:effectLst/>
            </c:spPr>
            <c:trendlineType val="linear"/>
            <c:dispRSqr val="0"/>
            <c:dispEq val="0"/>
          </c:trendline>
          <c:xVal>
            <c:numRef>
              <c:f>'Scatter plt'!$A$2:$A$501</c:f>
              <c:numCache>
                <c:formatCode>General</c:formatCode>
                <c:ptCount val="500"/>
                <c:pt idx="0">
                  <c:v>60</c:v>
                </c:pt>
                <c:pt idx="1">
                  <c:v>30</c:v>
                </c:pt>
                <c:pt idx="2">
                  <c:v>37</c:v>
                </c:pt>
                <c:pt idx="3">
                  <c:v>7</c:v>
                </c:pt>
                <c:pt idx="4">
                  <c:v>35</c:v>
                </c:pt>
                <c:pt idx="5">
                  <c:v>34</c:v>
                </c:pt>
                <c:pt idx="6">
                  <c:v>13</c:v>
                </c:pt>
                <c:pt idx="7">
                  <c:v>42</c:v>
                </c:pt>
                <c:pt idx="8">
                  <c:v>21</c:v>
                </c:pt>
                <c:pt idx="9">
                  <c:v>12</c:v>
                </c:pt>
                <c:pt idx="10">
                  <c:v>31</c:v>
                </c:pt>
                <c:pt idx="11">
                  <c:v>25</c:v>
                </c:pt>
                <c:pt idx="12">
                  <c:v>10</c:v>
                </c:pt>
                <c:pt idx="13">
                  <c:v>42</c:v>
                </c:pt>
                <c:pt idx="14">
                  <c:v>37</c:v>
                </c:pt>
                <c:pt idx="15">
                  <c:v>60</c:v>
                </c:pt>
                <c:pt idx="16">
                  <c:v>37</c:v>
                </c:pt>
                <c:pt idx="17">
                  <c:v>19</c:v>
                </c:pt>
                <c:pt idx="18">
                  <c:v>18</c:v>
                </c:pt>
                <c:pt idx="19">
                  <c:v>38</c:v>
                </c:pt>
                <c:pt idx="20">
                  <c:v>14</c:v>
                </c:pt>
                <c:pt idx="21">
                  <c:v>45</c:v>
                </c:pt>
                <c:pt idx="22">
                  <c:v>16</c:v>
                </c:pt>
                <c:pt idx="23">
                  <c:v>59</c:v>
                </c:pt>
                <c:pt idx="24">
                  <c:v>27</c:v>
                </c:pt>
                <c:pt idx="25">
                  <c:v>22</c:v>
                </c:pt>
                <c:pt idx="26">
                  <c:v>23</c:v>
                </c:pt>
                <c:pt idx="27">
                  <c:v>44</c:v>
                </c:pt>
                <c:pt idx="28">
                  <c:v>41</c:v>
                </c:pt>
                <c:pt idx="29">
                  <c:v>40</c:v>
                </c:pt>
                <c:pt idx="30">
                  <c:v>42</c:v>
                </c:pt>
                <c:pt idx="31">
                  <c:v>59</c:v>
                </c:pt>
                <c:pt idx="32">
                  <c:v>19</c:v>
                </c:pt>
                <c:pt idx="33">
                  <c:v>10</c:v>
                </c:pt>
                <c:pt idx="34">
                  <c:v>14</c:v>
                </c:pt>
                <c:pt idx="35">
                  <c:v>28</c:v>
                </c:pt>
                <c:pt idx="36">
                  <c:v>13</c:v>
                </c:pt>
                <c:pt idx="37">
                  <c:v>43</c:v>
                </c:pt>
                <c:pt idx="38">
                  <c:v>38</c:v>
                </c:pt>
                <c:pt idx="39">
                  <c:v>46</c:v>
                </c:pt>
                <c:pt idx="40">
                  <c:v>55</c:v>
                </c:pt>
                <c:pt idx="41">
                  <c:v>43</c:v>
                </c:pt>
                <c:pt idx="42">
                  <c:v>58</c:v>
                </c:pt>
                <c:pt idx="43">
                  <c:v>10</c:v>
                </c:pt>
                <c:pt idx="44">
                  <c:v>18</c:v>
                </c:pt>
                <c:pt idx="45">
                  <c:v>47</c:v>
                </c:pt>
                <c:pt idx="46">
                  <c:v>39</c:v>
                </c:pt>
                <c:pt idx="47">
                  <c:v>46</c:v>
                </c:pt>
                <c:pt idx="48">
                  <c:v>18</c:v>
                </c:pt>
                <c:pt idx="49">
                  <c:v>21</c:v>
                </c:pt>
                <c:pt idx="50">
                  <c:v>17</c:v>
                </c:pt>
                <c:pt idx="51">
                  <c:v>8</c:v>
                </c:pt>
                <c:pt idx="52">
                  <c:v>37</c:v>
                </c:pt>
                <c:pt idx="53">
                  <c:v>17</c:v>
                </c:pt>
                <c:pt idx="54">
                  <c:v>43</c:v>
                </c:pt>
                <c:pt idx="55">
                  <c:v>56</c:v>
                </c:pt>
                <c:pt idx="56">
                  <c:v>39</c:v>
                </c:pt>
                <c:pt idx="57">
                  <c:v>33</c:v>
                </c:pt>
                <c:pt idx="58">
                  <c:v>38</c:v>
                </c:pt>
                <c:pt idx="59">
                  <c:v>12</c:v>
                </c:pt>
                <c:pt idx="60">
                  <c:v>7</c:v>
                </c:pt>
                <c:pt idx="61">
                  <c:v>35</c:v>
                </c:pt>
                <c:pt idx="62">
                  <c:v>16</c:v>
                </c:pt>
                <c:pt idx="63">
                  <c:v>33</c:v>
                </c:pt>
                <c:pt idx="64">
                  <c:v>22</c:v>
                </c:pt>
                <c:pt idx="65">
                  <c:v>29</c:v>
                </c:pt>
                <c:pt idx="66">
                  <c:v>47</c:v>
                </c:pt>
                <c:pt idx="67">
                  <c:v>25</c:v>
                </c:pt>
                <c:pt idx="68">
                  <c:v>7</c:v>
                </c:pt>
                <c:pt idx="69">
                  <c:v>27</c:v>
                </c:pt>
                <c:pt idx="70">
                  <c:v>11</c:v>
                </c:pt>
                <c:pt idx="71">
                  <c:v>54</c:v>
                </c:pt>
                <c:pt idx="72">
                  <c:v>38</c:v>
                </c:pt>
                <c:pt idx="73">
                  <c:v>57</c:v>
                </c:pt>
                <c:pt idx="74">
                  <c:v>43</c:v>
                </c:pt>
                <c:pt idx="75">
                  <c:v>56</c:v>
                </c:pt>
                <c:pt idx="76">
                  <c:v>15</c:v>
                </c:pt>
                <c:pt idx="77">
                  <c:v>51</c:v>
                </c:pt>
                <c:pt idx="78">
                  <c:v>15</c:v>
                </c:pt>
                <c:pt idx="79">
                  <c:v>9</c:v>
                </c:pt>
                <c:pt idx="80">
                  <c:v>34</c:v>
                </c:pt>
                <c:pt idx="81">
                  <c:v>10</c:v>
                </c:pt>
                <c:pt idx="82">
                  <c:v>50</c:v>
                </c:pt>
                <c:pt idx="83">
                  <c:v>18</c:v>
                </c:pt>
                <c:pt idx="84">
                  <c:v>7</c:v>
                </c:pt>
                <c:pt idx="85">
                  <c:v>34</c:v>
                </c:pt>
                <c:pt idx="86">
                  <c:v>36</c:v>
                </c:pt>
                <c:pt idx="87">
                  <c:v>39</c:v>
                </c:pt>
                <c:pt idx="88">
                  <c:v>8</c:v>
                </c:pt>
                <c:pt idx="89">
                  <c:v>29</c:v>
                </c:pt>
                <c:pt idx="90">
                  <c:v>52</c:v>
                </c:pt>
                <c:pt idx="91">
                  <c:v>21</c:v>
                </c:pt>
                <c:pt idx="92">
                  <c:v>16</c:v>
                </c:pt>
                <c:pt idx="93">
                  <c:v>31</c:v>
                </c:pt>
                <c:pt idx="94">
                  <c:v>41</c:v>
                </c:pt>
                <c:pt idx="95">
                  <c:v>35</c:v>
                </c:pt>
                <c:pt idx="96">
                  <c:v>52</c:v>
                </c:pt>
                <c:pt idx="97">
                  <c:v>47</c:v>
                </c:pt>
                <c:pt idx="98">
                  <c:v>37</c:v>
                </c:pt>
                <c:pt idx="99">
                  <c:v>10</c:v>
                </c:pt>
                <c:pt idx="100">
                  <c:v>43</c:v>
                </c:pt>
                <c:pt idx="101">
                  <c:v>60</c:v>
                </c:pt>
                <c:pt idx="102">
                  <c:v>18</c:v>
                </c:pt>
                <c:pt idx="103">
                  <c:v>36</c:v>
                </c:pt>
                <c:pt idx="104">
                  <c:v>47</c:v>
                </c:pt>
                <c:pt idx="105">
                  <c:v>34</c:v>
                </c:pt>
                <c:pt idx="106">
                  <c:v>36</c:v>
                </c:pt>
                <c:pt idx="107">
                  <c:v>24</c:v>
                </c:pt>
                <c:pt idx="108">
                  <c:v>32</c:v>
                </c:pt>
                <c:pt idx="109">
                  <c:v>31</c:v>
                </c:pt>
                <c:pt idx="110">
                  <c:v>54</c:v>
                </c:pt>
                <c:pt idx="111">
                  <c:v>19</c:v>
                </c:pt>
                <c:pt idx="112">
                  <c:v>35</c:v>
                </c:pt>
                <c:pt idx="113">
                  <c:v>46</c:v>
                </c:pt>
                <c:pt idx="114">
                  <c:v>41</c:v>
                </c:pt>
                <c:pt idx="115">
                  <c:v>9</c:v>
                </c:pt>
                <c:pt idx="116">
                  <c:v>24</c:v>
                </c:pt>
                <c:pt idx="117">
                  <c:v>16</c:v>
                </c:pt>
                <c:pt idx="118">
                  <c:v>40</c:v>
                </c:pt>
                <c:pt idx="119">
                  <c:v>30</c:v>
                </c:pt>
                <c:pt idx="120">
                  <c:v>44</c:v>
                </c:pt>
                <c:pt idx="121">
                  <c:v>57</c:v>
                </c:pt>
                <c:pt idx="122">
                  <c:v>9</c:v>
                </c:pt>
                <c:pt idx="123">
                  <c:v>16</c:v>
                </c:pt>
                <c:pt idx="124">
                  <c:v>58</c:v>
                </c:pt>
                <c:pt idx="125">
                  <c:v>38</c:v>
                </c:pt>
                <c:pt idx="126">
                  <c:v>55</c:v>
                </c:pt>
                <c:pt idx="127">
                  <c:v>28</c:v>
                </c:pt>
                <c:pt idx="128">
                  <c:v>7</c:v>
                </c:pt>
                <c:pt idx="129">
                  <c:v>22</c:v>
                </c:pt>
                <c:pt idx="130">
                  <c:v>49</c:v>
                </c:pt>
                <c:pt idx="131">
                  <c:v>46</c:v>
                </c:pt>
                <c:pt idx="132">
                  <c:v>13</c:v>
                </c:pt>
                <c:pt idx="133">
                  <c:v>17</c:v>
                </c:pt>
                <c:pt idx="134">
                  <c:v>58</c:v>
                </c:pt>
                <c:pt idx="135">
                  <c:v>46</c:v>
                </c:pt>
                <c:pt idx="136">
                  <c:v>41</c:v>
                </c:pt>
                <c:pt idx="137">
                  <c:v>57</c:v>
                </c:pt>
                <c:pt idx="138">
                  <c:v>14</c:v>
                </c:pt>
                <c:pt idx="139">
                  <c:v>36</c:v>
                </c:pt>
                <c:pt idx="140">
                  <c:v>58</c:v>
                </c:pt>
                <c:pt idx="141">
                  <c:v>27</c:v>
                </c:pt>
                <c:pt idx="142">
                  <c:v>34</c:v>
                </c:pt>
                <c:pt idx="143">
                  <c:v>46</c:v>
                </c:pt>
                <c:pt idx="144">
                  <c:v>39</c:v>
                </c:pt>
                <c:pt idx="145">
                  <c:v>54</c:v>
                </c:pt>
                <c:pt idx="146">
                  <c:v>14</c:v>
                </c:pt>
                <c:pt idx="147">
                  <c:v>21</c:v>
                </c:pt>
                <c:pt idx="148">
                  <c:v>44</c:v>
                </c:pt>
                <c:pt idx="149">
                  <c:v>41</c:v>
                </c:pt>
                <c:pt idx="150">
                  <c:v>27</c:v>
                </c:pt>
                <c:pt idx="151">
                  <c:v>25</c:v>
                </c:pt>
                <c:pt idx="152">
                  <c:v>52</c:v>
                </c:pt>
                <c:pt idx="153">
                  <c:v>47</c:v>
                </c:pt>
                <c:pt idx="154">
                  <c:v>35</c:v>
                </c:pt>
                <c:pt idx="155">
                  <c:v>32</c:v>
                </c:pt>
                <c:pt idx="156">
                  <c:v>8</c:v>
                </c:pt>
                <c:pt idx="157">
                  <c:v>19</c:v>
                </c:pt>
                <c:pt idx="158">
                  <c:v>30</c:v>
                </c:pt>
                <c:pt idx="159">
                  <c:v>24</c:v>
                </c:pt>
                <c:pt idx="160">
                  <c:v>5</c:v>
                </c:pt>
                <c:pt idx="161">
                  <c:v>38</c:v>
                </c:pt>
                <c:pt idx="162">
                  <c:v>46</c:v>
                </c:pt>
                <c:pt idx="163">
                  <c:v>19</c:v>
                </c:pt>
                <c:pt idx="164">
                  <c:v>19</c:v>
                </c:pt>
                <c:pt idx="165">
                  <c:v>54</c:v>
                </c:pt>
                <c:pt idx="166">
                  <c:v>21</c:v>
                </c:pt>
                <c:pt idx="167">
                  <c:v>56</c:v>
                </c:pt>
                <c:pt idx="168">
                  <c:v>34</c:v>
                </c:pt>
                <c:pt idx="169">
                  <c:v>46</c:v>
                </c:pt>
                <c:pt idx="170">
                  <c:v>57</c:v>
                </c:pt>
                <c:pt idx="171">
                  <c:v>13</c:v>
                </c:pt>
                <c:pt idx="172">
                  <c:v>42</c:v>
                </c:pt>
                <c:pt idx="173">
                  <c:v>14</c:v>
                </c:pt>
                <c:pt idx="174">
                  <c:v>42</c:v>
                </c:pt>
                <c:pt idx="175">
                  <c:v>28</c:v>
                </c:pt>
                <c:pt idx="176">
                  <c:v>30</c:v>
                </c:pt>
                <c:pt idx="177">
                  <c:v>37</c:v>
                </c:pt>
                <c:pt idx="178">
                  <c:v>22</c:v>
                </c:pt>
                <c:pt idx="179">
                  <c:v>14</c:v>
                </c:pt>
                <c:pt idx="180">
                  <c:v>33</c:v>
                </c:pt>
                <c:pt idx="181">
                  <c:v>36</c:v>
                </c:pt>
                <c:pt idx="182">
                  <c:v>7</c:v>
                </c:pt>
                <c:pt idx="183">
                  <c:v>9</c:v>
                </c:pt>
                <c:pt idx="184">
                  <c:v>37</c:v>
                </c:pt>
                <c:pt idx="185">
                  <c:v>51</c:v>
                </c:pt>
                <c:pt idx="186">
                  <c:v>5</c:v>
                </c:pt>
                <c:pt idx="187">
                  <c:v>37</c:v>
                </c:pt>
                <c:pt idx="188">
                  <c:v>10</c:v>
                </c:pt>
                <c:pt idx="189">
                  <c:v>14</c:v>
                </c:pt>
                <c:pt idx="190">
                  <c:v>21</c:v>
                </c:pt>
                <c:pt idx="191">
                  <c:v>35</c:v>
                </c:pt>
                <c:pt idx="192">
                  <c:v>8</c:v>
                </c:pt>
                <c:pt idx="193">
                  <c:v>42</c:v>
                </c:pt>
                <c:pt idx="194">
                  <c:v>13</c:v>
                </c:pt>
                <c:pt idx="195">
                  <c:v>45</c:v>
                </c:pt>
                <c:pt idx="196">
                  <c:v>29</c:v>
                </c:pt>
                <c:pt idx="197">
                  <c:v>30</c:v>
                </c:pt>
                <c:pt idx="198">
                  <c:v>18</c:v>
                </c:pt>
                <c:pt idx="199">
                  <c:v>25</c:v>
                </c:pt>
                <c:pt idx="200">
                  <c:v>34</c:v>
                </c:pt>
                <c:pt idx="201">
                  <c:v>41</c:v>
                </c:pt>
                <c:pt idx="202">
                  <c:v>56</c:v>
                </c:pt>
                <c:pt idx="203">
                  <c:v>56</c:v>
                </c:pt>
                <c:pt idx="204">
                  <c:v>57</c:v>
                </c:pt>
                <c:pt idx="205">
                  <c:v>60</c:v>
                </c:pt>
                <c:pt idx="206">
                  <c:v>34</c:v>
                </c:pt>
                <c:pt idx="207">
                  <c:v>22</c:v>
                </c:pt>
                <c:pt idx="208">
                  <c:v>6</c:v>
                </c:pt>
                <c:pt idx="209">
                  <c:v>21</c:v>
                </c:pt>
                <c:pt idx="210">
                  <c:v>13</c:v>
                </c:pt>
                <c:pt idx="211">
                  <c:v>29</c:v>
                </c:pt>
                <c:pt idx="212">
                  <c:v>47</c:v>
                </c:pt>
                <c:pt idx="213">
                  <c:v>6</c:v>
                </c:pt>
                <c:pt idx="214">
                  <c:v>45</c:v>
                </c:pt>
                <c:pt idx="215">
                  <c:v>15</c:v>
                </c:pt>
                <c:pt idx="216">
                  <c:v>57</c:v>
                </c:pt>
                <c:pt idx="217">
                  <c:v>42</c:v>
                </c:pt>
                <c:pt idx="218">
                  <c:v>16</c:v>
                </c:pt>
                <c:pt idx="219">
                  <c:v>6</c:v>
                </c:pt>
                <c:pt idx="220">
                  <c:v>43</c:v>
                </c:pt>
                <c:pt idx="221">
                  <c:v>43</c:v>
                </c:pt>
                <c:pt idx="222">
                  <c:v>28</c:v>
                </c:pt>
                <c:pt idx="223">
                  <c:v>42</c:v>
                </c:pt>
                <c:pt idx="224">
                  <c:v>53</c:v>
                </c:pt>
                <c:pt idx="225">
                  <c:v>52</c:v>
                </c:pt>
                <c:pt idx="226">
                  <c:v>49</c:v>
                </c:pt>
                <c:pt idx="227">
                  <c:v>7</c:v>
                </c:pt>
                <c:pt idx="228">
                  <c:v>9</c:v>
                </c:pt>
                <c:pt idx="229">
                  <c:v>11</c:v>
                </c:pt>
                <c:pt idx="230">
                  <c:v>33</c:v>
                </c:pt>
                <c:pt idx="231">
                  <c:v>47</c:v>
                </c:pt>
                <c:pt idx="232">
                  <c:v>15</c:v>
                </c:pt>
                <c:pt idx="233">
                  <c:v>19</c:v>
                </c:pt>
                <c:pt idx="234">
                  <c:v>54</c:v>
                </c:pt>
                <c:pt idx="235">
                  <c:v>31</c:v>
                </c:pt>
                <c:pt idx="236">
                  <c:v>50</c:v>
                </c:pt>
                <c:pt idx="237">
                  <c:v>19</c:v>
                </c:pt>
                <c:pt idx="238">
                  <c:v>12</c:v>
                </c:pt>
                <c:pt idx="239">
                  <c:v>52</c:v>
                </c:pt>
                <c:pt idx="240">
                  <c:v>56</c:v>
                </c:pt>
                <c:pt idx="241">
                  <c:v>32</c:v>
                </c:pt>
                <c:pt idx="242">
                  <c:v>20</c:v>
                </c:pt>
                <c:pt idx="243">
                  <c:v>19</c:v>
                </c:pt>
                <c:pt idx="244">
                  <c:v>48</c:v>
                </c:pt>
                <c:pt idx="245">
                  <c:v>9</c:v>
                </c:pt>
                <c:pt idx="246">
                  <c:v>14</c:v>
                </c:pt>
                <c:pt idx="247">
                  <c:v>11</c:v>
                </c:pt>
                <c:pt idx="248">
                  <c:v>59</c:v>
                </c:pt>
                <c:pt idx="249">
                  <c:v>51</c:v>
                </c:pt>
                <c:pt idx="250">
                  <c:v>49</c:v>
                </c:pt>
                <c:pt idx="251">
                  <c:v>37</c:v>
                </c:pt>
                <c:pt idx="252">
                  <c:v>12</c:v>
                </c:pt>
                <c:pt idx="253">
                  <c:v>46</c:v>
                </c:pt>
                <c:pt idx="254">
                  <c:v>11</c:v>
                </c:pt>
                <c:pt idx="255">
                  <c:v>44</c:v>
                </c:pt>
                <c:pt idx="256">
                  <c:v>11</c:v>
                </c:pt>
                <c:pt idx="257">
                  <c:v>46</c:v>
                </c:pt>
                <c:pt idx="258">
                  <c:v>53</c:v>
                </c:pt>
                <c:pt idx="259">
                  <c:v>29</c:v>
                </c:pt>
                <c:pt idx="260">
                  <c:v>23</c:v>
                </c:pt>
                <c:pt idx="261">
                  <c:v>6</c:v>
                </c:pt>
                <c:pt idx="262">
                  <c:v>32</c:v>
                </c:pt>
                <c:pt idx="263">
                  <c:v>49</c:v>
                </c:pt>
                <c:pt idx="264">
                  <c:v>39</c:v>
                </c:pt>
                <c:pt idx="265">
                  <c:v>28</c:v>
                </c:pt>
                <c:pt idx="266">
                  <c:v>20</c:v>
                </c:pt>
                <c:pt idx="267">
                  <c:v>15</c:v>
                </c:pt>
                <c:pt idx="268">
                  <c:v>34</c:v>
                </c:pt>
                <c:pt idx="269">
                  <c:v>8</c:v>
                </c:pt>
                <c:pt idx="270">
                  <c:v>14</c:v>
                </c:pt>
                <c:pt idx="271">
                  <c:v>19</c:v>
                </c:pt>
                <c:pt idx="272">
                  <c:v>57</c:v>
                </c:pt>
                <c:pt idx="273">
                  <c:v>27</c:v>
                </c:pt>
                <c:pt idx="274">
                  <c:v>27</c:v>
                </c:pt>
                <c:pt idx="275">
                  <c:v>53</c:v>
                </c:pt>
                <c:pt idx="276">
                  <c:v>56</c:v>
                </c:pt>
                <c:pt idx="277">
                  <c:v>11</c:v>
                </c:pt>
                <c:pt idx="278">
                  <c:v>7</c:v>
                </c:pt>
                <c:pt idx="279">
                  <c:v>8</c:v>
                </c:pt>
                <c:pt idx="280">
                  <c:v>38</c:v>
                </c:pt>
                <c:pt idx="281">
                  <c:v>7</c:v>
                </c:pt>
                <c:pt idx="282">
                  <c:v>45</c:v>
                </c:pt>
                <c:pt idx="283">
                  <c:v>12</c:v>
                </c:pt>
                <c:pt idx="284">
                  <c:v>31</c:v>
                </c:pt>
                <c:pt idx="285">
                  <c:v>24</c:v>
                </c:pt>
                <c:pt idx="286">
                  <c:v>25</c:v>
                </c:pt>
                <c:pt idx="287">
                  <c:v>6</c:v>
                </c:pt>
                <c:pt idx="288">
                  <c:v>52</c:v>
                </c:pt>
                <c:pt idx="289">
                  <c:v>39</c:v>
                </c:pt>
                <c:pt idx="290">
                  <c:v>52</c:v>
                </c:pt>
                <c:pt idx="291">
                  <c:v>51</c:v>
                </c:pt>
                <c:pt idx="292">
                  <c:v>32</c:v>
                </c:pt>
                <c:pt idx="293">
                  <c:v>12</c:v>
                </c:pt>
                <c:pt idx="294">
                  <c:v>14</c:v>
                </c:pt>
                <c:pt idx="295">
                  <c:v>29</c:v>
                </c:pt>
                <c:pt idx="296">
                  <c:v>36</c:v>
                </c:pt>
                <c:pt idx="297">
                  <c:v>22</c:v>
                </c:pt>
                <c:pt idx="298">
                  <c:v>60</c:v>
                </c:pt>
                <c:pt idx="299">
                  <c:v>39</c:v>
                </c:pt>
                <c:pt idx="300">
                  <c:v>38</c:v>
                </c:pt>
                <c:pt idx="301">
                  <c:v>10</c:v>
                </c:pt>
                <c:pt idx="302">
                  <c:v>53</c:v>
                </c:pt>
                <c:pt idx="303">
                  <c:v>22</c:v>
                </c:pt>
                <c:pt idx="304">
                  <c:v>6</c:v>
                </c:pt>
                <c:pt idx="305">
                  <c:v>26</c:v>
                </c:pt>
                <c:pt idx="306">
                  <c:v>49</c:v>
                </c:pt>
                <c:pt idx="307">
                  <c:v>20</c:v>
                </c:pt>
                <c:pt idx="308">
                  <c:v>58</c:v>
                </c:pt>
                <c:pt idx="309">
                  <c:v>28</c:v>
                </c:pt>
                <c:pt idx="310">
                  <c:v>5</c:v>
                </c:pt>
                <c:pt idx="311">
                  <c:v>9</c:v>
                </c:pt>
                <c:pt idx="312">
                  <c:v>6</c:v>
                </c:pt>
                <c:pt idx="313">
                  <c:v>29</c:v>
                </c:pt>
                <c:pt idx="314">
                  <c:v>9</c:v>
                </c:pt>
                <c:pt idx="315">
                  <c:v>28</c:v>
                </c:pt>
                <c:pt idx="316">
                  <c:v>53</c:v>
                </c:pt>
                <c:pt idx="317">
                  <c:v>29</c:v>
                </c:pt>
                <c:pt idx="318">
                  <c:v>22</c:v>
                </c:pt>
                <c:pt idx="319">
                  <c:v>16</c:v>
                </c:pt>
                <c:pt idx="320">
                  <c:v>28</c:v>
                </c:pt>
                <c:pt idx="321">
                  <c:v>27</c:v>
                </c:pt>
                <c:pt idx="322">
                  <c:v>32</c:v>
                </c:pt>
                <c:pt idx="323">
                  <c:v>57</c:v>
                </c:pt>
                <c:pt idx="324">
                  <c:v>18</c:v>
                </c:pt>
                <c:pt idx="325">
                  <c:v>19</c:v>
                </c:pt>
                <c:pt idx="326">
                  <c:v>38</c:v>
                </c:pt>
                <c:pt idx="327">
                  <c:v>22</c:v>
                </c:pt>
                <c:pt idx="328">
                  <c:v>6</c:v>
                </c:pt>
                <c:pt idx="329">
                  <c:v>20</c:v>
                </c:pt>
                <c:pt idx="330">
                  <c:v>31</c:v>
                </c:pt>
                <c:pt idx="331">
                  <c:v>15</c:v>
                </c:pt>
                <c:pt idx="332">
                  <c:v>8</c:v>
                </c:pt>
                <c:pt idx="333">
                  <c:v>29</c:v>
                </c:pt>
                <c:pt idx="334">
                  <c:v>29</c:v>
                </c:pt>
                <c:pt idx="335">
                  <c:v>28</c:v>
                </c:pt>
                <c:pt idx="336">
                  <c:v>42</c:v>
                </c:pt>
                <c:pt idx="337">
                  <c:v>46</c:v>
                </c:pt>
                <c:pt idx="338">
                  <c:v>41</c:v>
                </c:pt>
                <c:pt idx="339">
                  <c:v>33</c:v>
                </c:pt>
                <c:pt idx="340">
                  <c:v>14</c:v>
                </c:pt>
                <c:pt idx="341">
                  <c:v>51</c:v>
                </c:pt>
                <c:pt idx="342">
                  <c:v>51</c:v>
                </c:pt>
                <c:pt idx="343">
                  <c:v>32</c:v>
                </c:pt>
                <c:pt idx="344">
                  <c:v>15</c:v>
                </c:pt>
                <c:pt idx="345">
                  <c:v>31</c:v>
                </c:pt>
                <c:pt idx="346">
                  <c:v>11</c:v>
                </c:pt>
                <c:pt idx="347">
                  <c:v>49</c:v>
                </c:pt>
                <c:pt idx="348">
                  <c:v>7</c:v>
                </c:pt>
                <c:pt idx="349">
                  <c:v>11</c:v>
                </c:pt>
                <c:pt idx="350">
                  <c:v>36</c:v>
                </c:pt>
                <c:pt idx="351">
                  <c:v>16</c:v>
                </c:pt>
                <c:pt idx="352">
                  <c:v>57</c:v>
                </c:pt>
                <c:pt idx="353">
                  <c:v>57</c:v>
                </c:pt>
                <c:pt idx="354">
                  <c:v>40</c:v>
                </c:pt>
                <c:pt idx="355">
                  <c:v>33</c:v>
                </c:pt>
                <c:pt idx="356">
                  <c:v>17</c:v>
                </c:pt>
                <c:pt idx="357">
                  <c:v>56</c:v>
                </c:pt>
                <c:pt idx="358">
                  <c:v>29</c:v>
                </c:pt>
                <c:pt idx="359">
                  <c:v>25</c:v>
                </c:pt>
                <c:pt idx="360">
                  <c:v>10</c:v>
                </c:pt>
                <c:pt idx="361">
                  <c:v>34</c:v>
                </c:pt>
                <c:pt idx="362">
                  <c:v>58</c:v>
                </c:pt>
                <c:pt idx="363">
                  <c:v>8</c:v>
                </c:pt>
                <c:pt idx="364">
                  <c:v>38</c:v>
                </c:pt>
                <c:pt idx="365">
                  <c:v>14</c:v>
                </c:pt>
                <c:pt idx="366">
                  <c:v>38</c:v>
                </c:pt>
                <c:pt idx="367">
                  <c:v>41</c:v>
                </c:pt>
                <c:pt idx="368">
                  <c:v>26</c:v>
                </c:pt>
                <c:pt idx="369">
                  <c:v>60</c:v>
                </c:pt>
                <c:pt idx="370">
                  <c:v>35</c:v>
                </c:pt>
                <c:pt idx="371">
                  <c:v>30</c:v>
                </c:pt>
                <c:pt idx="372">
                  <c:v>29</c:v>
                </c:pt>
                <c:pt idx="373">
                  <c:v>46</c:v>
                </c:pt>
                <c:pt idx="374">
                  <c:v>10</c:v>
                </c:pt>
                <c:pt idx="375">
                  <c:v>29</c:v>
                </c:pt>
                <c:pt idx="376">
                  <c:v>25</c:v>
                </c:pt>
                <c:pt idx="377">
                  <c:v>5</c:v>
                </c:pt>
                <c:pt idx="378">
                  <c:v>48</c:v>
                </c:pt>
                <c:pt idx="379">
                  <c:v>13</c:v>
                </c:pt>
                <c:pt idx="380">
                  <c:v>17</c:v>
                </c:pt>
                <c:pt idx="381">
                  <c:v>10</c:v>
                </c:pt>
                <c:pt idx="382">
                  <c:v>9</c:v>
                </c:pt>
                <c:pt idx="383">
                  <c:v>31</c:v>
                </c:pt>
                <c:pt idx="384">
                  <c:v>47</c:v>
                </c:pt>
                <c:pt idx="385">
                  <c:v>31</c:v>
                </c:pt>
                <c:pt idx="386">
                  <c:v>7</c:v>
                </c:pt>
                <c:pt idx="387">
                  <c:v>6</c:v>
                </c:pt>
                <c:pt idx="388">
                  <c:v>40</c:v>
                </c:pt>
                <c:pt idx="389">
                  <c:v>31</c:v>
                </c:pt>
                <c:pt idx="390">
                  <c:v>57</c:v>
                </c:pt>
                <c:pt idx="391">
                  <c:v>25</c:v>
                </c:pt>
                <c:pt idx="392">
                  <c:v>11</c:v>
                </c:pt>
                <c:pt idx="393">
                  <c:v>38</c:v>
                </c:pt>
                <c:pt idx="394">
                  <c:v>24</c:v>
                </c:pt>
                <c:pt idx="395">
                  <c:v>14</c:v>
                </c:pt>
                <c:pt idx="396">
                  <c:v>45</c:v>
                </c:pt>
                <c:pt idx="397">
                  <c:v>53</c:v>
                </c:pt>
                <c:pt idx="398">
                  <c:v>52</c:v>
                </c:pt>
                <c:pt idx="399">
                  <c:v>5</c:v>
                </c:pt>
                <c:pt idx="400">
                  <c:v>17</c:v>
                </c:pt>
                <c:pt idx="401">
                  <c:v>54</c:v>
                </c:pt>
                <c:pt idx="402">
                  <c:v>54</c:v>
                </c:pt>
                <c:pt idx="403">
                  <c:v>47</c:v>
                </c:pt>
                <c:pt idx="404">
                  <c:v>39</c:v>
                </c:pt>
                <c:pt idx="405">
                  <c:v>29</c:v>
                </c:pt>
                <c:pt idx="406">
                  <c:v>28</c:v>
                </c:pt>
                <c:pt idx="407">
                  <c:v>17</c:v>
                </c:pt>
                <c:pt idx="408">
                  <c:v>40</c:v>
                </c:pt>
                <c:pt idx="409">
                  <c:v>58</c:v>
                </c:pt>
                <c:pt idx="410">
                  <c:v>9</c:v>
                </c:pt>
                <c:pt idx="411">
                  <c:v>58</c:v>
                </c:pt>
                <c:pt idx="412">
                  <c:v>42</c:v>
                </c:pt>
                <c:pt idx="413">
                  <c:v>10</c:v>
                </c:pt>
                <c:pt idx="414">
                  <c:v>21</c:v>
                </c:pt>
                <c:pt idx="415">
                  <c:v>45</c:v>
                </c:pt>
                <c:pt idx="416">
                  <c:v>39</c:v>
                </c:pt>
                <c:pt idx="417">
                  <c:v>6</c:v>
                </c:pt>
                <c:pt idx="418">
                  <c:v>50</c:v>
                </c:pt>
                <c:pt idx="419">
                  <c:v>36</c:v>
                </c:pt>
                <c:pt idx="420">
                  <c:v>33</c:v>
                </c:pt>
                <c:pt idx="421">
                  <c:v>7</c:v>
                </c:pt>
                <c:pt idx="422">
                  <c:v>45</c:v>
                </c:pt>
                <c:pt idx="423">
                  <c:v>15</c:v>
                </c:pt>
                <c:pt idx="424">
                  <c:v>39</c:v>
                </c:pt>
                <c:pt idx="425">
                  <c:v>14</c:v>
                </c:pt>
                <c:pt idx="426">
                  <c:v>17</c:v>
                </c:pt>
                <c:pt idx="427">
                  <c:v>52</c:v>
                </c:pt>
                <c:pt idx="428">
                  <c:v>14</c:v>
                </c:pt>
                <c:pt idx="429">
                  <c:v>18</c:v>
                </c:pt>
                <c:pt idx="430">
                  <c:v>52</c:v>
                </c:pt>
                <c:pt idx="431">
                  <c:v>49</c:v>
                </c:pt>
                <c:pt idx="432">
                  <c:v>24</c:v>
                </c:pt>
                <c:pt idx="433">
                  <c:v>6</c:v>
                </c:pt>
                <c:pt idx="434">
                  <c:v>55</c:v>
                </c:pt>
                <c:pt idx="435">
                  <c:v>7</c:v>
                </c:pt>
                <c:pt idx="436">
                  <c:v>20</c:v>
                </c:pt>
                <c:pt idx="437">
                  <c:v>29</c:v>
                </c:pt>
                <c:pt idx="438">
                  <c:v>23</c:v>
                </c:pt>
                <c:pt idx="439">
                  <c:v>33</c:v>
                </c:pt>
                <c:pt idx="440">
                  <c:v>32</c:v>
                </c:pt>
                <c:pt idx="441">
                  <c:v>56</c:v>
                </c:pt>
                <c:pt idx="442">
                  <c:v>49</c:v>
                </c:pt>
                <c:pt idx="443">
                  <c:v>15</c:v>
                </c:pt>
                <c:pt idx="444">
                  <c:v>32</c:v>
                </c:pt>
                <c:pt idx="445">
                  <c:v>39</c:v>
                </c:pt>
                <c:pt idx="446">
                  <c:v>22</c:v>
                </c:pt>
                <c:pt idx="447">
                  <c:v>12</c:v>
                </c:pt>
                <c:pt idx="448">
                  <c:v>24</c:v>
                </c:pt>
                <c:pt idx="449">
                  <c:v>34</c:v>
                </c:pt>
                <c:pt idx="450">
                  <c:v>52</c:v>
                </c:pt>
                <c:pt idx="451">
                  <c:v>54</c:v>
                </c:pt>
                <c:pt idx="452">
                  <c:v>37</c:v>
                </c:pt>
                <c:pt idx="453">
                  <c:v>34</c:v>
                </c:pt>
                <c:pt idx="454">
                  <c:v>40</c:v>
                </c:pt>
                <c:pt idx="455">
                  <c:v>24</c:v>
                </c:pt>
                <c:pt idx="456">
                  <c:v>25</c:v>
                </c:pt>
                <c:pt idx="457">
                  <c:v>7</c:v>
                </c:pt>
                <c:pt idx="458">
                  <c:v>18</c:v>
                </c:pt>
                <c:pt idx="459">
                  <c:v>39</c:v>
                </c:pt>
                <c:pt idx="460">
                  <c:v>33</c:v>
                </c:pt>
                <c:pt idx="461">
                  <c:v>48</c:v>
                </c:pt>
                <c:pt idx="462">
                  <c:v>6</c:v>
                </c:pt>
                <c:pt idx="463">
                  <c:v>9</c:v>
                </c:pt>
                <c:pt idx="464">
                  <c:v>47</c:v>
                </c:pt>
                <c:pt idx="465">
                  <c:v>9</c:v>
                </c:pt>
                <c:pt idx="466">
                  <c:v>54</c:v>
                </c:pt>
                <c:pt idx="467">
                  <c:v>13</c:v>
                </c:pt>
                <c:pt idx="468">
                  <c:v>20</c:v>
                </c:pt>
                <c:pt idx="469">
                  <c:v>13</c:v>
                </c:pt>
                <c:pt idx="470">
                  <c:v>51</c:v>
                </c:pt>
                <c:pt idx="471">
                  <c:v>44</c:v>
                </c:pt>
                <c:pt idx="472">
                  <c:v>46</c:v>
                </c:pt>
                <c:pt idx="473">
                  <c:v>35</c:v>
                </c:pt>
                <c:pt idx="474">
                  <c:v>34</c:v>
                </c:pt>
                <c:pt idx="475">
                  <c:v>16</c:v>
                </c:pt>
                <c:pt idx="476">
                  <c:v>47</c:v>
                </c:pt>
                <c:pt idx="477">
                  <c:v>17</c:v>
                </c:pt>
                <c:pt idx="478">
                  <c:v>14</c:v>
                </c:pt>
                <c:pt idx="479">
                  <c:v>6</c:v>
                </c:pt>
                <c:pt idx="480">
                  <c:v>24</c:v>
                </c:pt>
                <c:pt idx="481">
                  <c:v>46</c:v>
                </c:pt>
                <c:pt idx="482">
                  <c:v>31</c:v>
                </c:pt>
                <c:pt idx="483">
                  <c:v>39</c:v>
                </c:pt>
                <c:pt idx="484">
                  <c:v>12</c:v>
                </c:pt>
                <c:pt idx="485">
                  <c:v>24</c:v>
                </c:pt>
                <c:pt idx="486">
                  <c:v>50</c:v>
                </c:pt>
                <c:pt idx="487">
                  <c:v>50</c:v>
                </c:pt>
                <c:pt idx="488">
                  <c:v>8</c:v>
                </c:pt>
                <c:pt idx="489">
                  <c:v>14</c:v>
                </c:pt>
                <c:pt idx="490">
                  <c:v>37</c:v>
                </c:pt>
                <c:pt idx="491">
                  <c:v>45</c:v>
                </c:pt>
                <c:pt idx="492">
                  <c:v>43</c:v>
                </c:pt>
                <c:pt idx="493">
                  <c:v>18</c:v>
                </c:pt>
                <c:pt idx="494">
                  <c:v>32</c:v>
                </c:pt>
                <c:pt idx="495">
                  <c:v>40</c:v>
                </c:pt>
                <c:pt idx="496">
                  <c:v>8</c:v>
                </c:pt>
                <c:pt idx="497">
                  <c:v>33</c:v>
                </c:pt>
                <c:pt idx="498">
                  <c:v>6</c:v>
                </c:pt>
                <c:pt idx="499">
                  <c:v>16</c:v>
                </c:pt>
              </c:numCache>
            </c:numRef>
          </c:xVal>
          <c:yVal>
            <c:numRef>
              <c:f>'Scatter plt'!$B$2:$B$501</c:f>
              <c:numCache>
                <c:formatCode>General</c:formatCode>
                <c:ptCount val="500"/>
                <c:pt idx="0">
                  <c:v>30</c:v>
                </c:pt>
                <c:pt idx="1">
                  <c:v>38</c:v>
                </c:pt>
                <c:pt idx="2">
                  <c:v>13</c:v>
                </c:pt>
                <c:pt idx="3">
                  <c:v>20</c:v>
                </c:pt>
                <c:pt idx="4">
                  <c:v>20</c:v>
                </c:pt>
                <c:pt idx="5">
                  <c:v>47</c:v>
                </c:pt>
                <c:pt idx="6">
                  <c:v>14</c:v>
                </c:pt>
                <c:pt idx="7">
                  <c:v>24</c:v>
                </c:pt>
                <c:pt idx="8">
                  <c:v>18</c:v>
                </c:pt>
                <c:pt idx="9">
                  <c:v>43</c:v>
                </c:pt>
                <c:pt idx="10">
                  <c:v>15</c:v>
                </c:pt>
                <c:pt idx="11">
                  <c:v>35</c:v>
                </c:pt>
                <c:pt idx="12">
                  <c:v>27</c:v>
                </c:pt>
                <c:pt idx="13">
                  <c:v>22</c:v>
                </c:pt>
                <c:pt idx="14">
                  <c:v>44</c:v>
                </c:pt>
                <c:pt idx="15">
                  <c:v>7</c:v>
                </c:pt>
                <c:pt idx="16">
                  <c:v>7</c:v>
                </c:pt>
                <c:pt idx="17">
                  <c:v>33</c:v>
                </c:pt>
                <c:pt idx="18">
                  <c:v>13</c:v>
                </c:pt>
                <c:pt idx="19">
                  <c:v>36</c:v>
                </c:pt>
                <c:pt idx="20">
                  <c:v>30</c:v>
                </c:pt>
                <c:pt idx="21">
                  <c:v>44</c:v>
                </c:pt>
                <c:pt idx="22">
                  <c:v>29</c:v>
                </c:pt>
                <c:pt idx="23">
                  <c:v>17</c:v>
                </c:pt>
                <c:pt idx="24">
                  <c:v>26</c:v>
                </c:pt>
                <c:pt idx="25">
                  <c:v>42</c:v>
                </c:pt>
                <c:pt idx="26">
                  <c:v>39</c:v>
                </c:pt>
                <c:pt idx="27">
                  <c:v>27</c:v>
                </c:pt>
                <c:pt idx="28">
                  <c:v>7</c:v>
                </c:pt>
                <c:pt idx="29">
                  <c:v>26</c:v>
                </c:pt>
                <c:pt idx="30">
                  <c:v>31</c:v>
                </c:pt>
                <c:pt idx="31">
                  <c:v>18</c:v>
                </c:pt>
                <c:pt idx="32">
                  <c:v>28</c:v>
                </c:pt>
                <c:pt idx="33">
                  <c:v>40</c:v>
                </c:pt>
                <c:pt idx="34">
                  <c:v>49</c:v>
                </c:pt>
                <c:pt idx="35">
                  <c:v>46</c:v>
                </c:pt>
                <c:pt idx="36">
                  <c:v>47</c:v>
                </c:pt>
                <c:pt idx="37">
                  <c:v>14</c:v>
                </c:pt>
                <c:pt idx="38">
                  <c:v>50</c:v>
                </c:pt>
                <c:pt idx="39">
                  <c:v>29</c:v>
                </c:pt>
                <c:pt idx="40">
                  <c:v>32</c:v>
                </c:pt>
                <c:pt idx="41">
                  <c:v>23</c:v>
                </c:pt>
                <c:pt idx="42">
                  <c:v>36</c:v>
                </c:pt>
                <c:pt idx="43">
                  <c:v>17</c:v>
                </c:pt>
                <c:pt idx="44">
                  <c:v>47</c:v>
                </c:pt>
                <c:pt idx="45">
                  <c:v>11</c:v>
                </c:pt>
                <c:pt idx="46">
                  <c:v>47</c:v>
                </c:pt>
                <c:pt idx="47">
                  <c:v>13</c:v>
                </c:pt>
                <c:pt idx="48">
                  <c:v>26</c:v>
                </c:pt>
                <c:pt idx="49">
                  <c:v>28</c:v>
                </c:pt>
                <c:pt idx="50">
                  <c:v>8</c:v>
                </c:pt>
                <c:pt idx="51">
                  <c:v>20</c:v>
                </c:pt>
                <c:pt idx="52">
                  <c:v>10</c:v>
                </c:pt>
                <c:pt idx="53">
                  <c:v>47</c:v>
                </c:pt>
                <c:pt idx="54">
                  <c:v>10</c:v>
                </c:pt>
                <c:pt idx="55">
                  <c:v>29</c:v>
                </c:pt>
                <c:pt idx="56">
                  <c:v>33</c:v>
                </c:pt>
                <c:pt idx="57">
                  <c:v>40</c:v>
                </c:pt>
                <c:pt idx="58">
                  <c:v>38</c:v>
                </c:pt>
                <c:pt idx="59">
                  <c:v>15</c:v>
                </c:pt>
                <c:pt idx="60">
                  <c:v>9</c:v>
                </c:pt>
                <c:pt idx="61">
                  <c:v>50</c:v>
                </c:pt>
                <c:pt idx="62">
                  <c:v>48</c:v>
                </c:pt>
                <c:pt idx="63">
                  <c:v>7</c:v>
                </c:pt>
                <c:pt idx="64">
                  <c:v>50</c:v>
                </c:pt>
                <c:pt idx="65">
                  <c:v>14</c:v>
                </c:pt>
                <c:pt idx="66">
                  <c:v>36</c:v>
                </c:pt>
                <c:pt idx="67">
                  <c:v>26</c:v>
                </c:pt>
                <c:pt idx="68">
                  <c:v>30</c:v>
                </c:pt>
                <c:pt idx="69">
                  <c:v>41</c:v>
                </c:pt>
                <c:pt idx="70">
                  <c:v>19</c:v>
                </c:pt>
                <c:pt idx="71">
                  <c:v>48</c:v>
                </c:pt>
                <c:pt idx="72">
                  <c:v>39</c:v>
                </c:pt>
                <c:pt idx="73">
                  <c:v>20</c:v>
                </c:pt>
                <c:pt idx="74">
                  <c:v>34</c:v>
                </c:pt>
                <c:pt idx="75">
                  <c:v>41</c:v>
                </c:pt>
                <c:pt idx="76">
                  <c:v>6</c:v>
                </c:pt>
                <c:pt idx="77">
                  <c:v>31</c:v>
                </c:pt>
                <c:pt idx="78">
                  <c:v>44</c:v>
                </c:pt>
                <c:pt idx="79">
                  <c:v>41</c:v>
                </c:pt>
                <c:pt idx="80">
                  <c:v>48</c:v>
                </c:pt>
                <c:pt idx="81">
                  <c:v>33</c:v>
                </c:pt>
                <c:pt idx="82">
                  <c:v>48</c:v>
                </c:pt>
                <c:pt idx="83">
                  <c:v>15</c:v>
                </c:pt>
                <c:pt idx="84">
                  <c:v>29</c:v>
                </c:pt>
                <c:pt idx="85">
                  <c:v>18</c:v>
                </c:pt>
                <c:pt idx="86">
                  <c:v>18</c:v>
                </c:pt>
                <c:pt idx="87">
                  <c:v>12</c:v>
                </c:pt>
                <c:pt idx="88">
                  <c:v>19</c:v>
                </c:pt>
                <c:pt idx="89">
                  <c:v>40</c:v>
                </c:pt>
                <c:pt idx="90">
                  <c:v>36</c:v>
                </c:pt>
                <c:pt idx="91">
                  <c:v>34</c:v>
                </c:pt>
                <c:pt idx="92">
                  <c:v>15</c:v>
                </c:pt>
                <c:pt idx="93">
                  <c:v>25</c:v>
                </c:pt>
                <c:pt idx="94">
                  <c:v>28</c:v>
                </c:pt>
                <c:pt idx="95">
                  <c:v>46</c:v>
                </c:pt>
                <c:pt idx="96">
                  <c:v>23</c:v>
                </c:pt>
                <c:pt idx="97">
                  <c:v>8</c:v>
                </c:pt>
                <c:pt idx="98">
                  <c:v>34</c:v>
                </c:pt>
                <c:pt idx="99">
                  <c:v>16</c:v>
                </c:pt>
                <c:pt idx="100">
                  <c:v>18</c:v>
                </c:pt>
                <c:pt idx="101">
                  <c:v>44</c:v>
                </c:pt>
                <c:pt idx="102">
                  <c:v>42</c:v>
                </c:pt>
                <c:pt idx="103">
                  <c:v>23</c:v>
                </c:pt>
                <c:pt idx="104">
                  <c:v>19</c:v>
                </c:pt>
                <c:pt idx="105">
                  <c:v>44</c:v>
                </c:pt>
                <c:pt idx="106">
                  <c:v>21</c:v>
                </c:pt>
                <c:pt idx="107">
                  <c:v>25</c:v>
                </c:pt>
                <c:pt idx="108">
                  <c:v>37</c:v>
                </c:pt>
                <c:pt idx="109">
                  <c:v>31</c:v>
                </c:pt>
                <c:pt idx="110">
                  <c:v>28</c:v>
                </c:pt>
                <c:pt idx="111">
                  <c:v>42</c:v>
                </c:pt>
                <c:pt idx="112">
                  <c:v>19</c:v>
                </c:pt>
                <c:pt idx="113">
                  <c:v>26</c:v>
                </c:pt>
                <c:pt idx="114">
                  <c:v>6</c:v>
                </c:pt>
                <c:pt idx="115">
                  <c:v>14</c:v>
                </c:pt>
                <c:pt idx="116">
                  <c:v>34</c:v>
                </c:pt>
                <c:pt idx="117">
                  <c:v>50</c:v>
                </c:pt>
                <c:pt idx="118">
                  <c:v>40</c:v>
                </c:pt>
                <c:pt idx="119">
                  <c:v>22</c:v>
                </c:pt>
                <c:pt idx="120">
                  <c:v>30</c:v>
                </c:pt>
                <c:pt idx="121">
                  <c:v>42</c:v>
                </c:pt>
                <c:pt idx="122">
                  <c:v>12</c:v>
                </c:pt>
                <c:pt idx="123">
                  <c:v>35</c:v>
                </c:pt>
                <c:pt idx="124">
                  <c:v>43</c:v>
                </c:pt>
                <c:pt idx="125">
                  <c:v>14</c:v>
                </c:pt>
                <c:pt idx="126">
                  <c:v>28</c:v>
                </c:pt>
                <c:pt idx="127">
                  <c:v>24</c:v>
                </c:pt>
                <c:pt idx="128">
                  <c:v>12</c:v>
                </c:pt>
                <c:pt idx="129">
                  <c:v>16</c:v>
                </c:pt>
                <c:pt idx="130">
                  <c:v>43</c:v>
                </c:pt>
                <c:pt idx="131">
                  <c:v>35</c:v>
                </c:pt>
                <c:pt idx="132">
                  <c:v>29</c:v>
                </c:pt>
                <c:pt idx="133">
                  <c:v>9</c:v>
                </c:pt>
                <c:pt idx="134">
                  <c:v>40</c:v>
                </c:pt>
                <c:pt idx="135">
                  <c:v>8</c:v>
                </c:pt>
                <c:pt idx="136">
                  <c:v>35</c:v>
                </c:pt>
                <c:pt idx="137">
                  <c:v>6</c:v>
                </c:pt>
                <c:pt idx="138">
                  <c:v>47</c:v>
                </c:pt>
                <c:pt idx="139">
                  <c:v>38</c:v>
                </c:pt>
                <c:pt idx="140">
                  <c:v>14</c:v>
                </c:pt>
                <c:pt idx="141">
                  <c:v>44</c:v>
                </c:pt>
                <c:pt idx="142">
                  <c:v>16</c:v>
                </c:pt>
                <c:pt idx="143">
                  <c:v>49</c:v>
                </c:pt>
                <c:pt idx="144">
                  <c:v>11</c:v>
                </c:pt>
                <c:pt idx="145">
                  <c:v>23</c:v>
                </c:pt>
                <c:pt idx="146">
                  <c:v>23</c:v>
                </c:pt>
                <c:pt idx="147">
                  <c:v>49</c:v>
                </c:pt>
                <c:pt idx="148">
                  <c:v>26</c:v>
                </c:pt>
                <c:pt idx="149">
                  <c:v>31</c:v>
                </c:pt>
                <c:pt idx="150">
                  <c:v>39</c:v>
                </c:pt>
                <c:pt idx="151">
                  <c:v>43</c:v>
                </c:pt>
                <c:pt idx="152">
                  <c:v>23</c:v>
                </c:pt>
                <c:pt idx="153">
                  <c:v>35</c:v>
                </c:pt>
                <c:pt idx="154">
                  <c:v>45</c:v>
                </c:pt>
                <c:pt idx="155">
                  <c:v>46</c:v>
                </c:pt>
                <c:pt idx="156">
                  <c:v>20</c:v>
                </c:pt>
                <c:pt idx="157">
                  <c:v>40</c:v>
                </c:pt>
                <c:pt idx="158">
                  <c:v>28</c:v>
                </c:pt>
                <c:pt idx="159">
                  <c:v>21</c:v>
                </c:pt>
                <c:pt idx="160">
                  <c:v>28</c:v>
                </c:pt>
                <c:pt idx="161">
                  <c:v>23</c:v>
                </c:pt>
                <c:pt idx="162">
                  <c:v>10</c:v>
                </c:pt>
                <c:pt idx="163">
                  <c:v>36</c:v>
                </c:pt>
                <c:pt idx="164">
                  <c:v>18</c:v>
                </c:pt>
                <c:pt idx="165">
                  <c:v>49</c:v>
                </c:pt>
                <c:pt idx="166">
                  <c:v>50</c:v>
                </c:pt>
                <c:pt idx="167">
                  <c:v>42</c:v>
                </c:pt>
                <c:pt idx="168">
                  <c:v>39</c:v>
                </c:pt>
                <c:pt idx="169">
                  <c:v>24</c:v>
                </c:pt>
                <c:pt idx="170">
                  <c:v>9</c:v>
                </c:pt>
                <c:pt idx="171">
                  <c:v>18</c:v>
                </c:pt>
                <c:pt idx="172">
                  <c:v>14</c:v>
                </c:pt>
                <c:pt idx="173">
                  <c:v>23</c:v>
                </c:pt>
                <c:pt idx="174">
                  <c:v>16</c:v>
                </c:pt>
                <c:pt idx="175">
                  <c:v>36</c:v>
                </c:pt>
                <c:pt idx="176">
                  <c:v>39</c:v>
                </c:pt>
                <c:pt idx="177">
                  <c:v>42</c:v>
                </c:pt>
                <c:pt idx="178">
                  <c:v>5</c:v>
                </c:pt>
                <c:pt idx="179">
                  <c:v>8</c:v>
                </c:pt>
                <c:pt idx="180">
                  <c:v>47</c:v>
                </c:pt>
                <c:pt idx="181">
                  <c:v>28</c:v>
                </c:pt>
                <c:pt idx="182">
                  <c:v>8</c:v>
                </c:pt>
                <c:pt idx="183">
                  <c:v>39</c:v>
                </c:pt>
                <c:pt idx="184">
                  <c:v>8</c:v>
                </c:pt>
                <c:pt idx="185">
                  <c:v>8</c:v>
                </c:pt>
                <c:pt idx="186">
                  <c:v>37</c:v>
                </c:pt>
                <c:pt idx="187">
                  <c:v>37</c:v>
                </c:pt>
                <c:pt idx="188">
                  <c:v>27</c:v>
                </c:pt>
                <c:pt idx="189">
                  <c:v>32</c:v>
                </c:pt>
                <c:pt idx="190">
                  <c:v>23</c:v>
                </c:pt>
                <c:pt idx="191">
                  <c:v>39</c:v>
                </c:pt>
                <c:pt idx="192">
                  <c:v>22</c:v>
                </c:pt>
                <c:pt idx="193">
                  <c:v>10</c:v>
                </c:pt>
                <c:pt idx="194">
                  <c:v>26</c:v>
                </c:pt>
                <c:pt idx="195">
                  <c:v>20</c:v>
                </c:pt>
                <c:pt idx="196">
                  <c:v>40</c:v>
                </c:pt>
                <c:pt idx="197">
                  <c:v>23</c:v>
                </c:pt>
                <c:pt idx="198">
                  <c:v>7</c:v>
                </c:pt>
                <c:pt idx="199">
                  <c:v>5</c:v>
                </c:pt>
                <c:pt idx="200">
                  <c:v>9</c:v>
                </c:pt>
                <c:pt idx="201">
                  <c:v>10</c:v>
                </c:pt>
                <c:pt idx="202">
                  <c:v>48</c:v>
                </c:pt>
                <c:pt idx="203">
                  <c:v>10</c:v>
                </c:pt>
                <c:pt idx="204">
                  <c:v>18</c:v>
                </c:pt>
                <c:pt idx="205">
                  <c:v>35</c:v>
                </c:pt>
                <c:pt idx="206">
                  <c:v>41</c:v>
                </c:pt>
                <c:pt idx="207">
                  <c:v>10</c:v>
                </c:pt>
                <c:pt idx="208">
                  <c:v>48</c:v>
                </c:pt>
                <c:pt idx="209">
                  <c:v>30</c:v>
                </c:pt>
                <c:pt idx="210">
                  <c:v>25</c:v>
                </c:pt>
                <c:pt idx="211">
                  <c:v>23</c:v>
                </c:pt>
                <c:pt idx="212">
                  <c:v>31</c:v>
                </c:pt>
                <c:pt idx="213">
                  <c:v>10</c:v>
                </c:pt>
                <c:pt idx="214">
                  <c:v>41</c:v>
                </c:pt>
                <c:pt idx="215">
                  <c:v>30</c:v>
                </c:pt>
                <c:pt idx="216">
                  <c:v>43</c:v>
                </c:pt>
                <c:pt idx="217">
                  <c:v>30</c:v>
                </c:pt>
                <c:pt idx="218">
                  <c:v>33</c:v>
                </c:pt>
                <c:pt idx="219">
                  <c:v>41</c:v>
                </c:pt>
                <c:pt idx="220">
                  <c:v>41</c:v>
                </c:pt>
                <c:pt idx="221">
                  <c:v>17</c:v>
                </c:pt>
                <c:pt idx="222">
                  <c:v>18</c:v>
                </c:pt>
                <c:pt idx="223">
                  <c:v>25</c:v>
                </c:pt>
                <c:pt idx="224">
                  <c:v>26</c:v>
                </c:pt>
                <c:pt idx="225">
                  <c:v>7</c:v>
                </c:pt>
                <c:pt idx="226">
                  <c:v>30</c:v>
                </c:pt>
                <c:pt idx="227">
                  <c:v>49</c:v>
                </c:pt>
                <c:pt idx="228">
                  <c:v>26</c:v>
                </c:pt>
                <c:pt idx="229">
                  <c:v>27</c:v>
                </c:pt>
                <c:pt idx="230">
                  <c:v>6</c:v>
                </c:pt>
                <c:pt idx="231">
                  <c:v>48</c:v>
                </c:pt>
                <c:pt idx="232">
                  <c:v>12</c:v>
                </c:pt>
                <c:pt idx="233">
                  <c:v>9</c:v>
                </c:pt>
                <c:pt idx="234">
                  <c:v>30</c:v>
                </c:pt>
                <c:pt idx="235">
                  <c:v>15</c:v>
                </c:pt>
                <c:pt idx="236">
                  <c:v>39</c:v>
                </c:pt>
                <c:pt idx="237">
                  <c:v>41</c:v>
                </c:pt>
                <c:pt idx="238">
                  <c:v>48</c:v>
                </c:pt>
                <c:pt idx="239">
                  <c:v>26</c:v>
                </c:pt>
                <c:pt idx="240">
                  <c:v>21</c:v>
                </c:pt>
                <c:pt idx="241">
                  <c:v>9</c:v>
                </c:pt>
                <c:pt idx="242">
                  <c:v>46</c:v>
                </c:pt>
                <c:pt idx="243">
                  <c:v>21</c:v>
                </c:pt>
                <c:pt idx="244">
                  <c:v>18</c:v>
                </c:pt>
                <c:pt idx="245">
                  <c:v>37</c:v>
                </c:pt>
                <c:pt idx="246">
                  <c:v>30</c:v>
                </c:pt>
                <c:pt idx="247">
                  <c:v>27</c:v>
                </c:pt>
                <c:pt idx="248">
                  <c:v>46</c:v>
                </c:pt>
                <c:pt idx="249">
                  <c:v>47</c:v>
                </c:pt>
                <c:pt idx="250">
                  <c:v>29</c:v>
                </c:pt>
                <c:pt idx="251">
                  <c:v>26</c:v>
                </c:pt>
                <c:pt idx="252">
                  <c:v>11</c:v>
                </c:pt>
                <c:pt idx="253">
                  <c:v>50</c:v>
                </c:pt>
                <c:pt idx="254">
                  <c:v>27</c:v>
                </c:pt>
                <c:pt idx="255">
                  <c:v>50</c:v>
                </c:pt>
                <c:pt idx="256">
                  <c:v>22</c:v>
                </c:pt>
                <c:pt idx="257">
                  <c:v>11</c:v>
                </c:pt>
                <c:pt idx="258">
                  <c:v>27</c:v>
                </c:pt>
                <c:pt idx="259">
                  <c:v>12</c:v>
                </c:pt>
                <c:pt idx="260">
                  <c:v>29</c:v>
                </c:pt>
                <c:pt idx="261">
                  <c:v>14</c:v>
                </c:pt>
                <c:pt idx="262">
                  <c:v>43</c:v>
                </c:pt>
                <c:pt idx="263">
                  <c:v>14</c:v>
                </c:pt>
                <c:pt idx="264">
                  <c:v>43</c:v>
                </c:pt>
                <c:pt idx="265">
                  <c:v>47</c:v>
                </c:pt>
                <c:pt idx="266">
                  <c:v>12</c:v>
                </c:pt>
                <c:pt idx="267">
                  <c:v>14</c:v>
                </c:pt>
                <c:pt idx="268">
                  <c:v>35</c:v>
                </c:pt>
                <c:pt idx="269">
                  <c:v>17</c:v>
                </c:pt>
                <c:pt idx="270">
                  <c:v>26</c:v>
                </c:pt>
                <c:pt idx="271">
                  <c:v>11</c:v>
                </c:pt>
                <c:pt idx="272">
                  <c:v>17</c:v>
                </c:pt>
                <c:pt idx="273">
                  <c:v>8</c:v>
                </c:pt>
                <c:pt idx="274">
                  <c:v>6</c:v>
                </c:pt>
                <c:pt idx="275">
                  <c:v>30</c:v>
                </c:pt>
                <c:pt idx="276">
                  <c:v>41</c:v>
                </c:pt>
                <c:pt idx="277">
                  <c:v>37</c:v>
                </c:pt>
                <c:pt idx="278">
                  <c:v>13</c:v>
                </c:pt>
                <c:pt idx="279">
                  <c:v>10</c:v>
                </c:pt>
                <c:pt idx="280">
                  <c:v>26</c:v>
                </c:pt>
                <c:pt idx="281">
                  <c:v>22</c:v>
                </c:pt>
                <c:pt idx="282">
                  <c:v>41</c:v>
                </c:pt>
                <c:pt idx="283">
                  <c:v>24</c:v>
                </c:pt>
                <c:pt idx="284">
                  <c:v>9</c:v>
                </c:pt>
                <c:pt idx="285">
                  <c:v>46</c:v>
                </c:pt>
                <c:pt idx="286">
                  <c:v>19</c:v>
                </c:pt>
                <c:pt idx="287">
                  <c:v>42</c:v>
                </c:pt>
                <c:pt idx="288">
                  <c:v>9</c:v>
                </c:pt>
                <c:pt idx="289">
                  <c:v>24</c:v>
                </c:pt>
                <c:pt idx="290">
                  <c:v>48</c:v>
                </c:pt>
                <c:pt idx="291">
                  <c:v>37</c:v>
                </c:pt>
                <c:pt idx="292">
                  <c:v>25</c:v>
                </c:pt>
                <c:pt idx="293">
                  <c:v>43</c:v>
                </c:pt>
                <c:pt idx="294">
                  <c:v>25</c:v>
                </c:pt>
                <c:pt idx="295">
                  <c:v>43</c:v>
                </c:pt>
                <c:pt idx="296">
                  <c:v>28</c:v>
                </c:pt>
                <c:pt idx="297">
                  <c:v>16</c:v>
                </c:pt>
                <c:pt idx="298">
                  <c:v>41</c:v>
                </c:pt>
                <c:pt idx="299">
                  <c:v>16</c:v>
                </c:pt>
                <c:pt idx="300">
                  <c:v>40</c:v>
                </c:pt>
                <c:pt idx="301">
                  <c:v>38</c:v>
                </c:pt>
                <c:pt idx="302">
                  <c:v>36</c:v>
                </c:pt>
                <c:pt idx="303">
                  <c:v>16</c:v>
                </c:pt>
                <c:pt idx="304">
                  <c:v>35</c:v>
                </c:pt>
                <c:pt idx="305">
                  <c:v>27</c:v>
                </c:pt>
                <c:pt idx="306">
                  <c:v>44</c:v>
                </c:pt>
                <c:pt idx="307">
                  <c:v>38</c:v>
                </c:pt>
                <c:pt idx="308">
                  <c:v>10</c:v>
                </c:pt>
                <c:pt idx="309">
                  <c:v>37</c:v>
                </c:pt>
                <c:pt idx="310">
                  <c:v>50</c:v>
                </c:pt>
                <c:pt idx="311">
                  <c:v>28</c:v>
                </c:pt>
                <c:pt idx="312">
                  <c:v>14</c:v>
                </c:pt>
                <c:pt idx="313">
                  <c:v>35</c:v>
                </c:pt>
                <c:pt idx="314">
                  <c:v>31</c:v>
                </c:pt>
                <c:pt idx="315">
                  <c:v>6</c:v>
                </c:pt>
                <c:pt idx="316">
                  <c:v>35</c:v>
                </c:pt>
                <c:pt idx="317">
                  <c:v>35</c:v>
                </c:pt>
                <c:pt idx="318">
                  <c:v>8</c:v>
                </c:pt>
                <c:pt idx="319">
                  <c:v>28</c:v>
                </c:pt>
                <c:pt idx="320">
                  <c:v>31</c:v>
                </c:pt>
                <c:pt idx="321">
                  <c:v>47</c:v>
                </c:pt>
                <c:pt idx="322">
                  <c:v>43</c:v>
                </c:pt>
                <c:pt idx="323">
                  <c:v>14</c:v>
                </c:pt>
                <c:pt idx="324">
                  <c:v>19</c:v>
                </c:pt>
                <c:pt idx="325">
                  <c:v>17</c:v>
                </c:pt>
                <c:pt idx="326">
                  <c:v>9</c:v>
                </c:pt>
                <c:pt idx="327">
                  <c:v>10</c:v>
                </c:pt>
                <c:pt idx="328">
                  <c:v>10</c:v>
                </c:pt>
                <c:pt idx="329">
                  <c:v>50</c:v>
                </c:pt>
                <c:pt idx="330">
                  <c:v>19</c:v>
                </c:pt>
                <c:pt idx="331">
                  <c:v>13</c:v>
                </c:pt>
                <c:pt idx="332">
                  <c:v>9</c:v>
                </c:pt>
                <c:pt idx="333">
                  <c:v>14</c:v>
                </c:pt>
                <c:pt idx="334">
                  <c:v>48</c:v>
                </c:pt>
                <c:pt idx="335">
                  <c:v>34</c:v>
                </c:pt>
                <c:pt idx="336">
                  <c:v>10</c:v>
                </c:pt>
                <c:pt idx="337">
                  <c:v>11</c:v>
                </c:pt>
                <c:pt idx="338">
                  <c:v>12</c:v>
                </c:pt>
                <c:pt idx="339">
                  <c:v>31</c:v>
                </c:pt>
                <c:pt idx="340">
                  <c:v>50</c:v>
                </c:pt>
                <c:pt idx="341">
                  <c:v>36</c:v>
                </c:pt>
                <c:pt idx="342">
                  <c:v>28</c:v>
                </c:pt>
                <c:pt idx="343">
                  <c:v>22</c:v>
                </c:pt>
                <c:pt idx="344">
                  <c:v>48</c:v>
                </c:pt>
                <c:pt idx="345">
                  <c:v>46</c:v>
                </c:pt>
                <c:pt idx="346">
                  <c:v>18</c:v>
                </c:pt>
                <c:pt idx="347">
                  <c:v>49</c:v>
                </c:pt>
                <c:pt idx="348">
                  <c:v>37</c:v>
                </c:pt>
                <c:pt idx="349">
                  <c:v>25</c:v>
                </c:pt>
                <c:pt idx="350">
                  <c:v>33</c:v>
                </c:pt>
                <c:pt idx="351">
                  <c:v>21</c:v>
                </c:pt>
                <c:pt idx="352">
                  <c:v>19</c:v>
                </c:pt>
                <c:pt idx="353">
                  <c:v>16</c:v>
                </c:pt>
                <c:pt idx="354">
                  <c:v>7</c:v>
                </c:pt>
                <c:pt idx="355">
                  <c:v>5</c:v>
                </c:pt>
                <c:pt idx="356">
                  <c:v>34</c:v>
                </c:pt>
                <c:pt idx="357">
                  <c:v>35</c:v>
                </c:pt>
                <c:pt idx="358">
                  <c:v>17</c:v>
                </c:pt>
                <c:pt idx="359">
                  <c:v>28</c:v>
                </c:pt>
                <c:pt idx="360">
                  <c:v>38</c:v>
                </c:pt>
                <c:pt idx="361">
                  <c:v>5</c:v>
                </c:pt>
                <c:pt idx="362">
                  <c:v>37</c:v>
                </c:pt>
                <c:pt idx="363">
                  <c:v>20</c:v>
                </c:pt>
                <c:pt idx="364">
                  <c:v>45</c:v>
                </c:pt>
                <c:pt idx="365">
                  <c:v>6</c:v>
                </c:pt>
                <c:pt idx="366">
                  <c:v>5</c:v>
                </c:pt>
                <c:pt idx="367">
                  <c:v>36</c:v>
                </c:pt>
                <c:pt idx="368">
                  <c:v>41</c:v>
                </c:pt>
                <c:pt idx="369">
                  <c:v>9</c:v>
                </c:pt>
                <c:pt idx="370">
                  <c:v>29</c:v>
                </c:pt>
                <c:pt idx="371">
                  <c:v>13</c:v>
                </c:pt>
                <c:pt idx="372">
                  <c:v>44</c:v>
                </c:pt>
                <c:pt idx="373">
                  <c:v>5</c:v>
                </c:pt>
                <c:pt idx="374">
                  <c:v>35</c:v>
                </c:pt>
                <c:pt idx="375">
                  <c:v>40</c:v>
                </c:pt>
                <c:pt idx="376">
                  <c:v>21</c:v>
                </c:pt>
                <c:pt idx="377">
                  <c:v>35</c:v>
                </c:pt>
                <c:pt idx="378">
                  <c:v>28</c:v>
                </c:pt>
                <c:pt idx="379">
                  <c:v>15</c:v>
                </c:pt>
                <c:pt idx="380">
                  <c:v>22</c:v>
                </c:pt>
                <c:pt idx="381">
                  <c:v>18</c:v>
                </c:pt>
                <c:pt idx="382">
                  <c:v>30</c:v>
                </c:pt>
                <c:pt idx="383">
                  <c:v>7</c:v>
                </c:pt>
                <c:pt idx="384">
                  <c:v>49</c:v>
                </c:pt>
                <c:pt idx="385">
                  <c:v>44</c:v>
                </c:pt>
                <c:pt idx="386">
                  <c:v>5</c:v>
                </c:pt>
                <c:pt idx="387">
                  <c:v>6</c:v>
                </c:pt>
                <c:pt idx="388">
                  <c:v>19</c:v>
                </c:pt>
                <c:pt idx="389">
                  <c:v>47</c:v>
                </c:pt>
                <c:pt idx="390">
                  <c:v>32</c:v>
                </c:pt>
                <c:pt idx="391">
                  <c:v>17</c:v>
                </c:pt>
                <c:pt idx="392">
                  <c:v>10</c:v>
                </c:pt>
                <c:pt idx="393">
                  <c:v>41</c:v>
                </c:pt>
                <c:pt idx="394">
                  <c:v>27</c:v>
                </c:pt>
                <c:pt idx="395">
                  <c:v>47</c:v>
                </c:pt>
                <c:pt idx="396">
                  <c:v>32</c:v>
                </c:pt>
                <c:pt idx="397">
                  <c:v>5</c:v>
                </c:pt>
                <c:pt idx="398">
                  <c:v>22</c:v>
                </c:pt>
                <c:pt idx="399">
                  <c:v>23</c:v>
                </c:pt>
                <c:pt idx="400">
                  <c:v>29</c:v>
                </c:pt>
                <c:pt idx="401">
                  <c:v>41</c:v>
                </c:pt>
                <c:pt idx="402">
                  <c:v>49</c:v>
                </c:pt>
                <c:pt idx="403">
                  <c:v>50</c:v>
                </c:pt>
                <c:pt idx="404">
                  <c:v>35</c:v>
                </c:pt>
                <c:pt idx="405">
                  <c:v>29</c:v>
                </c:pt>
                <c:pt idx="406">
                  <c:v>25</c:v>
                </c:pt>
                <c:pt idx="407">
                  <c:v>30</c:v>
                </c:pt>
                <c:pt idx="408">
                  <c:v>33</c:v>
                </c:pt>
                <c:pt idx="409">
                  <c:v>9</c:v>
                </c:pt>
                <c:pt idx="410">
                  <c:v>26</c:v>
                </c:pt>
                <c:pt idx="411">
                  <c:v>11</c:v>
                </c:pt>
                <c:pt idx="412">
                  <c:v>34</c:v>
                </c:pt>
                <c:pt idx="413">
                  <c:v>50</c:v>
                </c:pt>
                <c:pt idx="414">
                  <c:v>12</c:v>
                </c:pt>
                <c:pt idx="415">
                  <c:v>7</c:v>
                </c:pt>
                <c:pt idx="416">
                  <c:v>20</c:v>
                </c:pt>
                <c:pt idx="417">
                  <c:v>19</c:v>
                </c:pt>
                <c:pt idx="418">
                  <c:v>37</c:v>
                </c:pt>
                <c:pt idx="419">
                  <c:v>38</c:v>
                </c:pt>
                <c:pt idx="420">
                  <c:v>28</c:v>
                </c:pt>
                <c:pt idx="421">
                  <c:v>11</c:v>
                </c:pt>
                <c:pt idx="422">
                  <c:v>39</c:v>
                </c:pt>
                <c:pt idx="423">
                  <c:v>22</c:v>
                </c:pt>
                <c:pt idx="424">
                  <c:v>47</c:v>
                </c:pt>
                <c:pt idx="425">
                  <c:v>12</c:v>
                </c:pt>
                <c:pt idx="426">
                  <c:v>30</c:v>
                </c:pt>
                <c:pt idx="427">
                  <c:v>22</c:v>
                </c:pt>
                <c:pt idx="428">
                  <c:v>33</c:v>
                </c:pt>
                <c:pt idx="429">
                  <c:v>33</c:v>
                </c:pt>
                <c:pt idx="430">
                  <c:v>8</c:v>
                </c:pt>
                <c:pt idx="431">
                  <c:v>45</c:v>
                </c:pt>
                <c:pt idx="432">
                  <c:v>24</c:v>
                </c:pt>
                <c:pt idx="433">
                  <c:v>12</c:v>
                </c:pt>
                <c:pt idx="434">
                  <c:v>24</c:v>
                </c:pt>
                <c:pt idx="435">
                  <c:v>27</c:v>
                </c:pt>
                <c:pt idx="436">
                  <c:v>19</c:v>
                </c:pt>
                <c:pt idx="437">
                  <c:v>9</c:v>
                </c:pt>
                <c:pt idx="438">
                  <c:v>24</c:v>
                </c:pt>
                <c:pt idx="439">
                  <c:v>29</c:v>
                </c:pt>
                <c:pt idx="440">
                  <c:v>31</c:v>
                </c:pt>
                <c:pt idx="441">
                  <c:v>35</c:v>
                </c:pt>
                <c:pt idx="442">
                  <c:v>6</c:v>
                </c:pt>
                <c:pt idx="443">
                  <c:v>24</c:v>
                </c:pt>
                <c:pt idx="444">
                  <c:v>5</c:v>
                </c:pt>
                <c:pt idx="445">
                  <c:v>42</c:v>
                </c:pt>
                <c:pt idx="446">
                  <c:v>13</c:v>
                </c:pt>
                <c:pt idx="447">
                  <c:v>13</c:v>
                </c:pt>
                <c:pt idx="448">
                  <c:v>20</c:v>
                </c:pt>
                <c:pt idx="449">
                  <c:v>32</c:v>
                </c:pt>
                <c:pt idx="450">
                  <c:v>11</c:v>
                </c:pt>
                <c:pt idx="451">
                  <c:v>27</c:v>
                </c:pt>
                <c:pt idx="452">
                  <c:v>35</c:v>
                </c:pt>
                <c:pt idx="453">
                  <c:v>13</c:v>
                </c:pt>
                <c:pt idx="454">
                  <c:v>35</c:v>
                </c:pt>
                <c:pt idx="455">
                  <c:v>20</c:v>
                </c:pt>
                <c:pt idx="456">
                  <c:v>12</c:v>
                </c:pt>
                <c:pt idx="457">
                  <c:v>33</c:v>
                </c:pt>
                <c:pt idx="458">
                  <c:v>43</c:v>
                </c:pt>
                <c:pt idx="459">
                  <c:v>35</c:v>
                </c:pt>
                <c:pt idx="460">
                  <c:v>15</c:v>
                </c:pt>
                <c:pt idx="461">
                  <c:v>24</c:v>
                </c:pt>
                <c:pt idx="462">
                  <c:v>37</c:v>
                </c:pt>
                <c:pt idx="463">
                  <c:v>29</c:v>
                </c:pt>
                <c:pt idx="464">
                  <c:v>9</c:v>
                </c:pt>
                <c:pt idx="465">
                  <c:v>34</c:v>
                </c:pt>
                <c:pt idx="466">
                  <c:v>21</c:v>
                </c:pt>
                <c:pt idx="467">
                  <c:v>48</c:v>
                </c:pt>
                <c:pt idx="468">
                  <c:v>35</c:v>
                </c:pt>
                <c:pt idx="469">
                  <c:v>13</c:v>
                </c:pt>
                <c:pt idx="470">
                  <c:v>39</c:v>
                </c:pt>
                <c:pt idx="471">
                  <c:v>11</c:v>
                </c:pt>
                <c:pt idx="472">
                  <c:v>12</c:v>
                </c:pt>
                <c:pt idx="473">
                  <c:v>42</c:v>
                </c:pt>
                <c:pt idx="474">
                  <c:v>23</c:v>
                </c:pt>
                <c:pt idx="475">
                  <c:v>41</c:v>
                </c:pt>
                <c:pt idx="476">
                  <c:v>35</c:v>
                </c:pt>
                <c:pt idx="477">
                  <c:v>20</c:v>
                </c:pt>
                <c:pt idx="478">
                  <c:v>34</c:v>
                </c:pt>
                <c:pt idx="479">
                  <c:v>33</c:v>
                </c:pt>
                <c:pt idx="480">
                  <c:v>9</c:v>
                </c:pt>
                <c:pt idx="481">
                  <c:v>25</c:v>
                </c:pt>
                <c:pt idx="482">
                  <c:v>33</c:v>
                </c:pt>
                <c:pt idx="483">
                  <c:v>47</c:v>
                </c:pt>
                <c:pt idx="484">
                  <c:v>42</c:v>
                </c:pt>
                <c:pt idx="485">
                  <c:v>19</c:v>
                </c:pt>
                <c:pt idx="486">
                  <c:v>11</c:v>
                </c:pt>
                <c:pt idx="487">
                  <c:v>9</c:v>
                </c:pt>
                <c:pt idx="488">
                  <c:v>15</c:v>
                </c:pt>
                <c:pt idx="489">
                  <c:v>25</c:v>
                </c:pt>
                <c:pt idx="490">
                  <c:v>24</c:v>
                </c:pt>
                <c:pt idx="491">
                  <c:v>18</c:v>
                </c:pt>
                <c:pt idx="492">
                  <c:v>16</c:v>
                </c:pt>
                <c:pt idx="493">
                  <c:v>13</c:v>
                </c:pt>
                <c:pt idx="494">
                  <c:v>25</c:v>
                </c:pt>
                <c:pt idx="495">
                  <c:v>45</c:v>
                </c:pt>
                <c:pt idx="496">
                  <c:v>34</c:v>
                </c:pt>
                <c:pt idx="497">
                  <c:v>41</c:v>
                </c:pt>
                <c:pt idx="498">
                  <c:v>32</c:v>
                </c:pt>
                <c:pt idx="499">
                  <c:v>10</c:v>
                </c:pt>
              </c:numCache>
            </c:numRef>
          </c:yVal>
          <c:smooth val="0"/>
          <c:extLst>
            <c:ext xmlns:c16="http://schemas.microsoft.com/office/drawing/2014/chart" uri="{C3380CC4-5D6E-409C-BE32-E72D297353CC}">
              <c16:uniqueId val="{00000002-6D90-4191-AE01-CFFB61D66647}"/>
            </c:ext>
          </c:extLst>
        </c:ser>
        <c:dLbls>
          <c:showLegendKey val="0"/>
          <c:showVal val="0"/>
          <c:showCatName val="0"/>
          <c:showSerName val="0"/>
          <c:showPercent val="0"/>
          <c:showBubbleSize val="0"/>
        </c:dLbls>
        <c:axId val="1789776400"/>
        <c:axId val="1784245760"/>
      </c:scatterChart>
      <c:valAx>
        <c:axId val="17897764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Product_Browsing_Time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245760"/>
        <c:crosses val="autoZero"/>
        <c:crossBetween val="midCat"/>
      </c:valAx>
      <c:valAx>
        <c:axId val="178424576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Total_Pages_Viewed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76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analysis.xlsx]Pivot!PivotTable1</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Distribution on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Pivot!$B$3</c:f>
              <c:strCache>
                <c:ptCount val="1"/>
                <c:pt idx="0">
                  <c:v>Total</c:v>
                </c:pt>
              </c:strCache>
            </c:strRef>
          </c:tx>
          <c:spPr>
            <a:solidFill>
              <a:srgbClr val="7030A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Pivot!$A$4:$A$22</c:f>
              <c:strCache>
                <c:ptCount val="18"/>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strCache>
            </c:strRef>
          </c:cat>
          <c:val>
            <c:numRef>
              <c:f>Pivot!$B$4:$B$22</c:f>
              <c:numCache>
                <c:formatCode>General</c:formatCode>
                <c:ptCount val="18"/>
                <c:pt idx="0">
                  <c:v>29</c:v>
                </c:pt>
                <c:pt idx="1">
                  <c:v>26</c:v>
                </c:pt>
                <c:pt idx="2">
                  <c:v>24</c:v>
                </c:pt>
                <c:pt idx="3">
                  <c:v>36</c:v>
                </c:pt>
                <c:pt idx="4">
                  <c:v>30</c:v>
                </c:pt>
                <c:pt idx="5">
                  <c:v>32</c:v>
                </c:pt>
                <c:pt idx="6">
                  <c:v>25</c:v>
                </c:pt>
                <c:pt idx="7">
                  <c:v>27</c:v>
                </c:pt>
                <c:pt idx="8">
                  <c:v>27</c:v>
                </c:pt>
                <c:pt idx="9">
                  <c:v>32</c:v>
                </c:pt>
                <c:pt idx="10">
                  <c:v>28</c:v>
                </c:pt>
                <c:pt idx="11">
                  <c:v>35</c:v>
                </c:pt>
                <c:pt idx="12">
                  <c:v>23</c:v>
                </c:pt>
                <c:pt idx="13">
                  <c:v>26</c:v>
                </c:pt>
                <c:pt idx="14">
                  <c:v>28</c:v>
                </c:pt>
                <c:pt idx="15">
                  <c:v>20</c:v>
                </c:pt>
                <c:pt idx="16">
                  <c:v>22</c:v>
                </c:pt>
                <c:pt idx="17">
                  <c:v>30</c:v>
                </c:pt>
              </c:numCache>
            </c:numRef>
          </c:val>
          <c:extLst>
            <c:ext xmlns:c16="http://schemas.microsoft.com/office/drawing/2014/chart" uri="{C3380CC4-5D6E-409C-BE32-E72D297353CC}">
              <c16:uniqueId val="{00000000-96CB-4A72-AF54-11B0A9802E3F}"/>
            </c:ext>
          </c:extLst>
        </c:ser>
        <c:dLbls>
          <c:showLegendKey val="0"/>
          <c:showVal val="1"/>
          <c:showCatName val="0"/>
          <c:showSerName val="0"/>
          <c:showPercent val="0"/>
          <c:showBubbleSize val="0"/>
        </c:dLbls>
        <c:gapWidth val="150"/>
        <c:shape val="box"/>
        <c:axId val="1610023040"/>
        <c:axId val="1556107744"/>
        <c:axId val="0"/>
      </c:bar3DChart>
      <c:catAx>
        <c:axId val="161002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07744"/>
        <c:crosses val="autoZero"/>
        <c:auto val="1"/>
        <c:lblAlgn val="ctr"/>
        <c:lblOffset val="100"/>
        <c:noMultiLvlLbl val="0"/>
      </c:catAx>
      <c:valAx>
        <c:axId val="15561077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02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analysis.xlsx]Pivot!PivotTable2</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a:t>
            </a:r>
            <a:r>
              <a:rPr lang="en-US" b="1" baseline="0"/>
              <a:t> Distribution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a:sp3d/>
        </c:spPr>
      </c:pivotFmt>
      <c:pivotFmt>
        <c:idx val="2"/>
        <c:spPr>
          <a:solidFill>
            <a:srgbClr val="FFC00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Pivot!$B$27</c:f>
              <c:strCache>
                <c:ptCount val="1"/>
                <c:pt idx="0">
                  <c:v>Total</c:v>
                </c:pt>
              </c:strCache>
            </c:strRef>
          </c:tx>
          <c:spPr>
            <a:solidFill>
              <a:schemeClr val="accent1"/>
            </a:solidFill>
            <a:ln>
              <a:noFill/>
            </a:ln>
            <a:effectLst/>
            <a:sp3d/>
          </c:spPr>
          <c:invertIfNegative val="0"/>
          <c:dPt>
            <c:idx val="0"/>
            <c:invertIfNegative val="0"/>
            <c:bubble3D val="0"/>
            <c:spPr>
              <a:solidFill>
                <a:srgbClr val="00B0F0"/>
              </a:solidFill>
              <a:ln>
                <a:noFill/>
              </a:ln>
              <a:effectLst/>
              <a:sp3d/>
            </c:spPr>
            <c:extLst>
              <c:ext xmlns:c16="http://schemas.microsoft.com/office/drawing/2014/chart" uri="{C3380CC4-5D6E-409C-BE32-E72D297353CC}">
                <c16:uniqueId val="{00000000-351F-4FD8-9761-9310F5EB805A}"/>
              </c:ext>
            </c:extLst>
          </c:dPt>
          <c:dPt>
            <c:idx val="1"/>
            <c:invertIfNegative val="0"/>
            <c:bubble3D val="0"/>
            <c:spPr>
              <a:solidFill>
                <a:srgbClr val="FFC000"/>
              </a:solidFill>
              <a:ln>
                <a:noFill/>
              </a:ln>
              <a:effectLst/>
              <a:sp3d/>
            </c:spPr>
            <c:extLst>
              <c:ext xmlns:c16="http://schemas.microsoft.com/office/drawing/2014/chart" uri="{C3380CC4-5D6E-409C-BE32-E72D297353CC}">
                <c16:uniqueId val="{00000001-351F-4FD8-9761-9310F5EB80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Pivot!$A$28:$A$30</c:f>
              <c:strCache>
                <c:ptCount val="2"/>
                <c:pt idx="0">
                  <c:v>Female</c:v>
                </c:pt>
                <c:pt idx="1">
                  <c:v>Male</c:v>
                </c:pt>
              </c:strCache>
            </c:strRef>
          </c:cat>
          <c:val>
            <c:numRef>
              <c:f>Pivot!$B$28:$B$30</c:f>
              <c:numCache>
                <c:formatCode>General</c:formatCode>
                <c:ptCount val="2"/>
                <c:pt idx="0">
                  <c:v>239</c:v>
                </c:pt>
                <c:pt idx="1">
                  <c:v>261</c:v>
                </c:pt>
              </c:numCache>
            </c:numRef>
          </c:val>
          <c:extLst>
            <c:ext xmlns:c16="http://schemas.microsoft.com/office/drawing/2014/chart" uri="{C3380CC4-5D6E-409C-BE32-E72D297353CC}">
              <c16:uniqueId val="{00000000-78DF-4CEE-8414-222A63FE4A5D}"/>
            </c:ext>
          </c:extLst>
        </c:ser>
        <c:dLbls>
          <c:showLegendKey val="0"/>
          <c:showVal val="1"/>
          <c:showCatName val="0"/>
          <c:showSerName val="0"/>
          <c:showPercent val="0"/>
          <c:showBubbleSize val="0"/>
        </c:dLbls>
        <c:gapWidth val="150"/>
        <c:shape val="box"/>
        <c:axId val="1705055712"/>
        <c:axId val="1613698928"/>
        <c:axId val="0"/>
      </c:bar3DChart>
      <c:catAx>
        <c:axId val="1705055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698928"/>
        <c:crosses val="autoZero"/>
        <c:auto val="1"/>
        <c:lblAlgn val="ctr"/>
        <c:lblOffset val="100"/>
        <c:noMultiLvlLbl val="0"/>
      </c:catAx>
      <c:valAx>
        <c:axId val="16136989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05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Total  Pages Viewed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sp3d/>
        </c:spPr>
      </c:pivotFmt>
      <c:pivotFmt>
        <c:idx val="2"/>
        <c:spPr>
          <a:solidFill>
            <a:srgbClr val="FF990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Pivot!$B$46</c:f>
              <c:strCache>
                <c:ptCount val="1"/>
                <c:pt idx="0">
                  <c:v>Total</c:v>
                </c:pt>
              </c:strCache>
            </c:strRef>
          </c:tx>
          <c:spPr>
            <a:solidFill>
              <a:schemeClr val="accent1"/>
            </a:solidFill>
            <a:ln>
              <a:noFill/>
            </a:ln>
            <a:effectLst/>
            <a:sp3d/>
          </c:spPr>
          <c:invertIfNegative val="0"/>
          <c:dPt>
            <c:idx val="0"/>
            <c:invertIfNegative val="0"/>
            <c:bubble3D val="0"/>
            <c:spPr>
              <a:solidFill>
                <a:srgbClr val="00B050"/>
              </a:solidFill>
              <a:ln>
                <a:noFill/>
              </a:ln>
              <a:effectLst/>
              <a:sp3d/>
            </c:spPr>
            <c:extLst>
              <c:ext xmlns:c16="http://schemas.microsoft.com/office/drawing/2014/chart" uri="{C3380CC4-5D6E-409C-BE32-E72D297353CC}">
                <c16:uniqueId val="{00000000-D478-423A-A5BE-A7AB05750516}"/>
              </c:ext>
            </c:extLst>
          </c:dPt>
          <c:dPt>
            <c:idx val="1"/>
            <c:invertIfNegative val="0"/>
            <c:bubble3D val="0"/>
            <c:spPr>
              <a:solidFill>
                <a:srgbClr val="FF9900"/>
              </a:solidFill>
              <a:ln>
                <a:noFill/>
              </a:ln>
              <a:effectLst/>
              <a:sp3d/>
            </c:spPr>
            <c:extLst>
              <c:ext xmlns:c16="http://schemas.microsoft.com/office/drawing/2014/chart" uri="{C3380CC4-5D6E-409C-BE32-E72D297353CC}">
                <c16:uniqueId val="{00000001-D478-423A-A5BE-A7AB05750516}"/>
              </c:ext>
            </c:extLst>
          </c:dPt>
          <c:cat>
            <c:strRef>
              <c:f>Pivot!$A$47:$A$49</c:f>
              <c:strCache>
                <c:ptCount val="2"/>
                <c:pt idx="0">
                  <c:v>Female</c:v>
                </c:pt>
                <c:pt idx="1">
                  <c:v>Male</c:v>
                </c:pt>
              </c:strCache>
            </c:strRef>
          </c:cat>
          <c:val>
            <c:numRef>
              <c:f>Pivot!$B$47:$B$49</c:f>
              <c:numCache>
                <c:formatCode>General</c:formatCode>
                <c:ptCount val="2"/>
                <c:pt idx="0">
                  <c:v>27.577405857740587</c:v>
                </c:pt>
                <c:pt idx="1">
                  <c:v>26.819923371647509</c:v>
                </c:pt>
              </c:numCache>
            </c:numRef>
          </c:val>
          <c:extLst>
            <c:ext xmlns:c16="http://schemas.microsoft.com/office/drawing/2014/chart" uri="{C3380CC4-5D6E-409C-BE32-E72D297353CC}">
              <c16:uniqueId val="{00000000-1E90-457C-9879-18F34A650F50}"/>
            </c:ext>
          </c:extLst>
        </c:ser>
        <c:dLbls>
          <c:showLegendKey val="0"/>
          <c:showVal val="0"/>
          <c:showCatName val="0"/>
          <c:showSerName val="0"/>
          <c:showPercent val="0"/>
          <c:showBubbleSize val="0"/>
        </c:dLbls>
        <c:gapWidth val="150"/>
        <c:shape val="box"/>
        <c:axId val="1610019680"/>
        <c:axId val="1600291456"/>
        <c:axId val="0"/>
      </c:bar3DChart>
      <c:catAx>
        <c:axId val="161001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91456"/>
        <c:crosses val="autoZero"/>
        <c:auto val="1"/>
        <c:lblAlgn val="ctr"/>
        <c:lblOffset val="100"/>
        <c:noMultiLvlLbl val="0"/>
      </c:catAx>
      <c:valAx>
        <c:axId val="1600291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Average_Total_Pages_Viewed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01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of Total_Pages_Viewed by Devices</a:t>
            </a:r>
          </a:p>
        </c:rich>
      </c:tx>
      <c:layout>
        <c:manualLayout>
          <c:xMode val="edge"/>
          <c:yMode val="edge"/>
          <c:x val="0.20913331881340788"/>
          <c:y val="4.629613899850029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sp3d/>
        </c:spPr>
      </c:pivotFmt>
      <c:pivotFmt>
        <c:idx val="2"/>
        <c:spPr>
          <a:solidFill>
            <a:schemeClr val="accent6">
              <a:lumMod val="75000"/>
            </a:schemeClr>
          </a:solidFill>
          <a:ln>
            <a:noFill/>
          </a:ln>
          <a:effectLst/>
          <a:sp3d/>
        </c:spPr>
      </c:pivotFmt>
      <c:pivotFmt>
        <c:idx val="3"/>
        <c:spPr>
          <a:solidFill>
            <a:schemeClr val="accent4">
              <a:lumMod val="60000"/>
              <a:lumOff val="4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Pivot!$B$64</c:f>
              <c:strCache>
                <c:ptCount val="1"/>
                <c:pt idx="0">
                  <c:v>Total</c:v>
                </c:pt>
              </c:strCache>
            </c:strRef>
          </c:tx>
          <c:spPr>
            <a:solidFill>
              <a:schemeClr val="accent1"/>
            </a:solidFill>
            <a:ln>
              <a:noFill/>
            </a:ln>
            <a:effectLst/>
            <a:sp3d/>
          </c:spPr>
          <c:invertIfNegative val="0"/>
          <c:dPt>
            <c:idx val="0"/>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0-CA9B-44A5-B230-B6FDD19BFAB6}"/>
              </c:ext>
            </c:extLst>
          </c:dPt>
          <c:dPt>
            <c:idx val="1"/>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1-CA9B-44A5-B230-B6FDD19BFAB6}"/>
              </c:ext>
            </c:extLst>
          </c:dPt>
          <c:dPt>
            <c:idx val="2"/>
            <c:invertIfNegative val="0"/>
            <c:bubble3D val="0"/>
            <c:spPr>
              <a:solidFill>
                <a:schemeClr val="accent4">
                  <a:lumMod val="60000"/>
                  <a:lumOff val="40000"/>
                </a:schemeClr>
              </a:solidFill>
              <a:ln>
                <a:noFill/>
              </a:ln>
              <a:effectLst/>
              <a:sp3d/>
            </c:spPr>
            <c:extLst>
              <c:ext xmlns:c16="http://schemas.microsoft.com/office/drawing/2014/chart" uri="{C3380CC4-5D6E-409C-BE32-E72D297353CC}">
                <c16:uniqueId val="{00000002-CA9B-44A5-B230-B6FDD19BFAB6}"/>
              </c:ext>
            </c:extLst>
          </c:dPt>
          <c:cat>
            <c:strRef>
              <c:f>Pivot!$A$65:$A$68</c:f>
              <c:strCache>
                <c:ptCount val="3"/>
                <c:pt idx="0">
                  <c:v>Desktop</c:v>
                </c:pt>
                <c:pt idx="1">
                  <c:v>Mobile</c:v>
                </c:pt>
                <c:pt idx="2">
                  <c:v>Tablet</c:v>
                </c:pt>
              </c:strCache>
            </c:strRef>
          </c:cat>
          <c:val>
            <c:numRef>
              <c:f>Pivot!$B$65:$B$68</c:f>
              <c:numCache>
                <c:formatCode>General</c:formatCode>
                <c:ptCount val="3"/>
                <c:pt idx="0">
                  <c:v>26</c:v>
                </c:pt>
                <c:pt idx="1">
                  <c:v>27.792134831460675</c:v>
                </c:pt>
                <c:pt idx="2">
                  <c:v>27.668711656441719</c:v>
                </c:pt>
              </c:numCache>
            </c:numRef>
          </c:val>
          <c:extLst>
            <c:ext xmlns:c16="http://schemas.microsoft.com/office/drawing/2014/chart" uri="{C3380CC4-5D6E-409C-BE32-E72D297353CC}">
              <c16:uniqueId val="{00000000-72E9-4C30-A3E0-A3E25E5DDAFF}"/>
            </c:ext>
          </c:extLst>
        </c:ser>
        <c:dLbls>
          <c:showLegendKey val="0"/>
          <c:showVal val="0"/>
          <c:showCatName val="0"/>
          <c:showSerName val="0"/>
          <c:showPercent val="0"/>
          <c:showBubbleSize val="0"/>
        </c:dLbls>
        <c:gapWidth val="150"/>
        <c:shape val="box"/>
        <c:axId val="1605762592"/>
        <c:axId val="1556172928"/>
        <c:axId val="0"/>
      </c:bar3DChart>
      <c:catAx>
        <c:axId val="160576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Device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72928"/>
        <c:crosses val="autoZero"/>
        <c:auto val="1"/>
        <c:lblAlgn val="ctr"/>
        <c:lblOffset val="100"/>
        <c:noMultiLvlLbl val="0"/>
      </c:catAx>
      <c:valAx>
        <c:axId val="15561729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of Total_Pages_Viewed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76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 behavior analysis.xlsx]Pivot!PivotTable7</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Customer Segmentation by CLV</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a:sp3d/>
        </c:spPr>
      </c:pivotFmt>
      <c:pivotFmt>
        <c:idx val="2"/>
        <c:spPr>
          <a:solidFill>
            <a:srgbClr val="FF9966"/>
          </a:solidFill>
          <a:ln>
            <a:noFill/>
          </a:ln>
          <a:effectLst/>
          <a:sp3d/>
        </c:spPr>
      </c:pivotFmt>
      <c:pivotFmt>
        <c:idx val="3"/>
        <c:spPr>
          <a:solidFill>
            <a:schemeClr val="accent4">
              <a:lumMod val="60000"/>
              <a:lumOff val="4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Pivot!$B$84</c:f>
              <c:strCache>
                <c:ptCount val="1"/>
                <c:pt idx="0">
                  <c:v>Total</c:v>
                </c:pt>
              </c:strCache>
            </c:strRef>
          </c:tx>
          <c:spPr>
            <a:solidFill>
              <a:schemeClr val="accent1"/>
            </a:solidFill>
            <a:ln>
              <a:noFill/>
            </a:ln>
            <a:effectLst/>
            <a:sp3d/>
          </c:spPr>
          <c:invertIfNegative val="0"/>
          <c:dPt>
            <c:idx val="0"/>
            <c:invertIfNegative val="0"/>
            <c:bubble3D val="0"/>
            <c:spPr>
              <a:solidFill>
                <a:srgbClr val="7030A0"/>
              </a:solidFill>
              <a:ln>
                <a:noFill/>
              </a:ln>
              <a:effectLst/>
              <a:sp3d/>
            </c:spPr>
            <c:extLst>
              <c:ext xmlns:c16="http://schemas.microsoft.com/office/drawing/2014/chart" uri="{C3380CC4-5D6E-409C-BE32-E72D297353CC}">
                <c16:uniqueId val="{00000000-5FB0-4A90-BFF3-3537463D8918}"/>
              </c:ext>
            </c:extLst>
          </c:dPt>
          <c:dPt>
            <c:idx val="1"/>
            <c:invertIfNegative val="0"/>
            <c:bubble3D val="0"/>
            <c:spPr>
              <a:solidFill>
                <a:srgbClr val="FF9966"/>
              </a:solidFill>
              <a:ln>
                <a:noFill/>
              </a:ln>
              <a:effectLst/>
              <a:sp3d/>
            </c:spPr>
            <c:extLst>
              <c:ext xmlns:c16="http://schemas.microsoft.com/office/drawing/2014/chart" uri="{C3380CC4-5D6E-409C-BE32-E72D297353CC}">
                <c16:uniqueId val="{00000001-5FB0-4A90-BFF3-3537463D8918}"/>
              </c:ext>
            </c:extLst>
          </c:dPt>
          <c:dPt>
            <c:idx val="2"/>
            <c:invertIfNegative val="0"/>
            <c:bubble3D val="0"/>
            <c:spPr>
              <a:solidFill>
                <a:schemeClr val="accent4">
                  <a:lumMod val="60000"/>
                  <a:lumOff val="40000"/>
                </a:schemeClr>
              </a:solidFill>
              <a:ln>
                <a:noFill/>
              </a:ln>
              <a:effectLst/>
              <a:sp3d/>
            </c:spPr>
            <c:extLst>
              <c:ext xmlns:c16="http://schemas.microsoft.com/office/drawing/2014/chart" uri="{C3380CC4-5D6E-409C-BE32-E72D297353CC}">
                <c16:uniqueId val="{00000002-5FB0-4A90-BFF3-3537463D8918}"/>
              </c:ext>
            </c:extLst>
          </c:dPt>
          <c:cat>
            <c:strRef>
              <c:f>Pivot!$A$85:$A$88</c:f>
              <c:strCache>
                <c:ptCount val="3"/>
                <c:pt idx="0">
                  <c:v>Medium value</c:v>
                </c:pt>
                <c:pt idx="1">
                  <c:v>Low value</c:v>
                </c:pt>
                <c:pt idx="2">
                  <c:v>High value</c:v>
                </c:pt>
              </c:strCache>
            </c:strRef>
          </c:cat>
          <c:val>
            <c:numRef>
              <c:f>Pivot!$B$85:$B$88</c:f>
              <c:numCache>
                <c:formatCode>General</c:formatCode>
                <c:ptCount val="3"/>
                <c:pt idx="0">
                  <c:v>82</c:v>
                </c:pt>
                <c:pt idx="1">
                  <c:v>409</c:v>
                </c:pt>
                <c:pt idx="2">
                  <c:v>9</c:v>
                </c:pt>
              </c:numCache>
            </c:numRef>
          </c:val>
          <c:extLst>
            <c:ext xmlns:c16="http://schemas.microsoft.com/office/drawing/2014/chart" uri="{C3380CC4-5D6E-409C-BE32-E72D297353CC}">
              <c16:uniqueId val="{00000000-270A-4BA7-8C3E-9DB6E14BFA1A}"/>
            </c:ext>
          </c:extLst>
        </c:ser>
        <c:dLbls>
          <c:showLegendKey val="0"/>
          <c:showVal val="0"/>
          <c:showCatName val="0"/>
          <c:showSerName val="0"/>
          <c:showPercent val="0"/>
          <c:showBubbleSize val="0"/>
        </c:dLbls>
        <c:gapWidth val="150"/>
        <c:shape val="box"/>
        <c:axId val="1705055232"/>
        <c:axId val="1784245264"/>
        <c:axId val="0"/>
      </c:bar3DChart>
      <c:catAx>
        <c:axId val="1705055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Segment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245264"/>
        <c:crosses val="autoZero"/>
        <c:auto val="1"/>
        <c:lblAlgn val="ctr"/>
        <c:lblOffset val="100"/>
        <c:noMultiLvlLbl val="0"/>
      </c:catAx>
      <c:valAx>
        <c:axId val="17842452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05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Browsing Time vs. Total Pages Viewed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578654275342629E-2"/>
          <c:y val="0.10160336052458582"/>
          <c:w val="0.88031666264681363"/>
          <c:h val="0.73185824086318985"/>
        </c:manualLayout>
      </c:layout>
      <c:scatterChart>
        <c:scatterStyle val="lineMarker"/>
        <c:varyColors val="0"/>
        <c:ser>
          <c:idx val="0"/>
          <c:order val="0"/>
          <c:tx>
            <c:strRef>
              <c:f>'Scatter plt'!$B$1</c:f>
              <c:strCache>
                <c:ptCount val="1"/>
                <c:pt idx="0">
                  <c:v>Total_Pages_Viewed</c:v>
                </c:pt>
              </c:strCache>
            </c:strRef>
          </c:tx>
          <c:spPr>
            <a:ln w="19050" cap="rnd">
              <a:noFill/>
              <a:round/>
            </a:ln>
            <a:effectLst/>
          </c:spPr>
          <c:marker>
            <c:symbol val="circle"/>
            <c:size val="5"/>
            <c:spPr>
              <a:solidFill>
                <a:srgbClr val="00B0F0"/>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cmpd="sng">
                <a:solidFill>
                  <a:srgbClr val="FF0000"/>
                </a:solidFill>
                <a:prstDash val="lgDashDotDot"/>
              </a:ln>
              <a:effectLst/>
            </c:spPr>
            <c:trendlineType val="linear"/>
            <c:dispRSqr val="0"/>
            <c:dispEq val="0"/>
          </c:trendline>
          <c:xVal>
            <c:numRef>
              <c:f>'Scatter plt'!$A$2:$A$501</c:f>
              <c:numCache>
                <c:formatCode>General</c:formatCode>
                <c:ptCount val="500"/>
                <c:pt idx="0">
                  <c:v>60</c:v>
                </c:pt>
                <c:pt idx="1">
                  <c:v>30</c:v>
                </c:pt>
                <c:pt idx="2">
                  <c:v>37</c:v>
                </c:pt>
                <c:pt idx="3">
                  <c:v>7</c:v>
                </c:pt>
                <c:pt idx="4">
                  <c:v>35</c:v>
                </c:pt>
                <c:pt idx="5">
                  <c:v>34</c:v>
                </c:pt>
                <c:pt idx="6">
                  <c:v>13</c:v>
                </c:pt>
                <c:pt idx="7">
                  <c:v>42</c:v>
                </c:pt>
                <c:pt idx="8">
                  <c:v>21</c:v>
                </c:pt>
                <c:pt idx="9">
                  <c:v>12</c:v>
                </c:pt>
                <c:pt idx="10">
                  <c:v>31</c:v>
                </c:pt>
                <c:pt idx="11">
                  <c:v>25</c:v>
                </c:pt>
                <c:pt idx="12">
                  <c:v>10</c:v>
                </c:pt>
                <c:pt idx="13">
                  <c:v>42</c:v>
                </c:pt>
                <c:pt idx="14">
                  <c:v>37</c:v>
                </c:pt>
                <c:pt idx="15">
                  <c:v>60</c:v>
                </c:pt>
                <c:pt idx="16">
                  <c:v>37</c:v>
                </c:pt>
                <c:pt idx="17">
                  <c:v>19</c:v>
                </c:pt>
                <c:pt idx="18">
                  <c:v>18</c:v>
                </c:pt>
                <c:pt idx="19">
                  <c:v>38</c:v>
                </c:pt>
                <c:pt idx="20">
                  <c:v>14</c:v>
                </c:pt>
                <c:pt idx="21">
                  <c:v>45</c:v>
                </c:pt>
                <c:pt idx="22">
                  <c:v>16</c:v>
                </c:pt>
                <c:pt idx="23">
                  <c:v>59</c:v>
                </c:pt>
                <c:pt idx="24">
                  <c:v>27</c:v>
                </c:pt>
                <c:pt idx="25">
                  <c:v>22</c:v>
                </c:pt>
                <c:pt idx="26">
                  <c:v>23</c:v>
                </c:pt>
                <c:pt idx="27">
                  <c:v>44</c:v>
                </c:pt>
                <c:pt idx="28">
                  <c:v>41</c:v>
                </c:pt>
                <c:pt idx="29">
                  <c:v>40</c:v>
                </c:pt>
                <c:pt idx="30">
                  <c:v>42</c:v>
                </c:pt>
                <c:pt idx="31">
                  <c:v>59</c:v>
                </c:pt>
                <c:pt idx="32">
                  <c:v>19</c:v>
                </c:pt>
                <c:pt idx="33">
                  <c:v>10</c:v>
                </c:pt>
                <c:pt idx="34">
                  <c:v>14</c:v>
                </c:pt>
                <c:pt idx="35">
                  <c:v>28</c:v>
                </c:pt>
                <c:pt idx="36">
                  <c:v>13</c:v>
                </c:pt>
                <c:pt idx="37">
                  <c:v>43</c:v>
                </c:pt>
                <c:pt idx="38">
                  <c:v>38</c:v>
                </c:pt>
                <c:pt idx="39">
                  <c:v>46</c:v>
                </c:pt>
                <c:pt idx="40">
                  <c:v>55</c:v>
                </c:pt>
                <c:pt idx="41">
                  <c:v>43</c:v>
                </c:pt>
                <c:pt idx="42">
                  <c:v>58</c:v>
                </c:pt>
                <c:pt idx="43">
                  <c:v>10</c:v>
                </c:pt>
                <c:pt idx="44">
                  <c:v>18</c:v>
                </c:pt>
                <c:pt idx="45">
                  <c:v>47</c:v>
                </c:pt>
                <c:pt idx="46">
                  <c:v>39</c:v>
                </c:pt>
                <c:pt idx="47">
                  <c:v>46</c:v>
                </c:pt>
                <c:pt idx="48">
                  <c:v>18</c:v>
                </c:pt>
                <c:pt idx="49">
                  <c:v>21</c:v>
                </c:pt>
                <c:pt idx="50">
                  <c:v>17</c:v>
                </c:pt>
                <c:pt idx="51">
                  <c:v>8</c:v>
                </c:pt>
                <c:pt idx="52">
                  <c:v>37</c:v>
                </c:pt>
                <c:pt idx="53">
                  <c:v>17</c:v>
                </c:pt>
                <c:pt idx="54">
                  <c:v>43</c:v>
                </c:pt>
                <c:pt idx="55">
                  <c:v>56</c:v>
                </c:pt>
                <c:pt idx="56">
                  <c:v>39</c:v>
                </c:pt>
                <c:pt idx="57">
                  <c:v>33</c:v>
                </c:pt>
                <c:pt idx="58">
                  <c:v>38</c:v>
                </c:pt>
                <c:pt idx="59">
                  <c:v>12</c:v>
                </c:pt>
                <c:pt idx="60">
                  <c:v>7</c:v>
                </c:pt>
                <c:pt idx="61">
                  <c:v>35</c:v>
                </c:pt>
                <c:pt idx="62">
                  <c:v>16</c:v>
                </c:pt>
                <c:pt idx="63">
                  <c:v>33</c:v>
                </c:pt>
                <c:pt idx="64">
                  <c:v>22</c:v>
                </c:pt>
                <c:pt idx="65">
                  <c:v>29</c:v>
                </c:pt>
                <c:pt idx="66">
                  <c:v>47</c:v>
                </c:pt>
                <c:pt idx="67">
                  <c:v>25</c:v>
                </c:pt>
                <c:pt idx="68">
                  <c:v>7</c:v>
                </c:pt>
                <c:pt idx="69">
                  <c:v>27</c:v>
                </c:pt>
                <c:pt idx="70">
                  <c:v>11</c:v>
                </c:pt>
                <c:pt idx="71">
                  <c:v>54</c:v>
                </c:pt>
                <c:pt idx="72">
                  <c:v>38</c:v>
                </c:pt>
                <c:pt idx="73">
                  <c:v>57</c:v>
                </c:pt>
                <c:pt idx="74">
                  <c:v>43</c:v>
                </c:pt>
                <c:pt idx="75">
                  <c:v>56</c:v>
                </c:pt>
                <c:pt idx="76">
                  <c:v>15</c:v>
                </c:pt>
                <c:pt idx="77">
                  <c:v>51</c:v>
                </c:pt>
                <c:pt idx="78">
                  <c:v>15</c:v>
                </c:pt>
                <c:pt idx="79">
                  <c:v>9</c:v>
                </c:pt>
                <c:pt idx="80">
                  <c:v>34</c:v>
                </c:pt>
                <c:pt idx="81">
                  <c:v>10</c:v>
                </c:pt>
                <c:pt idx="82">
                  <c:v>50</c:v>
                </c:pt>
                <c:pt idx="83">
                  <c:v>18</c:v>
                </c:pt>
                <c:pt idx="84">
                  <c:v>7</c:v>
                </c:pt>
                <c:pt idx="85">
                  <c:v>34</c:v>
                </c:pt>
                <c:pt idx="86">
                  <c:v>36</c:v>
                </c:pt>
                <c:pt idx="87">
                  <c:v>39</c:v>
                </c:pt>
                <c:pt idx="88">
                  <c:v>8</c:v>
                </c:pt>
                <c:pt idx="89">
                  <c:v>29</c:v>
                </c:pt>
                <c:pt idx="90">
                  <c:v>52</c:v>
                </c:pt>
                <c:pt idx="91">
                  <c:v>21</c:v>
                </c:pt>
                <c:pt idx="92">
                  <c:v>16</c:v>
                </c:pt>
                <c:pt idx="93">
                  <c:v>31</c:v>
                </c:pt>
                <c:pt idx="94">
                  <c:v>41</c:v>
                </c:pt>
                <c:pt idx="95">
                  <c:v>35</c:v>
                </c:pt>
                <c:pt idx="96">
                  <c:v>52</c:v>
                </c:pt>
                <c:pt idx="97">
                  <c:v>47</c:v>
                </c:pt>
                <c:pt idx="98">
                  <c:v>37</c:v>
                </c:pt>
                <c:pt idx="99">
                  <c:v>10</c:v>
                </c:pt>
                <c:pt idx="100">
                  <c:v>43</c:v>
                </c:pt>
                <c:pt idx="101">
                  <c:v>60</c:v>
                </c:pt>
                <c:pt idx="102">
                  <c:v>18</c:v>
                </c:pt>
                <c:pt idx="103">
                  <c:v>36</c:v>
                </c:pt>
                <c:pt idx="104">
                  <c:v>47</c:v>
                </c:pt>
                <c:pt idx="105">
                  <c:v>34</c:v>
                </c:pt>
                <c:pt idx="106">
                  <c:v>36</c:v>
                </c:pt>
                <c:pt idx="107">
                  <c:v>24</c:v>
                </c:pt>
                <c:pt idx="108">
                  <c:v>32</c:v>
                </c:pt>
                <c:pt idx="109">
                  <c:v>31</c:v>
                </c:pt>
                <c:pt idx="110">
                  <c:v>54</c:v>
                </c:pt>
                <c:pt idx="111">
                  <c:v>19</c:v>
                </c:pt>
                <c:pt idx="112">
                  <c:v>35</c:v>
                </c:pt>
                <c:pt idx="113">
                  <c:v>46</c:v>
                </c:pt>
                <c:pt idx="114">
                  <c:v>41</c:v>
                </c:pt>
                <c:pt idx="115">
                  <c:v>9</c:v>
                </c:pt>
                <c:pt idx="116">
                  <c:v>24</c:v>
                </c:pt>
                <c:pt idx="117">
                  <c:v>16</c:v>
                </c:pt>
                <c:pt idx="118">
                  <c:v>40</c:v>
                </c:pt>
                <c:pt idx="119">
                  <c:v>30</c:v>
                </c:pt>
                <c:pt idx="120">
                  <c:v>44</c:v>
                </c:pt>
                <c:pt idx="121">
                  <c:v>57</c:v>
                </c:pt>
                <c:pt idx="122">
                  <c:v>9</c:v>
                </c:pt>
                <c:pt idx="123">
                  <c:v>16</c:v>
                </c:pt>
                <c:pt idx="124">
                  <c:v>58</c:v>
                </c:pt>
                <c:pt idx="125">
                  <c:v>38</c:v>
                </c:pt>
                <c:pt idx="126">
                  <c:v>55</c:v>
                </c:pt>
                <c:pt idx="127">
                  <c:v>28</c:v>
                </c:pt>
                <c:pt idx="128">
                  <c:v>7</c:v>
                </c:pt>
                <c:pt idx="129">
                  <c:v>22</c:v>
                </c:pt>
                <c:pt idx="130">
                  <c:v>49</c:v>
                </c:pt>
                <c:pt idx="131">
                  <c:v>46</c:v>
                </c:pt>
                <c:pt idx="132">
                  <c:v>13</c:v>
                </c:pt>
                <c:pt idx="133">
                  <c:v>17</c:v>
                </c:pt>
                <c:pt idx="134">
                  <c:v>58</c:v>
                </c:pt>
                <c:pt idx="135">
                  <c:v>46</c:v>
                </c:pt>
                <c:pt idx="136">
                  <c:v>41</c:v>
                </c:pt>
                <c:pt idx="137">
                  <c:v>57</c:v>
                </c:pt>
                <c:pt idx="138">
                  <c:v>14</c:v>
                </c:pt>
                <c:pt idx="139">
                  <c:v>36</c:v>
                </c:pt>
                <c:pt idx="140">
                  <c:v>58</c:v>
                </c:pt>
                <c:pt idx="141">
                  <c:v>27</c:v>
                </c:pt>
                <c:pt idx="142">
                  <c:v>34</c:v>
                </c:pt>
                <c:pt idx="143">
                  <c:v>46</c:v>
                </c:pt>
                <c:pt idx="144">
                  <c:v>39</c:v>
                </c:pt>
                <c:pt idx="145">
                  <c:v>54</c:v>
                </c:pt>
                <c:pt idx="146">
                  <c:v>14</c:v>
                </c:pt>
                <c:pt idx="147">
                  <c:v>21</c:v>
                </c:pt>
                <c:pt idx="148">
                  <c:v>44</c:v>
                </c:pt>
                <c:pt idx="149">
                  <c:v>41</c:v>
                </c:pt>
                <c:pt idx="150">
                  <c:v>27</c:v>
                </c:pt>
                <c:pt idx="151">
                  <c:v>25</c:v>
                </c:pt>
                <c:pt idx="152">
                  <c:v>52</c:v>
                </c:pt>
                <c:pt idx="153">
                  <c:v>47</c:v>
                </c:pt>
                <c:pt idx="154">
                  <c:v>35</c:v>
                </c:pt>
                <c:pt idx="155">
                  <c:v>32</c:v>
                </c:pt>
                <c:pt idx="156">
                  <c:v>8</c:v>
                </c:pt>
                <c:pt idx="157">
                  <c:v>19</c:v>
                </c:pt>
                <c:pt idx="158">
                  <c:v>30</c:v>
                </c:pt>
                <c:pt idx="159">
                  <c:v>24</c:v>
                </c:pt>
                <c:pt idx="160">
                  <c:v>5</c:v>
                </c:pt>
                <c:pt idx="161">
                  <c:v>38</c:v>
                </c:pt>
                <c:pt idx="162">
                  <c:v>46</c:v>
                </c:pt>
                <c:pt idx="163">
                  <c:v>19</c:v>
                </c:pt>
                <c:pt idx="164">
                  <c:v>19</c:v>
                </c:pt>
                <c:pt idx="165">
                  <c:v>54</c:v>
                </c:pt>
                <c:pt idx="166">
                  <c:v>21</c:v>
                </c:pt>
                <c:pt idx="167">
                  <c:v>56</c:v>
                </c:pt>
                <c:pt idx="168">
                  <c:v>34</c:v>
                </c:pt>
                <c:pt idx="169">
                  <c:v>46</c:v>
                </c:pt>
                <c:pt idx="170">
                  <c:v>57</c:v>
                </c:pt>
                <c:pt idx="171">
                  <c:v>13</c:v>
                </c:pt>
                <c:pt idx="172">
                  <c:v>42</c:v>
                </c:pt>
                <c:pt idx="173">
                  <c:v>14</c:v>
                </c:pt>
                <c:pt idx="174">
                  <c:v>42</c:v>
                </c:pt>
                <c:pt idx="175">
                  <c:v>28</c:v>
                </c:pt>
                <c:pt idx="176">
                  <c:v>30</c:v>
                </c:pt>
                <c:pt idx="177">
                  <c:v>37</c:v>
                </c:pt>
                <c:pt idx="178">
                  <c:v>22</c:v>
                </c:pt>
                <c:pt idx="179">
                  <c:v>14</c:v>
                </c:pt>
                <c:pt idx="180">
                  <c:v>33</c:v>
                </c:pt>
                <c:pt idx="181">
                  <c:v>36</c:v>
                </c:pt>
                <c:pt idx="182">
                  <c:v>7</c:v>
                </c:pt>
                <c:pt idx="183">
                  <c:v>9</c:v>
                </c:pt>
                <c:pt idx="184">
                  <c:v>37</c:v>
                </c:pt>
                <c:pt idx="185">
                  <c:v>51</c:v>
                </c:pt>
                <c:pt idx="186">
                  <c:v>5</c:v>
                </c:pt>
                <c:pt idx="187">
                  <c:v>37</c:v>
                </c:pt>
                <c:pt idx="188">
                  <c:v>10</c:v>
                </c:pt>
                <c:pt idx="189">
                  <c:v>14</c:v>
                </c:pt>
                <c:pt idx="190">
                  <c:v>21</c:v>
                </c:pt>
                <c:pt idx="191">
                  <c:v>35</c:v>
                </c:pt>
                <c:pt idx="192">
                  <c:v>8</c:v>
                </c:pt>
                <c:pt idx="193">
                  <c:v>42</c:v>
                </c:pt>
                <c:pt idx="194">
                  <c:v>13</c:v>
                </c:pt>
                <c:pt idx="195">
                  <c:v>45</c:v>
                </c:pt>
                <c:pt idx="196">
                  <c:v>29</c:v>
                </c:pt>
                <c:pt idx="197">
                  <c:v>30</c:v>
                </c:pt>
                <c:pt idx="198">
                  <c:v>18</c:v>
                </c:pt>
                <c:pt idx="199">
                  <c:v>25</c:v>
                </c:pt>
                <c:pt idx="200">
                  <c:v>34</c:v>
                </c:pt>
                <c:pt idx="201">
                  <c:v>41</c:v>
                </c:pt>
                <c:pt idx="202">
                  <c:v>56</c:v>
                </c:pt>
                <c:pt idx="203">
                  <c:v>56</c:v>
                </c:pt>
                <c:pt idx="204">
                  <c:v>57</c:v>
                </c:pt>
                <c:pt idx="205">
                  <c:v>60</c:v>
                </c:pt>
                <c:pt idx="206">
                  <c:v>34</c:v>
                </c:pt>
                <c:pt idx="207">
                  <c:v>22</c:v>
                </c:pt>
                <c:pt idx="208">
                  <c:v>6</c:v>
                </c:pt>
                <c:pt idx="209">
                  <c:v>21</c:v>
                </c:pt>
                <c:pt idx="210">
                  <c:v>13</c:v>
                </c:pt>
                <c:pt idx="211">
                  <c:v>29</c:v>
                </c:pt>
                <c:pt idx="212">
                  <c:v>47</c:v>
                </c:pt>
                <c:pt idx="213">
                  <c:v>6</c:v>
                </c:pt>
                <c:pt idx="214">
                  <c:v>45</c:v>
                </c:pt>
                <c:pt idx="215">
                  <c:v>15</c:v>
                </c:pt>
                <c:pt idx="216">
                  <c:v>57</c:v>
                </c:pt>
                <c:pt idx="217">
                  <c:v>42</c:v>
                </c:pt>
                <c:pt idx="218">
                  <c:v>16</c:v>
                </c:pt>
                <c:pt idx="219">
                  <c:v>6</c:v>
                </c:pt>
                <c:pt idx="220">
                  <c:v>43</c:v>
                </c:pt>
                <c:pt idx="221">
                  <c:v>43</c:v>
                </c:pt>
                <c:pt idx="222">
                  <c:v>28</c:v>
                </c:pt>
                <c:pt idx="223">
                  <c:v>42</c:v>
                </c:pt>
                <c:pt idx="224">
                  <c:v>53</c:v>
                </c:pt>
                <c:pt idx="225">
                  <c:v>52</c:v>
                </c:pt>
                <c:pt idx="226">
                  <c:v>49</c:v>
                </c:pt>
                <c:pt idx="227">
                  <c:v>7</c:v>
                </c:pt>
                <c:pt idx="228">
                  <c:v>9</c:v>
                </c:pt>
                <c:pt idx="229">
                  <c:v>11</c:v>
                </c:pt>
                <c:pt idx="230">
                  <c:v>33</c:v>
                </c:pt>
                <c:pt idx="231">
                  <c:v>47</c:v>
                </c:pt>
                <c:pt idx="232">
                  <c:v>15</c:v>
                </c:pt>
                <c:pt idx="233">
                  <c:v>19</c:v>
                </c:pt>
                <c:pt idx="234">
                  <c:v>54</c:v>
                </c:pt>
                <c:pt idx="235">
                  <c:v>31</c:v>
                </c:pt>
                <c:pt idx="236">
                  <c:v>50</c:v>
                </c:pt>
                <c:pt idx="237">
                  <c:v>19</c:v>
                </c:pt>
                <c:pt idx="238">
                  <c:v>12</c:v>
                </c:pt>
                <c:pt idx="239">
                  <c:v>52</c:v>
                </c:pt>
                <c:pt idx="240">
                  <c:v>56</c:v>
                </c:pt>
                <c:pt idx="241">
                  <c:v>32</c:v>
                </c:pt>
                <c:pt idx="242">
                  <c:v>20</c:v>
                </c:pt>
                <c:pt idx="243">
                  <c:v>19</c:v>
                </c:pt>
                <c:pt idx="244">
                  <c:v>48</c:v>
                </c:pt>
                <c:pt idx="245">
                  <c:v>9</c:v>
                </c:pt>
                <c:pt idx="246">
                  <c:v>14</c:v>
                </c:pt>
                <c:pt idx="247">
                  <c:v>11</c:v>
                </c:pt>
                <c:pt idx="248">
                  <c:v>59</c:v>
                </c:pt>
                <c:pt idx="249">
                  <c:v>51</c:v>
                </c:pt>
                <c:pt idx="250">
                  <c:v>49</c:v>
                </c:pt>
                <c:pt idx="251">
                  <c:v>37</c:v>
                </c:pt>
                <c:pt idx="252">
                  <c:v>12</c:v>
                </c:pt>
                <c:pt idx="253">
                  <c:v>46</c:v>
                </c:pt>
                <c:pt idx="254">
                  <c:v>11</c:v>
                </c:pt>
                <c:pt idx="255">
                  <c:v>44</c:v>
                </c:pt>
                <c:pt idx="256">
                  <c:v>11</c:v>
                </c:pt>
                <c:pt idx="257">
                  <c:v>46</c:v>
                </c:pt>
                <c:pt idx="258">
                  <c:v>53</c:v>
                </c:pt>
                <c:pt idx="259">
                  <c:v>29</c:v>
                </c:pt>
                <c:pt idx="260">
                  <c:v>23</c:v>
                </c:pt>
                <c:pt idx="261">
                  <c:v>6</c:v>
                </c:pt>
                <c:pt idx="262">
                  <c:v>32</c:v>
                </c:pt>
                <c:pt idx="263">
                  <c:v>49</c:v>
                </c:pt>
                <c:pt idx="264">
                  <c:v>39</c:v>
                </c:pt>
                <c:pt idx="265">
                  <c:v>28</c:v>
                </c:pt>
                <c:pt idx="266">
                  <c:v>20</c:v>
                </c:pt>
                <c:pt idx="267">
                  <c:v>15</c:v>
                </c:pt>
                <c:pt idx="268">
                  <c:v>34</c:v>
                </c:pt>
                <c:pt idx="269">
                  <c:v>8</c:v>
                </c:pt>
                <c:pt idx="270">
                  <c:v>14</c:v>
                </c:pt>
                <c:pt idx="271">
                  <c:v>19</c:v>
                </c:pt>
                <c:pt idx="272">
                  <c:v>57</c:v>
                </c:pt>
                <c:pt idx="273">
                  <c:v>27</c:v>
                </c:pt>
                <c:pt idx="274">
                  <c:v>27</c:v>
                </c:pt>
                <c:pt idx="275">
                  <c:v>53</c:v>
                </c:pt>
                <c:pt idx="276">
                  <c:v>56</c:v>
                </c:pt>
                <c:pt idx="277">
                  <c:v>11</c:v>
                </c:pt>
                <c:pt idx="278">
                  <c:v>7</c:v>
                </c:pt>
                <c:pt idx="279">
                  <c:v>8</c:v>
                </c:pt>
                <c:pt idx="280">
                  <c:v>38</c:v>
                </c:pt>
                <c:pt idx="281">
                  <c:v>7</c:v>
                </c:pt>
                <c:pt idx="282">
                  <c:v>45</c:v>
                </c:pt>
                <c:pt idx="283">
                  <c:v>12</c:v>
                </c:pt>
                <c:pt idx="284">
                  <c:v>31</c:v>
                </c:pt>
                <c:pt idx="285">
                  <c:v>24</c:v>
                </c:pt>
                <c:pt idx="286">
                  <c:v>25</c:v>
                </c:pt>
                <c:pt idx="287">
                  <c:v>6</c:v>
                </c:pt>
                <c:pt idx="288">
                  <c:v>52</c:v>
                </c:pt>
                <c:pt idx="289">
                  <c:v>39</c:v>
                </c:pt>
                <c:pt idx="290">
                  <c:v>52</c:v>
                </c:pt>
                <c:pt idx="291">
                  <c:v>51</c:v>
                </c:pt>
                <c:pt idx="292">
                  <c:v>32</c:v>
                </c:pt>
                <c:pt idx="293">
                  <c:v>12</c:v>
                </c:pt>
                <c:pt idx="294">
                  <c:v>14</c:v>
                </c:pt>
                <c:pt idx="295">
                  <c:v>29</c:v>
                </c:pt>
                <c:pt idx="296">
                  <c:v>36</c:v>
                </c:pt>
                <c:pt idx="297">
                  <c:v>22</c:v>
                </c:pt>
                <c:pt idx="298">
                  <c:v>60</c:v>
                </c:pt>
                <c:pt idx="299">
                  <c:v>39</c:v>
                </c:pt>
                <c:pt idx="300">
                  <c:v>38</c:v>
                </c:pt>
                <c:pt idx="301">
                  <c:v>10</c:v>
                </c:pt>
                <c:pt idx="302">
                  <c:v>53</c:v>
                </c:pt>
                <c:pt idx="303">
                  <c:v>22</c:v>
                </c:pt>
                <c:pt idx="304">
                  <c:v>6</c:v>
                </c:pt>
                <c:pt idx="305">
                  <c:v>26</c:v>
                </c:pt>
                <c:pt idx="306">
                  <c:v>49</c:v>
                </c:pt>
                <c:pt idx="307">
                  <c:v>20</c:v>
                </c:pt>
                <c:pt idx="308">
                  <c:v>58</c:v>
                </c:pt>
                <c:pt idx="309">
                  <c:v>28</c:v>
                </c:pt>
                <c:pt idx="310">
                  <c:v>5</c:v>
                </c:pt>
                <c:pt idx="311">
                  <c:v>9</c:v>
                </c:pt>
                <c:pt idx="312">
                  <c:v>6</c:v>
                </c:pt>
                <c:pt idx="313">
                  <c:v>29</c:v>
                </c:pt>
                <c:pt idx="314">
                  <c:v>9</c:v>
                </c:pt>
                <c:pt idx="315">
                  <c:v>28</c:v>
                </c:pt>
                <c:pt idx="316">
                  <c:v>53</c:v>
                </c:pt>
                <c:pt idx="317">
                  <c:v>29</c:v>
                </c:pt>
                <c:pt idx="318">
                  <c:v>22</c:v>
                </c:pt>
                <c:pt idx="319">
                  <c:v>16</c:v>
                </c:pt>
                <c:pt idx="320">
                  <c:v>28</c:v>
                </c:pt>
                <c:pt idx="321">
                  <c:v>27</c:v>
                </c:pt>
                <c:pt idx="322">
                  <c:v>32</c:v>
                </c:pt>
                <c:pt idx="323">
                  <c:v>57</c:v>
                </c:pt>
                <c:pt idx="324">
                  <c:v>18</c:v>
                </c:pt>
                <c:pt idx="325">
                  <c:v>19</c:v>
                </c:pt>
                <c:pt idx="326">
                  <c:v>38</c:v>
                </c:pt>
                <c:pt idx="327">
                  <c:v>22</c:v>
                </c:pt>
                <c:pt idx="328">
                  <c:v>6</c:v>
                </c:pt>
                <c:pt idx="329">
                  <c:v>20</c:v>
                </c:pt>
                <c:pt idx="330">
                  <c:v>31</c:v>
                </c:pt>
                <c:pt idx="331">
                  <c:v>15</c:v>
                </c:pt>
                <c:pt idx="332">
                  <c:v>8</c:v>
                </c:pt>
                <c:pt idx="333">
                  <c:v>29</c:v>
                </c:pt>
                <c:pt idx="334">
                  <c:v>29</c:v>
                </c:pt>
                <c:pt idx="335">
                  <c:v>28</c:v>
                </c:pt>
                <c:pt idx="336">
                  <c:v>42</c:v>
                </c:pt>
                <c:pt idx="337">
                  <c:v>46</c:v>
                </c:pt>
                <c:pt idx="338">
                  <c:v>41</c:v>
                </c:pt>
                <c:pt idx="339">
                  <c:v>33</c:v>
                </c:pt>
                <c:pt idx="340">
                  <c:v>14</c:v>
                </c:pt>
                <c:pt idx="341">
                  <c:v>51</c:v>
                </c:pt>
                <c:pt idx="342">
                  <c:v>51</c:v>
                </c:pt>
                <c:pt idx="343">
                  <c:v>32</c:v>
                </c:pt>
                <c:pt idx="344">
                  <c:v>15</c:v>
                </c:pt>
                <c:pt idx="345">
                  <c:v>31</c:v>
                </c:pt>
                <c:pt idx="346">
                  <c:v>11</c:v>
                </c:pt>
                <c:pt idx="347">
                  <c:v>49</c:v>
                </c:pt>
                <c:pt idx="348">
                  <c:v>7</c:v>
                </c:pt>
                <c:pt idx="349">
                  <c:v>11</c:v>
                </c:pt>
                <c:pt idx="350">
                  <c:v>36</c:v>
                </c:pt>
                <c:pt idx="351">
                  <c:v>16</c:v>
                </c:pt>
                <c:pt idx="352">
                  <c:v>57</c:v>
                </c:pt>
                <c:pt idx="353">
                  <c:v>57</c:v>
                </c:pt>
                <c:pt idx="354">
                  <c:v>40</c:v>
                </c:pt>
                <c:pt idx="355">
                  <c:v>33</c:v>
                </c:pt>
                <c:pt idx="356">
                  <c:v>17</c:v>
                </c:pt>
                <c:pt idx="357">
                  <c:v>56</c:v>
                </c:pt>
                <c:pt idx="358">
                  <c:v>29</c:v>
                </c:pt>
                <c:pt idx="359">
                  <c:v>25</c:v>
                </c:pt>
                <c:pt idx="360">
                  <c:v>10</c:v>
                </c:pt>
                <c:pt idx="361">
                  <c:v>34</c:v>
                </c:pt>
                <c:pt idx="362">
                  <c:v>58</c:v>
                </c:pt>
                <c:pt idx="363">
                  <c:v>8</c:v>
                </c:pt>
                <c:pt idx="364">
                  <c:v>38</c:v>
                </c:pt>
                <c:pt idx="365">
                  <c:v>14</c:v>
                </c:pt>
                <c:pt idx="366">
                  <c:v>38</c:v>
                </c:pt>
                <c:pt idx="367">
                  <c:v>41</c:v>
                </c:pt>
                <c:pt idx="368">
                  <c:v>26</c:v>
                </c:pt>
                <c:pt idx="369">
                  <c:v>60</c:v>
                </c:pt>
                <c:pt idx="370">
                  <c:v>35</c:v>
                </c:pt>
                <c:pt idx="371">
                  <c:v>30</c:v>
                </c:pt>
                <c:pt idx="372">
                  <c:v>29</c:v>
                </c:pt>
                <c:pt idx="373">
                  <c:v>46</c:v>
                </c:pt>
                <c:pt idx="374">
                  <c:v>10</c:v>
                </c:pt>
                <c:pt idx="375">
                  <c:v>29</c:v>
                </c:pt>
                <c:pt idx="376">
                  <c:v>25</c:v>
                </c:pt>
                <c:pt idx="377">
                  <c:v>5</c:v>
                </c:pt>
                <c:pt idx="378">
                  <c:v>48</c:v>
                </c:pt>
                <c:pt idx="379">
                  <c:v>13</c:v>
                </c:pt>
                <c:pt idx="380">
                  <c:v>17</c:v>
                </c:pt>
                <c:pt idx="381">
                  <c:v>10</c:v>
                </c:pt>
                <c:pt idx="382">
                  <c:v>9</c:v>
                </c:pt>
                <c:pt idx="383">
                  <c:v>31</c:v>
                </c:pt>
                <c:pt idx="384">
                  <c:v>47</c:v>
                </c:pt>
                <c:pt idx="385">
                  <c:v>31</c:v>
                </c:pt>
                <c:pt idx="386">
                  <c:v>7</c:v>
                </c:pt>
                <c:pt idx="387">
                  <c:v>6</c:v>
                </c:pt>
                <c:pt idx="388">
                  <c:v>40</c:v>
                </c:pt>
                <c:pt idx="389">
                  <c:v>31</c:v>
                </c:pt>
                <c:pt idx="390">
                  <c:v>57</c:v>
                </c:pt>
                <c:pt idx="391">
                  <c:v>25</c:v>
                </c:pt>
                <c:pt idx="392">
                  <c:v>11</c:v>
                </c:pt>
                <c:pt idx="393">
                  <c:v>38</c:v>
                </c:pt>
                <c:pt idx="394">
                  <c:v>24</c:v>
                </c:pt>
                <c:pt idx="395">
                  <c:v>14</c:v>
                </c:pt>
                <c:pt idx="396">
                  <c:v>45</c:v>
                </c:pt>
                <c:pt idx="397">
                  <c:v>53</c:v>
                </c:pt>
                <c:pt idx="398">
                  <c:v>52</c:v>
                </c:pt>
                <c:pt idx="399">
                  <c:v>5</c:v>
                </c:pt>
                <c:pt idx="400">
                  <c:v>17</c:v>
                </c:pt>
                <c:pt idx="401">
                  <c:v>54</c:v>
                </c:pt>
                <c:pt idx="402">
                  <c:v>54</c:v>
                </c:pt>
                <c:pt idx="403">
                  <c:v>47</c:v>
                </c:pt>
                <c:pt idx="404">
                  <c:v>39</c:v>
                </c:pt>
                <c:pt idx="405">
                  <c:v>29</c:v>
                </c:pt>
                <c:pt idx="406">
                  <c:v>28</c:v>
                </c:pt>
                <c:pt idx="407">
                  <c:v>17</c:v>
                </c:pt>
                <c:pt idx="408">
                  <c:v>40</c:v>
                </c:pt>
                <c:pt idx="409">
                  <c:v>58</c:v>
                </c:pt>
                <c:pt idx="410">
                  <c:v>9</c:v>
                </c:pt>
                <c:pt idx="411">
                  <c:v>58</c:v>
                </c:pt>
                <c:pt idx="412">
                  <c:v>42</c:v>
                </c:pt>
                <c:pt idx="413">
                  <c:v>10</c:v>
                </c:pt>
                <c:pt idx="414">
                  <c:v>21</c:v>
                </c:pt>
                <c:pt idx="415">
                  <c:v>45</c:v>
                </c:pt>
                <c:pt idx="416">
                  <c:v>39</c:v>
                </c:pt>
                <c:pt idx="417">
                  <c:v>6</c:v>
                </c:pt>
                <c:pt idx="418">
                  <c:v>50</c:v>
                </c:pt>
                <c:pt idx="419">
                  <c:v>36</c:v>
                </c:pt>
                <c:pt idx="420">
                  <c:v>33</c:v>
                </c:pt>
                <c:pt idx="421">
                  <c:v>7</c:v>
                </c:pt>
                <c:pt idx="422">
                  <c:v>45</c:v>
                </c:pt>
                <c:pt idx="423">
                  <c:v>15</c:v>
                </c:pt>
                <c:pt idx="424">
                  <c:v>39</c:v>
                </c:pt>
                <c:pt idx="425">
                  <c:v>14</c:v>
                </c:pt>
                <c:pt idx="426">
                  <c:v>17</c:v>
                </c:pt>
                <c:pt idx="427">
                  <c:v>52</c:v>
                </c:pt>
                <c:pt idx="428">
                  <c:v>14</c:v>
                </c:pt>
                <c:pt idx="429">
                  <c:v>18</c:v>
                </c:pt>
                <c:pt idx="430">
                  <c:v>52</c:v>
                </c:pt>
                <c:pt idx="431">
                  <c:v>49</c:v>
                </c:pt>
                <c:pt idx="432">
                  <c:v>24</c:v>
                </c:pt>
                <c:pt idx="433">
                  <c:v>6</c:v>
                </c:pt>
                <c:pt idx="434">
                  <c:v>55</c:v>
                </c:pt>
                <c:pt idx="435">
                  <c:v>7</c:v>
                </c:pt>
                <c:pt idx="436">
                  <c:v>20</c:v>
                </c:pt>
                <c:pt idx="437">
                  <c:v>29</c:v>
                </c:pt>
                <c:pt idx="438">
                  <c:v>23</c:v>
                </c:pt>
                <c:pt idx="439">
                  <c:v>33</c:v>
                </c:pt>
                <c:pt idx="440">
                  <c:v>32</c:v>
                </c:pt>
                <c:pt idx="441">
                  <c:v>56</c:v>
                </c:pt>
                <c:pt idx="442">
                  <c:v>49</c:v>
                </c:pt>
                <c:pt idx="443">
                  <c:v>15</c:v>
                </c:pt>
                <c:pt idx="444">
                  <c:v>32</c:v>
                </c:pt>
                <c:pt idx="445">
                  <c:v>39</c:v>
                </c:pt>
                <c:pt idx="446">
                  <c:v>22</c:v>
                </c:pt>
                <c:pt idx="447">
                  <c:v>12</c:v>
                </c:pt>
                <c:pt idx="448">
                  <c:v>24</c:v>
                </c:pt>
                <c:pt idx="449">
                  <c:v>34</c:v>
                </c:pt>
                <c:pt idx="450">
                  <c:v>52</c:v>
                </c:pt>
                <c:pt idx="451">
                  <c:v>54</c:v>
                </c:pt>
                <c:pt idx="452">
                  <c:v>37</c:v>
                </c:pt>
                <c:pt idx="453">
                  <c:v>34</c:v>
                </c:pt>
                <c:pt idx="454">
                  <c:v>40</c:v>
                </c:pt>
                <c:pt idx="455">
                  <c:v>24</c:v>
                </c:pt>
                <c:pt idx="456">
                  <c:v>25</c:v>
                </c:pt>
                <c:pt idx="457">
                  <c:v>7</c:v>
                </c:pt>
                <c:pt idx="458">
                  <c:v>18</c:v>
                </c:pt>
                <c:pt idx="459">
                  <c:v>39</c:v>
                </c:pt>
                <c:pt idx="460">
                  <c:v>33</c:v>
                </c:pt>
                <c:pt idx="461">
                  <c:v>48</c:v>
                </c:pt>
                <c:pt idx="462">
                  <c:v>6</c:v>
                </c:pt>
                <c:pt idx="463">
                  <c:v>9</c:v>
                </c:pt>
                <c:pt idx="464">
                  <c:v>47</c:v>
                </c:pt>
                <c:pt idx="465">
                  <c:v>9</c:v>
                </c:pt>
                <c:pt idx="466">
                  <c:v>54</c:v>
                </c:pt>
                <c:pt idx="467">
                  <c:v>13</c:v>
                </c:pt>
                <c:pt idx="468">
                  <c:v>20</c:v>
                </c:pt>
                <c:pt idx="469">
                  <c:v>13</c:v>
                </c:pt>
                <c:pt idx="470">
                  <c:v>51</c:v>
                </c:pt>
                <c:pt idx="471">
                  <c:v>44</c:v>
                </c:pt>
                <c:pt idx="472">
                  <c:v>46</c:v>
                </c:pt>
                <c:pt idx="473">
                  <c:v>35</c:v>
                </c:pt>
                <c:pt idx="474">
                  <c:v>34</c:v>
                </c:pt>
                <c:pt idx="475">
                  <c:v>16</c:v>
                </c:pt>
                <c:pt idx="476">
                  <c:v>47</c:v>
                </c:pt>
                <c:pt idx="477">
                  <c:v>17</c:v>
                </c:pt>
                <c:pt idx="478">
                  <c:v>14</c:v>
                </c:pt>
                <c:pt idx="479">
                  <c:v>6</c:v>
                </c:pt>
                <c:pt idx="480">
                  <c:v>24</c:v>
                </c:pt>
                <c:pt idx="481">
                  <c:v>46</c:v>
                </c:pt>
                <c:pt idx="482">
                  <c:v>31</c:v>
                </c:pt>
                <c:pt idx="483">
                  <c:v>39</c:v>
                </c:pt>
                <c:pt idx="484">
                  <c:v>12</c:v>
                </c:pt>
                <c:pt idx="485">
                  <c:v>24</c:v>
                </c:pt>
                <c:pt idx="486">
                  <c:v>50</c:v>
                </c:pt>
                <c:pt idx="487">
                  <c:v>50</c:v>
                </c:pt>
                <c:pt idx="488">
                  <c:v>8</c:v>
                </c:pt>
                <c:pt idx="489">
                  <c:v>14</c:v>
                </c:pt>
                <c:pt idx="490">
                  <c:v>37</c:v>
                </c:pt>
                <c:pt idx="491">
                  <c:v>45</c:v>
                </c:pt>
                <c:pt idx="492">
                  <c:v>43</c:v>
                </c:pt>
                <c:pt idx="493">
                  <c:v>18</c:v>
                </c:pt>
                <c:pt idx="494">
                  <c:v>32</c:v>
                </c:pt>
                <c:pt idx="495">
                  <c:v>40</c:v>
                </c:pt>
                <c:pt idx="496">
                  <c:v>8</c:v>
                </c:pt>
                <c:pt idx="497">
                  <c:v>33</c:v>
                </c:pt>
                <c:pt idx="498">
                  <c:v>6</c:v>
                </c:pt>
                <c:pt idx="499">
                  <c:v>16</c:v>
                </c:pt>
              </c:numCache>
            </c:numRef>
          </c:xVal>
          <c:yVal>
            <c:numRef>
              <c:f>'Scatter plt'!$B$2:$B$501</c:f>
              <c:numCache>
                <c:formatCode>General</c:formatCode>
                <c:ptCount val="500"/>
                <c:pt idx="0">
                  <c:v>30</c:v>
                </c:pt>
                <c:pt idx="1">
                  <c:v>38</c:v>
                </c:pt>
                <c:pt idx="2">
                  <c:v>13</c:v>
                </c:pt>
                <c:pt idx="3">
                  <c:v>20</c:v>
                </c:pt>
                <c:pt idx="4">
                  <c:v>20</c:v>
                </c:pt>
                <c:pt idx="5">
                  <c:v>47</c:v>
                </c:pt>
                <c:pt idx="6">
                  <c:v>14</c:v>
                </c:pt>
                <c:pt idx="7">
                  <c:v>24</c:v>
                </c:pt>
                <c:pt idx="8">
                  <c:v>18</c:v>
                </c:pt>
                <c:pt idx="9">
                  <c:v>43</c:v>
                </c:pt>
                <c:pt idx="10">
                  <c:v>15</c:v>
                </c:pt>
                <c:pt idx="11">
                  <c:v>35</c:v>
                </c:pt>
                <c:pt idx="12">
                  <c:v>27</c:v>
                </c:pt>
                <c:pt idx="13">
                  <c:v>22</c:v>
                </c:pt>
                <c:pt idx="14">
                  <c:v>44</c:v>
                </c:pt>
                <c:pt idx="15">
                  <c:v>7</c:v>
                </c:pt>
                <c:pt idx="16">
                  <c:v>7</c:v>
                </c:pt>
                <c:pt idx="17">
                  <c:v>33</c:v>
                </c:pt>
                <c:pt idx="18">
                  <c:v>13</c:v>
                </c:pt>
                <c:pt idx="19">
                  <c:v>36</c:v>
                </c:pt>
                <c:pt idx="20">
                  <c:v>30</c:v>
                </c:pt>
                <c:pt idx="21">
                  <c:v>44</c:v>
                </c:pt>
                <c:pt idx="22">
                  <c:v>29</c:v>
                </c:pt>
                <c:pt idx="23">
                  <c:v>17</c:v>
                </c:pt>
                <c:pt idx="24">
                  <c:v>26</c:v>
                </c:pt>
                <c:pt idx="25">
                  <c:v>42</c:v>
                </c:pt>
                <c:pt idx="26">
                  <c:v>39</c:v>
                </c:pt>
                <c:pt idx="27">
                  <c:v>27</c:v>
                </c:pt>
                <c:pt idx="28">
                  <c:v>7</c:v>
                </c:pt>
                <c:pt idx="29">
                  <c:v>26</c:v>
                </c:pt>
                <c:pt idx="30">
                  <c:v>31</c:v>
                </c:pt>
                <c:pt idx="31">
                  <c:v>18</c:v>
                </c:pt>
                <c:pt idx="32">
                  <c:v>28</c:v>
                </c:pt>
                <c:pt idx="33">
                  <c:v>40</c:v>
                </c:pt>
                <c:pt idx="34">
                  <c:v>49</c:v>
                </c:pt>
                <c:pt idx="35">
                  <c:v>46</c:v>
                </c:pt>
                <c:pt idx="36">
                  <c:v>47</c:v>
                </c:pt>
                <c:pt idx="37">
                  <c:v>14</c:v>
                </c:pt>
                <c:pt idx="38">
                  <c:v>50</c:v>
                </c:pt>
                <c:pt idx="39">
                  <c:v>29</c:v>
                </c:pt>
                <c:pt idx="40">
                  <c:v>32</c:v>
                </c:pt>
                <c:pt idx="41">
                  <c:v>23</c:v>
                </c:pt>
                <c:pt idx="42">
                  <c:v>36</c:v>
                </c:pt>
                <c:pt idx="43">
                  <c:v>17</c:v>
                </c:pt>
                <c:pt idx="44">
                  <c:v>47</c:v>
                </c:pt>
                <c:pt idx="45">
                  <c:v>11</c:v>
                </c:pt>
                <c:pt idx="46">
                  <c:v>47</c:v>
                </c:pt>
                <c:pt idx="47">
                  <c:v>13</c:v>
                </c:pt>
                <c:pt idx="48">
                  <c:v>26</c:v>
                </c:pt>
                <c:pt idx="49">
                  <c:v>28</c:v>
                </c:pt>
                <c:pt idx="50">
                  <c:v>8</c:v>
                </c:pt>
                <c:pt idx="51">
                  <c:v>20</c:v>
                </c:pt>
                <c:pt idx="52">
                  <c:v>10</c:v>
                </c:pt>
                <c:pt idx="53">
                  <c:v>47</c:v>
                </c:pt>
                <c:pt idx="54">
                  <c:v>10</c:v>
                </c:pt>
                <c:pt idx="55">
                  <c:v>29</c:v>
                </c:pt>
                <c:pt idx="56">
                  <c:v>33</c:v>
                </c:pt>
                <c:pt idx="57">
                  <c:v>40</c:v>
                </c:pt>
                <c:pt idx="58">
                  <c:v>38</c:v>
                </c:pt>
                <c:pt idx="59">
                  <c:v>15</c:v>
                </c:pt>
                <c:pt idx="60">
                  <c:v>9</c:v>
                </c:pt>
                <c:pt idx="61">
                  <c:v>50</c:v>
                </c:pt>
                <c:pt idx="62">
                  <c:v>48</c:v>
                </c:pt>
                <c:pt idx="63">
                  <c:v>7</c:v>
                </c:pt>
                <c:pt idx="64">
                  <c:v>50</c:v>
                </c:pt>
                <c:pt idx="65">
                  <c:v>14</c:v>
                </c:pt>
                <c:pt idx="66">
                  <c:v>36</c:v>
                </c:pt>
                <c:pt idx="67">
                  <c:v>26</c:v>
                </c:pt>
                <c:pt idx="68">
                  <c:v>30</c:v>
                </c:pt>
                <c:pt idx="69">
                  <c:v>41</c:v>
                </c:pt>
                <c:pt idx="70">
                  <c:v>19</c:v>
                </c:pt>
                <c:pt idx="71">
                  <c:v>48</c:v>
                </c:pt>
                <c:pt idx="72">
                  <c:v>39</c:v>
                </c:pt>
                <c:pt idx="73">
                  <c:v>20</c:v>
                </c:pt>
                <c:pt idx="74">
                  <c:v>34</c:v>
                </c:pt>
                <c:pt idx="75">
                  <c:v>41</c:v>
                </c:pt>
                <c:pt idx="76">
                  <c:v>6</c:v>
                </c:pt>
                <c:pt idx="77">
                  <c:v>31</c:v>
                </c:pt>
                <c:pt idx="78">
                  <c:v>44</c:v>
                </c:pt>
                <c:pt idx="79">
                  <c:v>41</c:v>
                </c:pt>
                <c:pt idx="80">
                  <c:v>48</c:v>
                </c:pt>
                <c:pt idx="81">
                  <c:v>33</c:v>
                </c:pt>
                <c:pt idx="82">
                  <c:v>48</c:v>
                </c:pt>
                <c:pt idx="83">
                  <c:v>15</c:v>
                </c:pt>
                <c:pt idx="84">
                  <c:v>29</c:v>
                </c:pt>
                <c:pt idx="85">
                  <c:v>18</c:v>
                </c:pt>
                <c:pt idx="86">
                  <c:v>18</c:v>
                </c:pt>
                <c:pt idx="87">
                  <c:v>12</c:v>
                </c:pt>
                <c:pt idx="88">
                  <c:v>19</c:v>
                </c:pt>
                <c:pt idx="89">
                  <c:v>40</c:v>
                </c:pt>
                <c:pt idx="90">
                  <c:v>36</c:v>
                </c:pt>
                <c:pt idx="91">
                  <c:v>34</c:v>
                </c:pt>
                <c:pt idx="92">
                  <c:v>15</c:v>
                </c:pt>
                <c:pt idx="93">
                  <c:v>25</c:v>
                </c:pt>
                <c:pt idx="94">
                  <c:v>28</c:v>
                </c:pt>
                <c:pt idx="95">
                  <c:v>46</c:v>
                </c:pt>
                <c:pt idx="96">
                  <c:v>23</c:v>
                </c:pt>
                <c:pt idx="97">
                  <c:v>8</c:v>
                </c:pt>
                <c:pt idx="98">
                  <c:v>34</c:v>
                </c:pt>
                <c:pt idx="99">
                  <c:v>16</c:v>
                </c:pt>
                <c:pt idx="100">
                  <c:v>18</c:v>
                </c:pt>
                <c:pt idx="101">
                  <c:v>44</c:v>
                </c:pt>
                <c:pt idx="102">
                  <c:v>42</c:v>
                </c:pt>
                <c:pt idx="103">
                  <c:v>23</c:v>
                </c:pt>
                <c:pt idx="104">
                  <c:v>19</c:v>
                </c:pt>
                <c:pt idx="105">
                  <c:v>44</c:v>
                </c:pt>
                <c:pt idx="106">
                  <c:v>21</c:v>
                </c:pt>
                <c:pt idx="107">
                  <c:v>25</c:v>
                </c:pt>
                <c:pt idx="108">
                  <c:v>37</c:v>
                </c:pt>
                <c:pt idx="109">
                  <c:v>31</c:v>
                </c:pt>
                <c:pt idx="110">
                  <c:v>28</c:v>
                </c:pt>
                <c:pt idx="111">
                  <c:v>42</c:v>
                </c:pt>
                <c:pt idx="112">
                  <c:v>19</c:v>
                </c:pt>
                <c:pt idx="113">
                  <c:v>26</c:v>
                </c:pt>
                <c:pt idx="114">
                  <c:v>6</c:v>
                </c:pt>
                <c:pt idx="115">
                  <c:v>14</c:v>
                </c:pt>
                <c:pt idx="116">
                  <c:v>34</c:v>
                </c:pt>
                <c:pt idx="117">
                  <c:v>50</c:v>
                </c:pt>
                <c:pt idx="118">
                  <c:v>40</c:v>
                </c:pt>
                <c:pt idx="119">
                  <c:v>22</c:v>
                </c:pt>
                <c:pt idx="120">
                  <c:v>30</c:v>
                </c:pt>
                <c:pt idx="121">
                  <c:v>42</c:v>
                </c:pt>
                <c:pt idx="122">
                  <c:v>12</c:v>
                </c:pt>
                <c:pt idx="123">
                  <c:v>35</c:v>
                </c:pt>
                <c:pt idx="124">
                  <c:v>43</c:v>
                </c:pt>
                <c:pt idx="125">
                  <c:v>14</c:v>
                </c:pt>
                <c:pt idx="126">
                  <c:v>28</c:v>
                </c:pt>
                <c:pt idx="127">
                  <c:v>24</c:v>
                </c:pt>
                <c:pt idx="128">
                  <c:v>12</c:v>
                </c:pt>
                <c:pt idx="129">
                  <c:v>16</c:v>
                </c:pt>
                <c:pt idx="130">
                  <c:v>43</c:v>
                </c:pt>
                <c:pt idx="131">
                  <c:v>35</c:v>
                </c:pt>
                <c:pt idx="132">
                  <c:v>29</c:v>
                </c:pt>
                <c:pt idx="133">
                  <c:v>9</c:v>
                </c:pt>
                <c:pt idx="134">
                  <c:v>40</c:v>
                </c:pt>
                <c:pt idx="135">
                  <c:v>8</c:v>
                </c:pt>
                <c:pt idx="136">
                  <c:v>35</c:v>
                </c:pt>
                <c:pt idx="137">
                  <c:v>6</c:v>
                </c:pt>
                <c:pt idx="138">
                  <c:v>47</c:v>
                </c:pt>
                <c:pt idx="139">
                  <c:v>38</c:v>
                </c:pt>
                <c:pt idx="140">
                  <c:v>14</c:v>
                </c:pt>
                <c:pt idx="141">
                  <c:v>44</c:v>
                </c:pt>
                <c:pt idx="142">
                  <c:v>16</c:v>
                </c:pt>
                <c:pt idx="143">
                  <c:v>49</c:v>
                </c:pt>
                <c:pt idx="144">
                  <c:v>11</c:v>
                </c:pt>
                <c:pt idx="145">
                  <c:v>23</c:v>
                </c:pt>
                <c:pt idx="146">
                  <c:v>23</c:v>
                </c:pt>
                <c:pt idx="147">
                  <c:v>49</c:v>
                </c:pt>
                <c:pt idx="148">
                  <c:v>26</c:v>
                </c:pt>
                <c:pt idx="149">
                  <c:v>31</c:v>
                </c:pt>
                <c:pt idx="150">
                  <c:v>39</c:v>
                </c:pt>
                <c:pt idx="151">
                  <c:v>43</c:v>
                </c:pt>
                <c:pt idx="152">
                  <c:v>23</c:v>
                </c:pt>
                <c:pt idx="153">
                  <c:v>35</c:v>
                </c:pt>
                <c:pt idx="154">
                  <c:v>45</c:v>
                </c:pt>
                <c:pt idx="155">
                  <c:v>46</c:v>
                </c:pt>
                <c:pt idx="156">
                  <c:v>20</c:v>
                </c:pt>
                <c:pt idx="157">
                  <c:v>40</c:v>
                </c:pt>
                <c:pt idx="158">
                  <c:v>28</c:v>
                </c:pt>
                <c:pt idx="159">
                  <c:v>21</c:v>
                </c:pt>
                <c:pt idx="160">
                  <c:v>28</c:v>
                </c:pt>
                <c:pt idx="161">
                  <c:v>23</c:v>
                </c:pt>
                <c:pt idx="162">
                  <c:v>10</c:v>
                </c:pt>
                <c:pt idx="163">
                  <c:v>36</c:v>
                </c:pt>
                <c:pt idx="164">
                  <c:v>18</c:v>
                </c:pt>
                <c:pt idx="165">
                  <c:v>49</c:v>
                </c:pt>
                <c:pt idx="166">
                  <c:v>50</c:v>
                </c:pt>
                <c:pt idx="167">
                  <c:v>42</c:v>
                </c:pt>
                <c:pt idx="168">
                  <c:v>39</c:v>
                </c:pt>
                <c:pt idx="169">
                  <c:v>24</c:v>
                </c:pt>
                <c:pt idx="170">
                  <c:v>9</c:v>
                </c:pt>
                <c:pt idx="171">
                  <c:v>18</c:v>
                </c:pt>
                <c:pt idx="172">
                  <c:v>14</c:v>
                </c:pt>
                <c:pt idx="173">
                  <c:v>23</c:v>
                </c:pt>
                <c:pt idx="174">
                  <c:v>16</c:v>
                </c:pt>
                <c:pt idx="175">
                  <c:v>36</c:v>
                </c:pt>
                <c:pt idx="176">
                  <c:v>39</c:v>
                </c:pt>
                <c:pt idx="177">
                  <c:v>42</c:v>
                </c:pt>
                <c:pt idx="178">
                  <c:v>5</c:v>
                </c:pt>
                <c:pt idx="179">
                  <c:v>8</c:v>
                </c:pt>
                <c:pt idx="180">
                  <c:v>47</c:v>
                </c:pt>
                <c:pt idx="181">
                  <c:v>28</c:v>
                </c:pt>
                <c:pt idx="182">
                  <c:v>8</c:v>
                </c:pt>
                <c:pt idx="183">
                  <c:v>39</c:v>
                </c:pt>
                <c:pt idx="184">
                  <c:v>8</c:v>
                </c:pt>
                <c:pt idx="185">
                  <c:v>8</c:v>
                </c:pt>
                <c:pt idx="186">
                  <c:v>37</c:v>
                </c:pt>
                <c:pt idx="187">
                  <c:v>37</c:v>
                </c:pt>
                <c:pt idx="188">
                  <c:v>27</c:v>
                </c:pt>
                <c:pt idx="189">
                  <c:v>32</c:v>
                </c:pt>
                <c:pt idx="190">
                  <c:v>23</c:v>
                </c:pt>
                <c:pt idx="191">
                  <c:v>39</c:v>
                </c:pt>
                <c:pt idx="192">
                  <c:v>22</c:v>
                </c:pt>
                <c:pt idx="193">
                  <c:v>10</c:v>
                </c:pt>
                <c:pt idx="194">
                  <c:v>26</c:v>
                </c:pt>
                <c:pt idx="195">
                  <c:v>20</c:v>
                </c:pt>
                <c:pt idx="196">
                  <c:v>40</c:v>
                </c:pt>
                <c:pt idx="197">
                  <c:v>23</c:v>
                </c:pt>
                <c:pt idx="198">
                  <c:v>7</c:v>
                </c:pt>
                <c:pt idx="199">
                  <c:v>5</c:v>
                </c:pt>
                <c:pt idx="200">
                  <c:v>9</c:v>
                </c:pt>
                <c:pt idx="201">
                  <c:v>10</c:v>
                </c:pt>
                <c:pt idx="202">
                  <c:v>48</c:v>
                </c:pt>
                <c:pt idx="203">
                  <c:v>10</c:v>
                </c:pt>
                <c:pt idx="204">
                  <c:v>18</c:v>
                </c:pt>
                <c:pt idx="205">
                  <c:v>35</c:v>
                </c:pt>
                <c:pt idx="206">
                  <c:v>41</c:v>
                </c:pt>
                <c:pt idx="207">
                  <c:v>10</c:v>
                </c:pt>
                <c:pt idx="208">
                  <c:v>48</c:v>
                </c:pt>
                <c:pt idx="209">
                  <c:v>30</c:v>
                </c:pt>
                <c:pt idx="210">
                  <c:v>25</c:v>
                </c:pt>
                <c:pt idx="211">
                  <c:v>23</c:v>
                </c:pt>
                <c:pt idx="212">
                  <c:v>31</c:v>
                </c:pt>
                <c:pt idx="213">
                  <c:v>10</c:v>
                </c:pt>
                <c:pt idx="214">
                  <c:v>41</c:v>
                </c:pt>
                <c:pt idx="215">
                  <c:v>30</c:v>
                </c:pt>
                <c:pt idx="216">
                  <c:v>43</c:v>
                </c:pt>
                <c:pt idx="217">
                  <c:v>30</c:v>
                </c:pt>
                <c:pt idx="218">
                  <c:v>33</c:v>
                </c:pt>
                <c:pt idx="219">
                  <c:v>41</c:v>
                </c:pt>
                <c:pt idx="220">
                  <c:v>41</c:v>
                </c:pt>
                <c:pt idx="221">
                  <c:v>17</c:v>
                </c:pt>
                <c:pt idx="222">
                  <c:v>18</c:v>
                </c:pt>
                <c:pt idx="223">
                  <c:v>25</c:v>
                </c:pt>
                <c:pt idx="224">
                  <c:v>26</c:v>
                </c:pt>
                <c:pt idx="225">
                  <c:v>7</c:v>
                </c:pt>
                <c:pt idx="226">
                  <c:v>30</c:v>
                </c:pt>
                <c:pt idx="227">
                  <c:v>49</c:v>
                </c:pt>
                <c:pt idx="228">
                  <c:v>26</c:v>
                </c:pt>
                <c:pt idx="229">
                  <c:v>27</c:v>
                </c:pt>
                <c:pt idx="230">
                  <c:v>6</c:v>
                </c:pt>
                <c:pt idx="231">
                  <c:v>48</c:v>
                </c:pt>
                <c:pt idx="232">
                  <c:v>12</c:v>
                </c:pt>
                <c:pt idx="233">
                  <c:v>9</c:v>
                </c:pt>
                <c:pt idx="234">
                  <c:v>30</c:v>
                </c:pt>
                <c:pt idx="235">
                  <c:v>15</c:v>
                </c:pt>
                <c:pt idx="236">
                  <c:v>39</c:v>
                </c:pt>
                <c:pt idx="237">
                  <c:v>41</c:v>
                </c:pt>
                <c:pt idx="238">
                  <c:v>48</c:v>
                </c:pt>
                <c:pt idx="239">
                  <c:v>26</c:v>
                </c:pt>
                <c:pt idx="240">
                  <c:v>21</c:v>
                </c:pt>
                <c:pt idx="241">
                  <c:v>9</c:v>
                </c:pt>
                <c:pt idx="242">
                  <c:v>46</c:v>
                </c:pt>
                <c:pt idx="243">
                  <c:v>21</c:v>
                </c:pt>
                <c:pt idx="244">
                  <c:v>18</c:v>
                </c:pt>
                <c:pt idx="245">
                  <c:v>37</c:v>
                </c:pt>
                <c:pt idx="246">
                  <c:v>30</c:v>
                </c:pt>
                <c:pt idx="247">
                  <c:v>27</c:v>
                </c:pt>
                <c:pt idx="248">
                  <c:v>46</c:v>
                </c:pt>
                <c:pt idx="249">
                  <c:v>47</c:v>
                </c:pt>
                <c:pt idx="250">
                  <c:v>29</c:v>
                </c:pt>
                <c:pt idx="251">
                  <c:v>26</c:v>
                </c:pt>
                <c:pt idx="252">
                  <c:v>11</c:v>
                </c:pt>
                <c:pt idx="253">
                  <c:v>50</c:v>
                </c:pt>
                <c:pt idx="254">
                  <c:v>27</c:v>
                </c:pt>
                <c:pt idx="255">
                  <c:v>50</c:v>
                </c:pt>
                <c:pt idx="256">
                  <c:v>22</c:v>
                </c:pt>
                <c:pt idx="257">
                  <c:v>11</c:v>
                </c:pt>
                <c:pt idx="258">
                  <c:v>27</c:v>
                </c:pt>
                <c:pt idx="259">
                  <c:v>12</c:v>
                </c:pt>
                <c:pt idx="260">
                  <c:v>29</c:v>
                </c:pt>
                <c:pt idx="261">
                  <c:v>14</c:v>
                </c:pt>
                <c:pt idx="262">
                  <c:v>43</c:v>
                </c:pt>
                <c:pt idx="263">
                  <c:v>14</c:v>
                </c:pt>
                <c:pt idx="264">
                  <c:v>43</c:v>
                </c:pt>
                <c:pt idx="265">
                  <c:v>47</c:v>
                </c:pt>
                <c:pt idx="266">
                  <c:v>12</c:v>
                </c:pt>
                <c:pt idx="267">
                  <c:v>14</c:v>
                </c:pt>
                <c:pt idx="268">
                  <c:v>35</c:v>
                </c:pt>
                <c:pt idx="269">
                  <c:v>17</c:v>
                </c:pt>
                <c:pt idx="270">
                  <c:v>26</c:v>
                </c:pt>
                <c:pt idx="271">
                  <c:v>11</c:v>
                </c:pt>
                <c:pt idx="272">
                  <c:v>17</c:v>
                </c:pt>
                <c:pt idx="273">
                  <c:v>8</c:v>
                </c:pt>
                <c:pt idx="274">
                  <c:v>6</c:v>
                </c:pt>
                <c:pt idx="275">
                  <c:v>30</c:v>
                </c:pt>
                <c:pt idx="276">
                  <c:v>41</c:v>
                </c:pt>
                <c:pt idx="277">
                  <c:v>37</c:v>
                </c:pt>
                <c:pt idx="278">
                  <c:v>13</c:v>
                </c:pt>
                <c:pt idx="279">
                  <c:v>10</c:v>
                </c:pt>
                <c:pt idx="280">
                  <c:v>26</c:v>
                </c:pt>
                <c:pt idx="281">
                  <c:v>22</c:v>
                </c:pt>
                <c:pt idx="282">
                  <c:v>41</c:v>
                </c:pt>
                <c:pt idx="283">
                  <c:v>24</c:v>
                </c:pt>
                <c:pt idx="284">
                  <c:v>9</c:v>
                </c:pt>
                <c:pt idx="285">
                  <c:v>46</c:v>
                </c:pt>
                <c:pt idx="286">
                  <c:v>19</c:v>
                </c:pt>
                <c:pt idx="287">
                  <c:v>42</c:v>
                </c:pt>
                <c:pt idx="288">
                  <c:v>9</c:v>
                </c:pt>
                <c:pt idx="289">
                  <c:v>24</c:v>
                </c:pt>
                <c:pt idx="290">
                  <c:v>48</c:v>
                </c:pt>
                <c:pt idx="291">
                  <c:v>37</c:v>
                </c:pt>
                <c:pt idx="292">
                  <c:v>25</c:v>
                </c:pt>
                <c:pt idx="293">
                  <c:v>43</c:v>
                </c:pt>
                <c:pt idx="294">
                  <c:v>25</c:v>
                </c:pt>
                <c:pt idx="295">
                  <c:v>43</c:v>
                </c:pt>
                <c:pt idx="296">
                  <c:v>28</c:v>
                </c:pt>
                <c:pt idx="297">
                  <c:v>16</c:v>
                </c:pt>
                <c:pt idx="298">
                  <c:v>41</c:v>
                </c:pt>
                <c:pt idx="299">
                  <c:v>16</c:v>
                </c:pt>
                <c:pt idx="300">
                  <c:v>40</c:v>
                </c:pt>
                <c:pt idx="301">
                  <c:v>38</c:v>
                </c:pt>
                <c:pt idx="302">
                  <c:v>36</c:v>
                </c:pt>
                <c:pt idx="303">
                  <c:v>16</c:v>
                </c:pt>
                <c:pt idx="304">
                  <c:v>35</c:v>
                </c:pt>
                <c:pt idx="305">
                  <c:v>27</c:v>
                </c:pt>
                <c:pt idx="306">
                  <c:v>44</c:v>
                </c:pt>
                <c:pt idx="307">
                  <c:v>38</c:v>
                </c:pt>
                <c:pt idx="308">
                  <c:v>10</c:v>
                </c:pt>
                <c:pt idx="309">
                  <c:v>37</c:v>
                </c:pt>
                <c:pt idx="310">
                  <c:v>50</c:v>
                </c:pt>
                <c:pt idx="311">
                  <c:v>28</c:v>
                </c:pt>
                <c:pt idx="312">
                  <c:v>14</c:v>
                </c:pt>
                <c:pt idx="313">
                  <c:v>35</c:v>
                </c:pt>
                <c:pt idx="314">
                  <c:v>31</c:v>
                </c:pt>
                <c:pt idx="315">
                  <c:v>6</c:v>
                </c:pt>
                <c:pt idx="316">
                  <c:v>35</c:v>
                </c:pt>
                <c:pt idx="317">
                  <c:v>35</c:v>
                </c:pt>
                <c:pt idx="318">
                  <c:v>8</c:v>
                </c:pt>
                <c:pt idx="319">
                  <c:v>28</c:v>
                </c:pt>
                <c:pt idx="320">
                  <c:v>31</c:v>
                </c:pt>
                <c:pt idx="321">
                  <c:v>47</c:v>
                </c:pt>
                <c:pt idx="322">
                  <c:v>43</c:v>
                </c:pt>
                <c:pt idx="323">
                  <c:v>14</c:v>
                </c:pt>
                <c:pt idx="324">
                  <c:v>19</c:v>
                </c:pt>
                <c:pt idx="325">
                  <c:v>17</c:v>
                </c:pt>
                <c:pt idx="326">
                  <c:v>9</c:v>
                </c:pt>
                <c:pt idx="327">
                  <c:v>10</c:v>
                </c:pt>
                <c:pt idx="328">
                  <c:v>10</c:v>
                </c:pt>
                <c:pt idx="329">
                  <c:v>50</c:v>
                </c:pt>
                <c:pt idx="330">
                  <c:v>19</c:v>
                </c:pt>
                <c:pt idx="331">
                  <c:v>13</c:v>
                </c:pt>
                <c:pt idx="332">
                  <c:v>9</c:v>
                </c:pt>
                <c:pt idx="333">
                  <c:v>14</c:v>
                </c:pt>
                <c:pt idx="334">
                  <c:v>48</c:v>
                </c:pt>
                <c:pt idx="335">
                  <c:v>34</c:v>
                </c:pt>
                <c:pt idx="336">
                  <c:v>10</c:v>
                </c:pt>
                <c:pt idx="337">
                  <c:v>11</c:v>
                </c:pt>
                <c:pt idx="338">
                  <c:v>12</c:v>
                </c:pt>
                <c:pt idx="339">
                  <c:v>31</c:v>
                </c:pt>
                <c:pt idx="340">
                  <c:v>50</c:v>
                </c:pt>
                <c:pt idx="341">
                  <c:v>36</c:v>
                </c:pt>
                <c:pt idx="342">
                  <c:v>28</c:v>
                </c:pt>
                <c:pt idx="343">
                  <c:v>22</c:v>
                </c:pt>
                <c:pt idx="344">
                  <c:v>48</c:v>
                </c:pt>
                <c:pt idx="345">
                  <c:v>46</c:v>
                </c:pt>
                <c:pt idx="346">
                  <c:v>18</c:v>
                </c:pt>
                <c:pt idx="347">
                  <c:v>49</c:v>
                </c:pt>
                <c:pt idx="348">
                  <c:v>37</c:v>
                </c:pt>
                <c:pt idx="349">
                  <c:v>25</c:v>
                </c:pt>
                <c:pt idx="350">
                  <c:v>33</c:v>
                </c:pt>
                <c:pt idx="351">
                  <c:v>21</c:v>
                </c:pt>
                <c:pt idx="352">
                  <c:v>19</c:v>
                </c:pt>
                <c:pt idx="353">
                  <c:v>16</c:v>
                </c:pt>
                <c:pt idx="354">
                  <c:v>7</c:v>
                </c:pt>
                <c:pt idx="355">
                  <c:v>5</c:v>
                </c:pt>
                <c:pt idx="356">
                  <c:v>34</c:v>
                </c:pt>
                <c:pt idx="357">
                  <c:v>35</c:v>
                </c:pt>
                <c:pt idx="358">
                  <c:v>17</c:v>
                </c:pt>
                <c:pt idx="359">
                  <c:v>28</c:v>
                </c:pt>
                <c:pt idx="360">
                  <c:v>38</c:v>
                </c:pt>
                <c:pt idx="361">
                  <c:v>5</c:v>
                </c:pt>
                <c:pt idx="362">
                  <c:v>37</c:v>
                </c:pt>
                <c:pt idx="363">
                  <c:v>20</c:v>
                </c:pt>
                <c:pt idx="364">
                  <c:v>45</c:v>
                </c:pt>
                <c:pt idx="365">
                  <c:v>6</c:v>
                </c:pt>
                <c:pt idx="366">
                  <c:v>5</c:v>
                </c:pt>
                <c:pt idx="367">
                  <c:v>36</c:v>
                </c:pt>
                <c:pt idx="368">
                  <c:v>41</c:v>
                </c:pt>
                <c:pt idx="369">
                  <c:v>9</c:v>
                </c:pt>
                <c:pt idx="370">
                  <c:v>29</c:v>
                </c:pt>
                <c:pt idx="371">
                  <c:v>13</c:v>
                </c:pt>
                <c:pt idx="372">
                  <c:v>44</c:v>
                </c:pt>
                <c:pt idx="373">
                  <c:v>5</c:v>
                </c:pt>
                <c:pt idx="374">
                  <c:v>35</c:v>
                </c:pt>
                <c:pt idx="375">
                  <c:v>40</c:v>
                </c:pt>
                <c:pt idx="376">
                  <c:v>21</c:v>
                </c:pt>
                <c:pt idx="377">
                  <c:v>35</c:v>
                </c:pt>
                <c:pt idx="378">
                  <c:v>28</c:v>
                </c:pt>
                <c:pt idx="379">
                  <c:v>15</c:v>
                </c:pt>
                <c:pt idx="380">
                  <c:v>22</c:v>
                </c:pt>
                <c:pt idx="381">
                  <c:v>18</c:v>
                </c:pt>
                <c:pt idx="382">
                  <c:v>30</c:v>
                </c:pt>
                <c:pt idx="383">
                  <c:v>7</c:v>
                </c:pt>
                <c:pt idx="384">
                  <c:v>49</c:v>
                </c:pt>
                <c:pt idx="385">
                  <c:v>44</c:v>
                </c:pt>
                <c:pt idx="386">
                  <c:v>5</c:v>
                </c:pt>
                <c:pt idx="387">
                  <c:v>6</c:v>
                </c:pt>
                <c:pt idx="388">
                  <c:v>19</c:v>
                </c:pt>
                <c:pt idx="389">
                  <c:v>47</c:v>
                </c:pt>
                <c:pt idx="390">
                  <c:v>32</c:v>
                </c:pt>
                <c:pt idx="391">
                  <c:v>17</c:v>
                </c:pt>
                <c:pt idx="392">
                  <c:v>10</c:v>
                </c:pt>
                <c:pt idx="393">
                  <c:v>41</c:v>
                </c:pt>
                <c:pt idx="394">
                  <c:v>27</c:v>
                </c:pt>
                <c:pt idx="395">
                  <c:v>47</c:v>
                </c:pt>
                <c:pt idx="396">
                  <c:v>32</c:v>
                </c:pt>
                <c:pt idx="397">
                  <c:v>5</c:v>
                </c:pt>
                <c:pt idx="398">
                  <c:v>22</c:v>
                </c:pt>
                <c:pt idx="399">
                  <c:v>23</c:v>
                </c:pt>
                <c:pt idx="400">
                  <c:v>29</c:v>
                </c:pt>
                <c:pt idx="401">
                  <c:v>41</c:v>
                </c:pt>
                <c:pt idx="402">
                  <c:v>49</c:v>
                </c:pt>
                <c:pt idx="403">
                  <c:v>50</c:v>
                </c:pt>
                <c:pt idx="404">
                  <c:v>35</c:v>
                </c:pt>
                <c:pt idx="405">
                  <c:v>29</c:v>
                </c:pt>
                <c:pt idx="406">
                  <c:v>25</c:v>
                </c:pt>
                <c:pt idx="407">
                  <c:v>30</c:v>
                </c:pt>
                <c:pt idx="408">
                  <c:v>33</c:v>
                </c:pt>
                <c:pt idx="409">
                  <c:v>9</c:v>
                </c:pt>
                <c:pt idx="410">
                  <c:v>26</c:v>
                </c:pt>
                <c:pt idx="411">
                  <c:v>11</c:v>
                </c:pt>
                <c:pt idx="412">
                  <c:v>34</c:v>
                </c:pt>
                <c:pt idx="413">
                  <c:v>50</c:v>
                </c:pt>
                <c:pt idx="414">
                  <c:v>12</c:v>
                </c:pt>
                <c:pt idx="415">
                  <c:v>7</c:v>
                </c:pt>
                <c:pt idx="416">
                  <c:v>20</c:v>
                </c:pt>
                <c:pt idx="417">
                  <c:v>19</c:v>
                </c:pt>
                <c:pt idx="418">
                  <c:v>37</c:v>
                </c:pt>
                <c:pt idx="419">
                  <c:v>38</c:v>
                </c:pt>
                <c:pt idx="420">
                  <c:v>28</c:v>
                </c:pt>
                <c:pt idx="421">
                  <c:v>11</c:v>
                </c:pt>
                <c:pt idx="422">
                  <c:v>39</c:v>
                </c:pt>
                <c:pt idx="423">
                  <c:v>22</c:v>
                </c:pt>
                <c:pt idx="424">
                  <c:v>47</c:v>
                </c:pt>
                <c:pt idx="425">
                  <c:v>12</c:v>
                </c:pt>
                <c:pt idx="426">
                  <c:v>30</c:v>
                </c:pt>
                <c:pt idx="427">
                  <c:v>22</c:v>
                </c:pt>
                <c:pt idx="428">
                  <c:v>33</c:v>
                </c:pt>
                <c:pt idx="429">
                  <c:v>33</c:v>
                </c:pt>
                <c:pt idx="430">
                  <c:v>8</c:v>
                </c:pt>
                <c:pt idx="431">
                  <c:v>45</c:v>
                </c:pt>
                <c:pt idx="432">
                  <c:v>24</c:v>
                </c:pt>
                <c:pt idx="433">
                  <c:v>12</c:v>
                </c:pt>
                <c:pt idx="434">
                  <c:v>24</c:v>
                </c:pt>
                <c:pt idx="435">
                  <c:v>27</c:v>
                </c:pt>
                <c:pt idx="436">
                  <c:v>19</c:v>
                </c:pt>
                <c:pt idx="437">
                  <c:v>9</c:v>
                </c:pt>
                <c:pt idx="438">
                  <c:v>24</c:v>
                </c:pt>
                <c:pt idx="439">
                  <c:v>29</c:v>
                </c:pt>
                <c:pt idx="440">
                  <c:v>31</c:v>
                </c:pt>
                <c:pt idx="441">
                  <c:v>35</c:v>
                </c:pt>
                <c:pt idx="442">
                  <c:v>6</c:v>
                </c:pt>
                <c:pt idx="443">
                  <c:v>24</c:v>
                </c:pt>
                <c:pt idx="444">
                  <c:v>5</c:v>
                </c:pt>
                <c:pt idx="445">
                  <c:v>42</c:v>
                </c:pt>
                <c:pt idx="446">
                  <c:v>13</c:v>
                </c:pt>
                <c:pt idx="447">
                  <c:v>13</c:v>
                </c:pt>
                <c:pt idx="448">
                  <c:v>20</c:v>
                </c:pt>
                <c:pt idx="449">
                  <c:v>32</c:v>
                </c:pt>
                <c:pt idx="450">
                  <c:v>11</c:v>
                </c:pt>
                <c:pt idx="451">
                  <c:v>27</c:v>
                </c:pt>
                <c:pt idx="452">
                  <c:v>35</c:v>
                </c:pt>
                <c:pt idx="453">
                  <c:v>13</c:v>
                </c:pt>
                <c:pt idx="454">
                  <c:v>35</c:v>
                </c:pt>
                <c:pt idx="455">
                  <c:v>20</c:v>
                </c:pt>
                <c:pt idx="456">
                  <c:v>12</c:v>
                </c:pt>
                <c:pt idx="457">
                  <c:v>33</c:v>
                </c:pt>
                <c:pt idx="458">
                  <c:v>43</c:v>
                </c:pt>
                <c:pt idx="459">
                  <c:v>35</c:v>
                </c:pt>
                <c:pt idx="460">
                  <c:v>15</c:v>
                </c:pt>
                <c:pt idx="461">
                  <c:v>24</c:v>
                </c:pt>
                <c:pt idx="462">
                  <c:v>37</c:v>
                </c:pt>
                <c:pt idx="463">
                  <c:v>29</c:v>
                </c:pt>
                <c:pt idx="464">
                  <c:v>9</c:v>
                </c:pt>
                <c:pt idx="465">
                  <c:v>34</c:v>
                </c:pt>
                <c:pt idx="466">
                  <c:v>21</c:v>
                </c:pt>
                <c:pt idx="467">
                  <c:v>48</c:v>
                </c:pt>
                <c:pt idx="468">
                  <c:v>35</c:v>
                </c:pt>
                <c:pt idx="469">
                  <c:v>13</c:v>
                </c:pt>
                <c:pt idx="470">
                  <c:v>39</c:v>
                </c:pt>
                <c:pt idx="471">
                  <c:v>11</c:v>
                </c:pt>
                <c:pt idx="472">
                  <c:v>12</c:v>
                </c:pt>
                <c:pt idx="473">
                  <c:v>42</c:v>
                </c:pt>
                <c:pt idx="474">
                  <c:v>23</c:v>
                </c:pt>
                <c:pt idx="475">
                  <c:v>41</c:v>
                </c:pt>
                <c:pt idx="476">
                  <c:v>35</c:v>
                </c:pt>
                <c:pt idx="477">
                  <c:v>20</c:v>
                </c:pt>
                <c:pt idx="478">
                  <c:v>34</c:v>
                </c:pt>
                <c:pt idx="479">
                  <c:v>33</c:v>
                </c:pt>
                <c:pt idx="480">
                  <c:v>9</c:v>
                </c:pt>
                <c:pt idx="481">
                  <c:v>25</c:v>
                </c:pt>
                <c:pt idx="482">
                  <c:v>33</c:v>
                </c:pt>
                <c:pt idx="483">
                  <c:v>47</c:v>
                </c:pt>
                <c:pt idx="484">
                  <c:v>42</c:v>
                </c:pt>
                <c:pt idx="485">
                  <c:v>19</c:v>
                </c:pt>
                <c:pt idx="486">
                  <c:v>11</c:v>
                </c:pt>
                <c:pt idx="487">
                  <c:v>9</c:v>
                </c:pt>
                <c:pt idx="488">
                  <c:v>15</c:v>
                </c:pt>
                <c:pt idx="489">
                  <c:v>25</c:v>
                </c:pt>
                <c:pt idx="490">
                  <c:v>24</c:v>
                </c:pt>
                <c:pt idx="491">
                  <c:v>18</c:v>
                </c:pt>
                <c:pt idx="492">
                  <c:v>16</c:v>
                </c:pt>
                <c:pt idx="493">
                  <c:v>13</c:v>
                </c:pt>
                <c:pt idx="494">
                  <c:v>25</c:v>
                </c:pt>
                <c:pt idx="495">
                  <c:v>45</c:v>
                </c:pt>
                <c:pt idx="496">
                  <c:v>34</c:v>
                </c:pt>
                <c:pt idx="497">
                  <c:v>41</c:v>
                </c:pt>
                <c:pt idx="498">
                  <c:v>32</c:v>
                </c:pt>
                <c:pt idx="499">
                  <c:v>10</c:v>
                </c:pt>
              </c:numCache>
            </c:numRef>
          </c:yVal>
          <c:smooth val="0"/>
          <c:extLst>
            <c:ext xmlns:c16="http://schemas.microsoft.com/office/drawing/2014/chart" uri="{C3380CC4-5D6E-409C-BE32-E72D297353CC}">
              <c16:uniqueId val="{00000000-20AE-45F3-BC4F-A229ADBDC77C}"/>
            </c:ext>
          </c:extLst>
        </c:ser>
        <c:dLbls>
          <c:showLegendKey val="0"/>
          <c:showVal val="0"/>
          <c:showCatName val="0"/>
          <c:showSerName val="0"/>
          <c:showPercent val="0"/>
          <c:showBubbleSize val="0"/>
        </c:dLbls>
        <c:axId val="1789776400"/>
        <c:axId val="1784245760"/>
      </c:scatterChart>
      <c:valAx>
        <c:axId val="17897764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Product_Browsing_Time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245760"/>
        <c:crosses val="autoZero"/>
        <c:crossBetween val="midCat"/>
      </c:valAx>
      <c:valAx>
        <c:axId val="178424576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Total_Pages_Viewed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76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Conversion Funnel</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Conversion Funnel</a:t>
          </a:r>
        </a:p>
      </cx:txPr>
    </cx:title>
    <cx:plotArea>
      <cx:plotAreaRegion>
        <cx:series layoutId="funnel" uniqueId="{BBEB3452-3D27-40D0-9E2D-5B984619A25F}">
          <cx:spPr>
            <a:solidFill>
              <a:srgbClr val="92D050"/>
            </a:solidFill>
          </cx:spPr>
          <cx:dataLabels>
            <cx:visibility seriesName="0" categoryName="0" value="1"/>
          </cx:dataLabels>
          <cx:dataId val="0"/>
        </cx:series>
      </cx:plotAreaRegion>
      <cx:axis id="0">
        <cx:catScaling gapWidth="0.0599999987"/>
        <cx:title>
          <cx:tx>
            <cx:txData>
              <cx:v>Product_Browsing_Time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Product_Browsing_Time</a:t>
              </a:r>
            </a:p>
          </cx:txPr>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Conversion Funnel</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Conversion Funnel</a:t>
          </a:r>
        </a:p>
      </cx:txPr>
    </cx:title>
    <cx:plotArea>
      <cx:plotAreaRegion>
        <cx:series layoutId="funnel" uniqueId="{BBEB3452-3D27-40D0-9E2D-5B984619A25F}">
          <cx:spPr>
            <a:solidFill>
              <a:srgbClr val="92D050"/>
            </a:solidFill>
          </cx:spPr>
          <cx:dataLabels>
            <cx:visibility seriesName="0" categoryName="0" value="1"/>
          </cx:dataLabels>
          <cx:dataId val="0"/>
        </cx:series>
      </cx:plotAreaRegion>
      <cx:axis id="0">
        <cx:catScaling gapWidth="0.0599999987"/>
        <cx:title>
          <cx:tx>
            <cx:txData>
              <cx:v>Product_Browsing_Time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Product_Browsing_Time</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52387</xdr:colOff>
      <xdr:row>0</xdr:row>
      <xdr:rowOff>161925</xdr:rowOff>
    </xdr:from>
    <xdr:to>
      <xdr:col>15</xdr:col>
      <xdr:colOff>209550</xdr:colOff>
      <xdr:row>5</xdr:row>
      <xdr:rowOff>85725</xdr:rowOff>
    </xdr:to>
    <xdr:sp macro="" textlink="">
      <xdr:nvSpPr>
        <xdr:cNvPr id="2" name="TextBox 1">
          <a:extLst>
            <a:ext uri="{FF2B5EF4-FFF2-40B4-BE49-F238E27FC236}">
              <a16:creationId xmlns:a16="http://schemas.microsoft.com/office/drawing/2014/main" id="{77503D57-230F-7670-A17A-205CF210F27A}"/>
            </a:ext>
          </a:extLst>
        </xdr:cNvPr>
        <xdr:cNvSpPr txBox="1"/>
      </xdr:nvSpPr>
      <xdr:spPr>
        <a:xfrm>
          <a:off x="2643187" y="161925"/>
          <a:ext cx="7281863" cy="8286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atin typeface="Arial Black" panose="020B0A04020102020204" pitchFamily="34" charset="0"/>
            </a:rPr>
            <a:t>Customer Behavior</a:t>
          </a:r>
          <a:r>
            <a:rPr lang="en-IN" sz="3600" baseline="0">
              <a:latin typeface="Arial Black" panose="020B0A04020102020204" pitchFamily="34" charset="0"/>
            </a:rPr>
            <a:t> Analysis</a:t>
          </a:r>
          <a:endParaRPr lang="en-IN" sz="3600">
            <a:latin typeface="Arial Black" panose="020B0A04020102020204" pitchFamily="34" charset="0"/>
          </a:endParaRPr>
        </a:p>
      </xdr:txBody>
    </xdr:sp>
    <xdr:clientData/>
  </xdr:twoCellAnchor>
  <xdr:twoCellAnchor>
    <xdr:from>
      <xdr:col>0</xdr:col>
      <xdr:colOff>461963</xdr:colOff>
      <xdr:row>10</xdr:row>
      <xdr:rowOff>93549</xdr:rowOff>
    </xdr:from>
    <xdr:to>
      <xdr:col>8</xdr:col>
      <xdr:colOff>170090</xdr:colOff>
      <xdr:row>26</xdr:row>
      <xdr:rowOff>114300</xdr:rowOff>
    </xdr:to>
    <xdr:graphicFrame macro="">
      <xdr:nvGraphicFramePr>
        <xdr:cNvPr id="3" name="Distribution on Age">
          <a:extLst>
            <a:ext uri="{FF2B5EF4-FFF2-40B4-BE49-F238E27FC236}">
              <a16:creationId xmlns:a16="http://schemas.microsoft.com/office/drawing/2014/main" id="{D2EB001C-92ED-45C9-A4EA-33BCC2C48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348683</xdr:colOff>
      <xdr:row>10</xdr:row>
      <xdr:rowOff>157163</xdr:rowOff>
    </xdr:from>
    <xdr:to>
      <xdr:col>17</xdr:col>
      <xdr:colOff>442913</xdr:colOff>
      <xdr:row>26</xdr:row>
      <xdr:rowOff>144575</xdr:rowOff>
    </xdr:to>
    <xdr:graphicFrame macro="">
      <xdr:nvGraphicFramePr>
        <xdr:cNvPr id="4" name="Gender Distribution">
          <a:extLst>
            <a:ext uri="{FF2B5EF4-FFF2-40B4-BE49-F238E27FC236}">
              <a16:creationId xmlns:a16="http://schemas.microsoft.com/office/drawing/2014/main" id="{E44AA179-A789-4EB8-AD1C-61A542531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521154</xdr:colOff>
      <xdr:row>34</xdr:row>
      <xdr:rowOff>136071</xdr:rowOff>
    </xdr:from>
    <xdr:to>
      <xdr:col>8</xdr:col>
      <xdr:colOff>527277</xdr:colOff>
      <xdr:row>51</xdr:row>
      <xdr:rowOff>53408</xdr:rowOff>
    </xdr:to>
    <xdr:graphicFrame macro="">
      <xdr:nvGraphicFramePr>
        <xdr:cNvPr id="5" name="Average Total  Pages Viewed by Gender">
          <a:extLst>
            <a:ext uri="{FF2B5EF4-FFF2-40B4-BE49-F238E27FC236}">
              <a16:creationId xmlns:a16="http://schemas.microsoft.com/office/drawing/2014/main" id="{4E71BDA9-87CC-48E7-8715-468A47EDA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342247</xdr:colOff>
      <xdr:row>34</xdr:row>
      <xdr:rowOff>116535</xdr:rowOff>
    </xdr:from>
    <xdr:to>
      <xdr:col>18</xdr:col>
      <xdr:colOff>531661</xdr:colOff>
      <xdr:row>50</xdr:row>
      <xdr:rowOff>165770</xdr:rowOff>
    </xdr:to>
    <xdr:graphicFrame macro="">
      <xdr:nvGraphicFramePr>
        <xdr:cNvPr id="6" name="Average of Total_Pages_Viewed by Devices">
          <a:extLst>
            <a:ext uri="{FF2B5EF4-FFF2-40B4-BE49-F238E27FC236}">
              <a16:creationId xmlns:a16="http://schemas.microsoft.com/office/drawing/2014/main" id="{AE290F32-D7C7-44F9-AE3C-C74CF85C4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590891</xdr:colOff>
      <xdr:row>57</xdr:row>
      <xdr:rowOff>30274</xdr:rowOff>
    </xdr:from>
    <xdr:to>
      <xdr:col>8</xdr:col>
      <xdr:colOff>450399</xdr:colOff>
      <xdr:row>72</xdr:row>
      <xdr:rowOff>58851</xdr:rowOff>
    </xdr:to>
    <xdr:graphicFrame macro="">
      <xdr:nvGraphicFramePr>
        <xdr:cNvPr id="7" name="Customer Segmentation by CLV">
          <a:extLst>
            <a:ext uri="{FF2B5EF4-FFF2-40B4-BE49-F238E27FC236}">
              <a16:creationId xmlns:a16="http://schemas.microsoft.com/office/drawing/2014/main" id="{071D861C-F04B-4DAF-B73C-C32D315BA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588549</xdr:colOff>
      <xdr:row>76</xdr:row>
      <xdr:rowOff>135031</xdr:rowOff>
    </xdr:from>
    <xdr:to>
      <xdr:col>11</xdr:col>
      <xdr:colOff>12429</xdr:colOff>
      <xdr:row>95</xdr:row>
      <xdr:rowOff>82644</xdr:rowOff>
    </xdr:to>
    <xdr:graphicFrame macro="">
      <xdr:nvGraphicFramePr>
        <xdr:cNvPr id="8" name="Chart 7">
          <a:extLst>
            <a:ext uri="{FF2B5EF4-FFF2-40B4-BE49-F238E27FC236}">
              <a16:creationId xmlns:a16="http://schemas.microsoft.com/office/drawing/2014/main" id="{D3EFDD62-4599-4E31-A6AE-FCF1CE44E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46100</xdr:colOff>
      <xdr:row>56</xdr:row>
      <xdr:rowOff>102429</xdr:rowOff>
    </xdr:from>
    <xdr:to>
      <xdr:col>18</xdr:col>
      <xdr:colOff>467516</xdr:colOff>
      <xdr:row>70</xdr:row>
      <xdr:rowOff>91489</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986FB977-6B30-48EE-BD20-AA43CBC873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196286" y="10193780"/>
              <a:ext cx="4971534" cy="25118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487455</xdr:colOff>
      <xdr:row>26</xdr:row>
      <xdr:rowOff>156882</xdr:rowOff>
    </xdr:from>
    <xdr:to>
      <xdr:col>8</xdr:col>
      <xdr:colOff>140073</xdr:colOff>
      <xdr:row>30</xdr:row>
      <xdr:rowOff>151279</xdr:rowOff>
    </xdr:to>
    <xdr:sp macro="" textlink="">
      <xdr:nvSpPr>
        <xdr:cNvPr id="10" name="TextBox 9">
          <a:extLst>
            <a:ext uri="{FF2B5EF4-FFF2-40B4-BE49-F238E27FC236}">
              <a16:creationId xmlns:a16="http://schemas.microsoft.com/office/drawing/2014/main" id="{99E4C449-D6AC-8308-0A37-722EAF0AE310}"/>
            </a:ext>
          </a:extLst>
        </xdr:cNvPr>
        <xdr:cNvSpPr txBox="1"/>
      </xdr:nvSpPr>
      <xdr:spPr>
        <a:xfrm>
          <a:off x="487455" y="4818529"/>
          <a:ext cx="4852147" cy="7115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Distribution of age-</a:t>
          </a:r>
          <a:r>
            <a:rPr lang="en-IN" sz="1100" baseline="0"/>
            <a:t> This graphs shows the distribution of the customers based on age.</a:t>
          </a:r>
        </a:p>
        <a:p>
          <a:r>
            <a:rPr lang="en-IN" sz="1100" baseline="0"/>
            <a:t>people in the Age group of 21 seems to be more in number.</a:t>
          </a:r>
          <a:endParaRPr lang="en-IN" sz="1100"/>
        </a:p>
      </xdr:txBody>
    </xdr:sp>
    <xdr:clientData/>
  </xdr:twoCellAnchor>
  <xdr:twoCellAnchor>
    <xdr:from>
      <xdr:col>10</xdr:col>
      <xdr:colOff>369794</xdr:colOff>
      <xdr:row>27</xdr:row>
      <xdr:rowOff>78442</xdr:rowOff>
    </xdr:from>
    <xdr:to>
      <xdr:col>17</xdr:col>
      <xdr:colOff>313765</xdr:colOff>
      <xdr:row>30</xdr:row>
      <xdr:rowOff>84045</xdr:rowOff>
    </xdr:to>
    <xdr:sp macro="" textlink="">
      <xdr:nvSpPr>
        <xdr:cNvPr id="12" name="TextBox 11">
          <a:extLst>
            <a:ext uri="{FF2B5EF4-FFF2-40B4-BE49-F238E27FC236}">
              <a16:creationId xmlns:a16="http://schemas.microsoft.com/office/drawing/2014/main" id="{80446215-DD43-83D3-624F-FCF8C22B5DA7}"/>
            </a:ext>
          </a:extLst>
        </xdr:cNvPr>
        <xdr:cNvSpPr txBox="1"/>
      </xdr:nvSpPr>
      <xdr:spPr>
        <a:xfrm>
          <a:off x="6869206" y="4919383"/>
          <a:ext cx="4493559" cy="54348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Gender Distribution-</a:t>
          </a:r>
          <a:r>
            <a:rPr lang="en-IN" sz="1100" baseline="0"/>
            <a:t> This graphs show the gender distribution and the count of males is more in number comapred to females.</a:t>
          </a:r>
          <a:endParaRPr lang="en-IN" sz="1100"/>
        </a:p>
        <a:p>
          <a:endParaRPr lang="en-IN" sz="1100"/>
        </a:p>
      </xdr:txBody>
    </xdr:sp>
    <xdr:clientData/>
  </xdr:twoCellAnchor>
  <xdr:twoCellAnchor>
    <xdr:from>
      <xdr:col>0</xdr:col>
      <xdr:colOff>565897</xdr:colOff>
      <xdr:row>95</xdr:row>
      <xdr:rowOff>173692</xdr:rowOff>
    </xdr:from>
    <xdr:to>
      <xdr:col>11</xdr:col>
      <xdr:colOff>0</xdr:colOff>
      <xdr:row>102</xdr:row>
      <xdr:rowOff>5603</xdr:rowOff>
    </xdr:to>
    <xdr:sp macro="" textlink="">
      <xdr:nvSpPr>
        <xdr:cNvPr id="13" name="TextBox 12">
          <a:extLst>
            <a:ext uri="{FF2B5EF4-FFF2-40B4-BE49-F238E27FC236}">
              <a16:creationId xmlns:a16="http://schemas.microsoft.com/office/drawing/2014/main" id="{1BF86CC5-D77C-5F80-1D67-1538EA89E10E}"/>
            </a:ext>
          </a:extLst>
        </xdr:cNvPr>
        <xdr:cNvSpPr txBox="1"/>
      </xdr:nvSpPr>
      <xdr:spPr>
        <a:xfrm>
          <a:off x="565897" y="17206633"/>
          <a:ext cx="6583456" cy="108697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i="0">
              <a:solidFill>
                <a:schemeClr val="dk1"/>
              </a:solidFill>
              <a:effectLst/>
              <a:latin typeface="+mn-lt"/>
              <a:ea typeface="+mn-ea"/>
              <a:cs typeface="+mn-cs"/>
            </a:rPr>
            <a:t>The above scatter plot shows no consistent pattern or strong association between the time spent browsing products and the total number of pages viewed. It indicates that customers are not necessarily exploring more pages if they spend more time on the website, which might be due to various factors such as the website design, content relevance, or individual user preferences.</a:t>
          </a:r>
          <a:endParaRPr lang="en-IN" sz="1200"/>
        </a:p>
      </xdr:txBody>
    </xdr:sp>
    <xdr:clientData/>
  </xdr:twoCellAnchor>
  <xdr:twoCellAnchor>
    <xdr:from>
      <xdr:col>11</xdr:col>
      <xdr:colOff>60724</xdr:colOff>
      <xdr:row>71</xdr:row>
      <xdr:rowOff>10751</xdr:rowOff>
    </xdr:from>
    <xdr:to>
      <xdr:col>18</xdr:col>
      <xdr:colOff>441725</xdr:colOff>
      <xdr:row>75</xdr:row>
      <xdr:rowOff>33162</xdr:rowOff>
    </xdr:to>
    <xdr:sp macro="" textlink="">
      <xdr:nvSpPr>
        <xdr:cNvPr id="14" name="TextBox 13">
          <a:extLst>
            <a:ext uri="{FF2B5EF4-FFF2-40B4-BE49-F238E27FC236}">
              <a16:creationId xmlns:a16="http://schemas.microsoft.com/office/drawing/2014/main" id="{8A20AE2C-89CF-9D8F-4600-33C3891D2E3A}"/>
            </a:ext>
          </a:extLst>
        </xdr:cNvPr>
        <xdr:cNvSpPr txBox="1"/>
      </xdr:nvSpPr>
      <xdr:spPr>
        <a:xfrm>
          <a:off x="7210910" y="12805143"/>
          <a:ext cx="4931119" cy="74322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In the above graph, the x-axis represents the time customers spend browsing products on the e-commerce platform. The y-axis represents the number of items added to the shopping cart by customers during their browsing sessions.</a:t>
          </a:r>
          <a:endParaRPr lang="en-IN" sz="1100"/>
        </a:p>
      </xdr:txBody>
    </xdr:sp>
    <xdr:clientData/>
  </xdr:twoCellAnchor>
  <xdr:twoCellAnchor>
    <xdr:from>
      <xdr:col>0</xdr:col>
      <xdr:colOff>504265</xdr:colOff>
      <xdr:row>51</xdr:row>
      <xdr:rowOff>156882</xdr:rowOff>
    </xdr:from>
    <xdr:to>
      <xdr:col>7</xdr:col>
      <xdr:colOff>465045</xdr:colOff>
      <xdr:row>55</xdr:row>
      <xdr:rowOff>11206</xdr:rowOff>
    </xdr:to>
    <xdr:sp macro="" textlink="">
      <xdr:nvSpPr>
        <xdr:cNvPr id="15" name="TextBox 14">
          <a:extLst>
            <a:ext uri="{FF2B5EF4-FFF2-40B4-BE49-F238E27FC236}">
              <a16:creationId xmlns:a16="http://schemas.microsoft.com/office/drawing/2014/main" id="{47CC8079-173C-F6F9-A03F-6AEB6BAB85BE}"/>
            </a:ext>
          </a:extLst>
        </xdr:cNvPr>
        <xdr:cNvSpPr txBox="1"/>
      </xdr:nvSpPr>
      <xdr:spPr>
        <a:xfrm>
          <a:off x="504265" y="9300882"/>
          <a:ext cx="4510368" cy="5715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above graph</a:t>
          </a:r>
          <a:r>
            <a:rPr lang="en-IN" sz="1100" baseline="0"/>
            <a:t> indicates that the famales have veiwed more number of average pages.</a:t>
          </a:r>
          <a:endParaRPr lang="en-IN" sz="1100"/>
        </a:p>
      </xdr:txBody>
    </xdr:sp>
    <xdr:clientData/>
  </xdr:twoCellAnchor>
  <xdr:twoCellAnchor>
    <xdr:from>
      <xdr:col>10</xdr:col>
      <xdr:colOff>305967</xdr:colOff>
      <xdr:row>51</xdr:row>
      <xdr:rowOff>105624</xdr:rowOff>
    </xdr:from>
    <xdr:to>
      <xdr:col>17</xdr:col>
      <xdr:colOff>305966</xdr:colOff>
      <xdr:row>55</xdr:row>
      <xdr:rowOff>15977</xdr:rowOff>
    </xdr:to>
    <xdr:sp macro="" textlink="">
      <xdr:nvSpPr>
        <xdr:cNvPr id="16" name="TextBox 15">
          <a:extLst>
            <a:ext uri="{FF2B5EF4-FFF2-40B4-BE49-F238E27FC236}">
              <a16:creationId xmlns:a16="http://schemas.microsoft.com/office/drawing/2014/main" id="{30FB2C3D-43A8-080A-9E9F-64786055201C}"/>
            </a:ext>
          </a:extLst>
        </xdr:cNvPr>
        <xdr:cNvSpPr txBox="1"/>
      </xdr:nvSpPr>
      <xdr:spPr>
        <a:xfrm>
          <a:off x="6806136" y="9295962"/>
          <a:ext cx="4550118" cy="6311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a:t>
          </a:r>
          <a:r>
            <a:rPr lang="en-IN" sz="1100" baseline="0"/>
            <a:t> grap indicates that more numebr of average pages have been veiwed through mobile device</a:t>
          </a:r>
          <a:endParaRPr lang="en-IN" sz="1100"/>
        </a:p>
      </xdr:txBody>
    </xdr:sp>
    <xdr:clientData/>
  </xdr:twoCellAnchor>
  <xdr:twoCellAnchor>
    <xdr:from>
      <xdr:col>12</xdr:col>
      <xdr:colOff>190500</xdr:colOff>
      <xdr:row>77</xdr:row>
      <xdr:rowOff>11204</xdr:rowOff>
    </xdr:from>
    <xdr:to>
      <xdr:col>19</xdr:col>
      <xdr:colOff>549088</xdr:colOff>
      <xdr:row>90</xdr:row>
      <xdr:rowOff>151279</xdr:rowOff>
    </xdr:to>
    <xdr:sp macro="" textlink="">
      <xdr:nvSpPr>
        <xdr:cNvPr id="17" name="TextBox 16">
          <a:extLst>
            <a:ext uri="{FF2B5EF4-FFF2-40B4-BE49-F238E27FC236}">
              <a16:creationId xmlns:a16="http://schemas.microsoft.com/office/drawing/2014/main" id="{F4BE4CC5-1587-7970-A049-B25BCB9D2F96}"/>
            </a:ext>
          </a:extLst>
        </xdr:cNvPr>
        <xdr:cNvSpPr txBox="1"/>
      </xdr:nvSpPr>
      <xdr:spPr>
        <a:xfrm>
          <a:off x="7989794" y="13816851"/>
          <a:ext cx="4908176" cy="247089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0" i="0">
            <a:solidFill>
              <a:schemeClr val="dk1"/>
            </a:solidFill>
            <a:effectLst/>
            <a:latin typeface="+mn-lt"/>
            <a:ea typeface="+mn-ea"/>
            <a:cs typeface="+mn-cs"/>
          </a:endParaRPr>
        </a:p>
        <a:p>
          <a:r>
            <a:rPr lang="en-IN" sz="2800" b="0" i="0">
              <a:solidFill>
                <a:schemeClr val="dk1"/>
              </a:solidFill>
              <a:effectLst/>
              <a:latin typeface="Arial Black" panose="020B0A04020102020204" pitchFamily="34" charset="0"/>
              <a:ea typeface="+mn-ea"/>
              <a:cs typeface="+mn-cs"/>
            </a:rPr>
            <a:t>Churn</a:t>
          </a:r>
          <a:r>
            <a:rPr lang="en-IN" sz="2800" b="0" i="0" baseline="0">
              <a:solidFill>
                <a:schemeClr val="dk1"/>
              </a:solidFill>
              <a:effectLst/>
              <a:latin typeface="Arial Black" panose="020B0A04020102020204" pitchFamily="34" charset="0"/>
              <a:ea typeface="+mn-ea"/>
              <a:cs typeface="+mn-cs"/>
            </a:rPr>
            <a:t> Rate</a:t>
          </a:r>
          <a:endParaRPr lang="en-IN" sz="2800" b="0" i="0">
            <a:solidFill>
              <a:schemeClr val="dk1"/>
            </a:solidFill>
            <a:effectLst/>
            <a:latin typeface="Arial Black" panose="020B0A04020102020204" pitchFamily="34" charset="0"/>
            <a:ea typeface="+mn-ea"/>
            <a:cs typeface="+mn-cs"/>
          </a:endParaRPr>
        </a:p>
        <a:p>
          <a:endParaRPr lang="en-IN" sz="1100" b="0" i="0">
            <a:solidFill>
              <a:schemeClr val="dk1"/>
            </a:solidFill>
            <a:effectLst/>
            <a:latin typeface="+mn-lt"/>
            <a:ea typeface="+mn-ea"/>
            <a:cs typeface="+mn-cs"/>
          </a:endParaRPr>
        </a:p>
        <a:p>
          <a:r>
            <a:rPr lang="en-IN" sz="1800" b="0" i="0">
              <a:solidFill>
                <a:schemeClr val="dk1"/>
              </a:solidFill>
              <a:effectLst/>
              <a:latin typeface="+mn-lt"/>
              <a:ea typeface="+mn-ea"/>
              <a:cs typeface="+mn-cs"/>
            </a:rPr>
            <a:t>A churn rate of 0.198 indicates that a significant portion of customers has churned, and addressing this churn is important for maintaining business growth and profitability.</a:t>
          </a:r>
        </a:p>
        <a:p>
          <a:br>
            <a:rPr lang="en-IN" sz="1100" b="0" i="0">
              <a:solidFill>
                <a:schemeClr val="dk1"/>
              </a:solidFill>
              <a:effectLst/>
              <a:latin typeface="+mn-lt"/>
              <a:ea typeface="+mn-ea"/>
              <a:cs typeface="+mn-cs"/>
            </a:rPr>
          </a:br>
          <a:endParaRPr lang="en-IN" sz="1100"/>
        </a:p>
      </xdr:txBody>
    </xdr:sp>
    <xdr:clientData/>
  </xdr:twoCellAnchor>
  <xdr:twoCellAnchor>
    <xdr:from>
      <xdr:col>0</xdr:col>
      <xdr:colOff>521074</xdr:colOff>
      <xdr:row>104</xdr:row>
      <xdr:rowOff>72837</xdr:rowOff>
    </xdr:from>
    <xdr:to>
      <xdr:col>17</xdr:col>
      <xdr:colOff>328226</xdr:colOff>
      <xdr:row>121</xdr:row>
      <xdr:rowOff>19306</xdr:rowOff>
    </xdr:to>
    <xdr:sp macro="" textlink="">
      <xdr:nvSpPr>
        <xdr:cNvPr id="18" name="TextBox 17">
          <a:extLst>
            <a:ext uri="{FF2B5EF4-FFF2-40B4-BE49-F238E27FC236}">
              <a16:creationId xmlns:a16="http://schemas.microsoft.com/office/drawing/2014/main" id="{3CFBD404-99C3-B320-A697-53CD67758DB5}"/>
            </a:ext>
          </a:extLst>
        </xdr:cNvPr>
        <xdr:cNvSpPr txBox="1"/>
      </xdr:nvSpPr>
      <xdr:spPr>
        <a:xfrm>
          <a:off x="521074" y="18813918"/>
          <a:ext cx="10857440" cy="300991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i="0">
              <a:solidFill>
                <a:schemeClr val="dk1"/>
              </a:solidFill>
              <a:effectLst/>
              <a:latin typeface="Arial Black" panose="020B0A04020102020204" pitchFamily="34" charset="0"/>
              <a:ea typeface="+mn-ea"/>
              <a:cs typeface="+mn-cs"/>
            </a:rPr>
            <a:t>Summary</a:t>
          </a:r>
        </a:p>
        <a:p>
          <a:r>
            <a:rPr lang="en-IN" sz="2800" b="0" i="0">
              <a:solidFill>
                <a:schemeClr val="dk1"/>
              </a:solidFill>
              <a:effectLst/>
              <a:latin typeface="+mn-lt"/>
              <a:ea typeface="+mn-ea"/>
              <a:cs typeface="+mn-cs"/>
            </a:rPr>
            <a:t>Customer Behavior Analysis is a process that involves examining and understanding how customers interact with a business, product, or service. This analysis helps organizations make informed decisions, tailor their strategies, and enhance customer experiences.</a:t>
          </a:r>
          <a:endParaRPr lang="en-IN" sz="2800"/>
        </a:p>
      </xdr:txBody>
    </xdr:sp>
    <xdr:clientData/>
  </xdr:twoCellAnchor>
  <xdr:twoCellAnchor editAs="oneCell">
    <xdr:from>
      <xdr:col>13</xdr:col>
      <xdr:colOff>192946</xdr:colOff>
      <xdr:row>5</xdr:row>
      <xdr:rowOff>157419</xdr:rowOff>
    </xdr:from>
    <xdr:to>
      <xdr:col>17</xdr:col>
      <xdr:colOff>141588</xdr:colOff>
      <xdr:row>9</xdr:row>
      <xdr:rowOff>135152</xdr:rowOff>
    </xdr:to>
    <mc:AlternateContent xmlns:mc="http://schemas.openxmlformats.org/markup-compatibility/2006">
      <mc:Choice xmlns:a14="http://schemas.microsoft.com/office/drawing/2010/main" Requires="a14">
        <xdr:graphicFrame macro="">
          <xdr:nvGraphicFramePr>
            <xdr:cNvPr id="19" name="Gender">
              <a:extLst>
                <a:ext uri="{FF2B5EF4-FFF2-40B4-BE49-F238E27FC236}">
                  <a16:creationId xmlns:a16="http://schemas.microsoft.com/office/drawing/2014/main" id="{6DF5BEB0-8B14-C7C9-EC0B-16C4E0D86FD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643166" y="1058433"/>
              <a:ext cx="2548710" cy="698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456814</xdr:colOff>
      <xdr:row>5</xdr:row>
      <xdr:rowOff>148023</xdr:rowOff>
    </xdr:from>
    <xdr:to>
      <xdr:col>13</xdr:col>
      <xdr:colOff>51487</xdr:colOff>
      <xdr:row>9</xdr:row>
      <xdr:rowOff>160895</xdr:rowOff>
    </xdr:to>
    <mc:AlternateContent xmlns:mc="http://schemas.openxmlformats.org/markup-compatibility/2006">
      <mc:Choice xmlns:a14="http://schemas.microsoft.com/office/drawing/2010/main" Requires="a14">
        <xdr:graphicFrame macro="">
          <xdr:nvGraphicFramePr>
            <xdr:cNvPr id="20" name="Device_Type">
              <a:extLst>
                <a:ext uri="{FF2B5EF4-FFF2-40B4-BE49-F238E27FC236}">
                  <a16:creationId xmlns:a16="http://schemas.microsoft.com/office/drawing/2014/main" id="{D14933EA-7574-55D4-D94E-41747C6593A4}"/>
                </a:ext>
              </a:extLst>
            </xdr:cNvPr>
            <xdr:cNvGraphicFramePr/>
          </xdr:nvGraphicFramePr>
          <xdr:xfrm>
            <a:off x="0" y="0"/>
            <a:ext cx="0" cy="0"/>
          </xdr:xfrm>
          <a:graphic>
            <a:graphicData uri="http://schemas.microsoft.com/office/drawing/2010/slicer">
              <sle:slicer xmlns:sle="http://schemas.microsoft.com/office/drawing/2010/slicer" name="Device_Type"/>
            </a:graphicData>
          </a:graphic>
        </xdr:graphicFrame>
      </mc:Choice>
      <mc:Fallback>
        <xdr:sp macro="" textlink="">
          <xdr:nvSpPr>
            <xdr:cNvPr id="0" name=""/>
            <xdr:cNvSpPr>
              <a:spLocks noTextEdit="1"/>
            </xdr:cNvSpPr>
          </xdr:nvSpPr>
          <xdr:spPr>
            <a:xfrm>
              <a:off x="5006933" y="1049037"/>
              <a:ext cx="3494774" cy="733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237994</xdr:colOff>
      <xdr:row>5</xdr:row>
      <xdr:rowOff>150984</xdr:rowOff>
    </xdr:from>
    <xdr:to>
      <xdr:col>7</xdr:col>
      <xdr:colOff>308917</xdr:colOff>
      <xdr:row>9</xdr:row>
      <xdr:rowOff>160896</xdr:rowOff>
    </xdr:to>
    <mc:AlternateContent xmlns:mc="http://schemas.openxmlformats.org/markup-compatibility/2006">
      <mc:Choice xmlns:a14="http://schemas.microsoft.com/office/drawing/2010/main" Requires="a14">
        <xdr:graphicFrame macro="">
          <xdr:nvGraphicFramePr>
            <xdr:cNvPr id="21" name="group">
              <a:extLst>
                <a:ext uri="{FF2B5EF4-FFF2-40B4-BE49-F238E27FC236}">
                  <a16:creationId xmlns:a16="http://schemas.microsoft.com/office/drawing/2014/main" id="{B80A2E7D-FFE0-2889-049B-A10E5C0219D1}"/>
                </a:ext>
              </a:extLst>
            </xdr:cNvPr>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dr:sp macro="" textlink="">
          <xdr:nvSpPr>
            <xdr:cNvPr id="0" name=""/>
            <xdr:cNvSpPr>
              <a:spLocks noTextEdit="1"/>
            </xdr:cNvSpPr>
          </xdr:nvSpPr>
          <xdr:spPr>
            <a:xfrm>
              <a:off x="888012" y="1051998"/>
              <a:ext cx="3971024" cy="7307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426241</xdr:colOff>
      <xdr:row>5</xdr:row>
      <xdr:rowOff>61912</xdr:rowOff>
    </xdr:from>
    <xdr:to>
      <xdr:col>8</xdr:col>
      <xdr:colOff>571499</xdr:colOff>
      <xdr:row>20</xdr:row>
      <xdr:rowOff>90487</xdr:rowOff>
    </xdr:to>
    <xdr:graphicFrame macro="">
      <xdr:nvGraphicFramePr>
        <xdr:cNvPr id="2" name="Distribution on Age">
          <a:extLst>
            <a:ext uri="{FF2B5EF4-FFF2-40B4-BE49-F238E27FC236}">
              <a16:creationId xmlns:a16="http://schemas.microsoft.com/office/drawing/2014/main" id="{EF7DF2FC-4D4B-BEA0-5E10-9C5576230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302417</xdr:colOff>
      <xdr:row>25</xdr:row>
      <xdr:rowOff>119063</xdr:rowOff>
    </xdr:from>
    <xdr:to>
      <xdr:col>10</xdr:col>
      <xdr:colOff>340517</xdr:colOff>
      <xdr:row>40</xdr:row>
      <xdr:rowOff>147638</xdr:rowOff>
    </xdr:to>
    <xdr:graphicFrame macro="">
      <xdr:nvGraphicFramePr>
        <xdr:cNvPr id="3" name="Gender Distribution">
          <a:extLst>
            <a:ext uri="{FF2B5EF4-FFF2-40B4-BE49-F238E27FC236}">
              <a16:creationId xmlns:a16="http://schemas.microsoft.com/office/drawing/2014/main" id="{71093565-71A5-7A3C-2814-200916314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92868</xdr:colOff>
      <xdr:row>45</xdr:row>
      <xdr:rowOff>0</xdr:rowOff>
    </xdr:from>
    <xdr:to>
      <xdr:col>9</xdr:col>
      <xdr:colOff>130968</xdr:colOff>
      <xdr:row>60</xdr:row>
      <xdr:rowOff>28575</xdr:rowOff>
    </xdr:to>
    <xdr:graphicFrame macro="">
      <xdr:nvGraphicFramePr>
        <xdr:cNvPr id="4" name="Average Total  Pages Viewed by Gender">
          <a:extLst>
            <a:ext uri="{FF2B5EF4-FFF2-40B4-BE49-F238E27FC236}">
              <a16:creationId xmlns:a16="http://schemas.microsoft.com/office/drawing/2014/main" id="{2F4BDB01-3081-E571-EDA0-FB56A1BDE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164306</xdr:colOff>
      <xdr:row>62</xdr:row>
      <xdr:rowOff>52387</xdr:rowOff>
    </xdr:from>
    <xdr:to>
      <xdr:col>9</xdr:col>
      <xdr:colOff>202406</xdr:colOff>
      <xdr:row>78</xdr:row>
      <xdr:rowOff>100013</xdr:rowOff>
    </xdr:to>
    <xdr:graphicFrame macro="">
      <xdr:nvGraphicFramePr>
        <xdr:cNvPr id="5" name="Average of Total_Pages_Viewed by Devices">
          <a:extLst>
            <a:ext uri="{FF2B5EF4-FFF2-40B4-BE49-F238E27FC236}">
              <a16:creationId xmlns:a16="http://schemas.microsoft.com/office/drawing/2014/main" id="{9A102ECC-86D1-CA9F-2ECA-6ED121667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502443</xdr:colOff>
      <xdr:row>83</xdr:row>
      <xdr:rowOff>4762</xdr:rowOff>
    </xdr:from>
    <xdr:to>
      <xdr:col>9</xdr:col>
      <xdr:colOff>214314</xdr:colOff>
      <xdr:row>98</xdr:row>
      <xdr:rowOff>33337</xdr:rowOff>
    </xdr:to>
    <xdr:graphicFrame macro="">
      <xdr:nvGraphicFramePr>
        <xdr:cNvPr id="7" name="Customer Segmentation by CLV">
          <a:extLst>
            <a:ext uri="{FF2B5EF4-FFF2-40B4-BE49-F238E27FC236}">
              <a16:creationId xmlns:a16="http://schemas.microsoft.com/office/drawing/2014/main" id="{771A4D27-3F9F-5CA1-0EE2-6F465B321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429096</xdr:colOff>
      <xdr:row>8</xdr:row>
      <xdr:rowOff>117884</xdr:rowOff>
    </xdr:from>
    <xdr:to>
      <xdr:col>13</xdr:col>
      <xdr:colOff>108452</xdr:colOff>
      <xdr:row>22</xdr:row>
      <xdr:rowOff>132029</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94B6B2F1-9904-62FD-1795-B721C9E038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72709" y="1565684"/>
              <a:ext cx="4213256" cy="25477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183356</xdr:colOff>
      <xdr:row>4</xdr:row>
      <xdr:rowOff>0</xdr:rowOff>
    </xdr:from>
    <xdr:to>
      <xdr:col>15</xdr:col>
      <xdr:colOff>257176</xdr:colOff>
      <xdr:row>22</xdr:row>
      <xdr:rowOff>128588</xdr:rowOff>
    </xdr:to>
    <xdr:graphicFrame macro="">
      <xdr:nvGraphicFramePr>
        <xdr:cNvPr id="2" name="Chart 1">
          <a:extLst>
            <a:ext uri="{FF2B5EF4-FFF2-40B4-BE49-F238E27FC236}">
              <a16:creationId xmlns:a16="http://schemas.microsoft.com/office/drawing/2014/main" id="{3789DCBC-5477-9B62-2A1D-2BE86DF81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at fathima" refreshedDate="45347.822871643519" createdVersion="8" refreshedVersion="8" minRefreshableVersion="3" recordCount="500" xr:uid="{73D3C76A-C87B-4A0F-9C88-FD514878B66C}">
  <cacheSource type="worksheet">
    <worksheetSource name="ecommerce_customer_data"/>
  </cacheSource>
  <cacheFields count="11">
    <cacheField name="User_ID" numFmtId="0">
      <sharedItems containsSemiMixedTypes="0" containsString="0" containsNumber="1" containsInteger="1" minValue="1" maxValue="500"/>
    </cacheField>
    <cacheField name="Gender" numFmtId="0">
      <sharedItems count="2">
        <s v="Female"/>
        <s v="Male"/>
      </sharedItems>
    </cacheField>
    <cacheField name="Age" numFmtId="0">
      <sharedItems containsSemiMixedTypes="0" containsString="0" containsNumber="1" containsInteger="1" minValue="18" maxValue="35" count="18">
        <n v="23"/>
        <n v="25"/>
        <n v="32"/>
        <n v="35"/>
        <n v="27"/>
        <n v="31"/>
        <n v="22"/>
        <n v="33"/>
        <n v="18"/>
        <n v="30"/>
        <n v="21"/>
        <n v="26"/>
        <n v="28"/>
        <n v="29"/>
        <n v="20"/>
        <n v="19"/>
        <n v="24"/>
        <n v="34"/>
      </sharedItems>
    </cacheField>
    <cacheField name="Location" numFmtId="0">
      <sharedItems/>
    </cacheField>
    <cacheField name="Device_Type" numFmtId="0">
      <sharedItems count="3">
        <s v="Mobile"/>
        <s v="Tablet"/>
        <s v="Desktop"/>
      </sharedItems>
    </cacheField>
    <cacheField name="Product_Browsing_Time" numFmtId="0">
      <sharedItems containsSemiMixedTypes="0" containsString="0" containsNumber="1" containsInteger="1" minValue="5" maxValue="60" count="56">
        <n v="60"/>
        <n v="30"/>
        <n v="37"/>
        <n v="7"/>
        <n v="35"/>
        <n v="34"/>
        <n v="13"/>
        <n v="42"/>
        <n v="21"/>
        <n v="12"/>
        <n v="31"/>
        <n v="25"/>
        <n v="10"/>
        <n v="19"/>
        <n v="18"/>
        <n v="38"/>
        <n v="14"/>
        <n v="45"/>
        <n v="16"/>
        <n v="59"/>
        <n v="27"/>
        <n v="22"/>
        <n v="23"/>
        <n v="44"/>
        <n v="41"/>
        <n v="40"/>
        <n v="28"/>
        <n v="43"/>
        <n v="46"/>
        <n v="55"/>
        <n v="58"/>
        <n v="47"/>
        <n v="39"/>
        <n v="17"/>
        <n v="8"/>
        <n v="56"/>
        <n v="33"/>
        <n v="29"/>
        <n v="11"/>
        <n v="54"/>
        <n v="57"/>
        <n v="15"/>
        <n v="51"/>
        <n v="9"/>
        <n v="50"/>
        <n v="36"/>
        <n v="52"/>
        <n v="24"/>
        <n v="32"/>
        <n v="49"/>
        <n v="5"/>
        <n v="6"/>
        <n v="53"/>
        <n v="20"/>
        <n v="48"/>
        <n v="26"/>
      </sharedItems>
      <fieldGroup base="5">
        <rangePr autoStart="0" startNum="10" endNum="60" groupInterval="10"/>
        <groupItems count="7">
          <s v="&lt;10"/>
          <s v="10-19"/>
          <s v="20-29"/>
          <s v="30-39"/>
          <s v="40-49"/>
          <s v="50-60"/>
          <s v="&gt;60"/>
        </groupItems>
      </fieldGroup>
    </cacheField>
    <cacheField name="Total_Pages_Viewed" numFmtId="0">
      <sharedItems containsSemiMixedTypes="0" containsString="0" containsNumber="1" containsInteger="1" minValue="5" maxValue="50" count="46">
        <n v="30"/>
        <n v="38"/>
        <n v="13"/>
        <n v="20"/>
        <n v="47"/>
        <n v="14"/>
        <n v="24"/>
        <n v="18"/>
        <n v="43"/>
        <n v="15"/>
        <n v="35"/>
        <n v="27"/>
        <n v="22"/>
        <n v="44"/>
        <n v="7"/>
        <n v="33"/>
        <n v="36"/>
        <n v="29"/>
        <n v="17"/>
        <n v="26"/>
        <n v="42"/>
        <n v="39"/>
        <n v="31"/>
        <n v="28"/>
        <n v="40"/>
        <n v="49"/>
        <n v="46"/>
        <n v="50"/>
        <n v="32"/>
        <n v="23"/>
        <n v="11"/>
        <n v="8"/>
        <n v="10"/>
        <n v="9"/>
        <n v="48"/>
        <n v="41"/>
        <n v="19"/>
        <n v="34"/>
        <n v="6"/>
        <n v="12"/>
        <n v="25"/>
        <n v="16"/>
        <n v="21"/>
        <n v="37"/>
        <n v="45"/>
        <n v="5"/>
      </sharedItems>
    </cacheField>
    <cacheField name="Items_Added_to_Cart" numFmtId="0">
      <sharedItems containsSemiMixedTypes="0" containsString="0" containsNumber="1" containsInteger="1" minValue="0" maxValue="10" count="11">
        <n v="1"/>
        <n v="9"/>
        <n v="5"/>
        <n v="10"/>
        <n v="8"/>
        <n v="3"/>
        <n v="2"/>
        <n v="0"/>
        <n v="6"/>
        <n v="4"/>
        <n v="7"/>
      </sharedItems>
    </cacheField>
    <cacheField name="Total_Purchases" numFmtId="0">
      <sharedItems containsSemiMixedTypes="0" containsString="0" containsNumber="1" containsInteger="1" minValue="0" maxValue="5" count="6">
        <n v="0"/>
        <n v="4"/>
        <n v="3"/>
        <n v="2"/>
        <n v="5"/>
        <n v="1"/>
      </sharedItems>
    </cacheField>
    <cacheField name="CLV" numFmtId="0">
      <sharedItems containsSemiMixedTypes="0" containsString="0" containsNumber="1" minValue="0" maxValue="12.5" count="332">
        <n v="0"/>
        <n v="6.08"/>
        <n v="1.7142857142857142"/>
        <n v="1.4814814814814814"/>
        <n v="6.064516129032258"/>
        <n v="1.92"/>
        <n v="2.7272727272727271"/>
        <n v="11.944444444444445"/>
        <n v="2.5"/>
        <n v="1.6666666666666667"/>
        <n v="2.347826086956522"/>
        <n v="2.5384615384615383"/>
        <n v="1"/>
        <n v="1.2727272727272727"/>
        <n v="1.625"/>
        <n v="4.32"/>
        <n v="7.1428571428571432"/>
        <n v="1.5714285714285714"/>
        <n v="1.3809523809523809"/>
        <n v="3.1481481481481484"/>
        <n v="6.4285714285714288"/>
        <n v="1.3333333333333333"/>
        <n v="3.5862068965517242"/>
        <n v="2"/>
        <n v="7.7777777777777777"/>
        <n v="4"/>
        <n v="1.6333333333333333"/>
        <n v="6.5714285714285712"/>
        <n v="5.0357142857142856"/>
        <n v="2.6923076923076925"/>
        <n v="1.5625"/>
        <n v="1.6571428571428573"/>
        <n v="6.7368421052631575"/>
        <n v="3.9655172413793105"/>
        <n v="3.2413793103448274"/>
        <n v="2.1153846153846154"/>
        <n v="2.9375"/>
        <n v="1.3928571428571428"/>
        <n v="2.4761904761904763"/>
        <n v="5"/>
        <n v="0.53333333333333333"/>
        <n v="1.5384615384615385"/>
        <n v="0.33333333333333331"/>
        <n v="7.2307692307692308"/>
        <n v="1.8125"/>
        <n v="6.333333333333333"/>
        <n v="0.25714285714285712"/>
        <n v="2.4"/>
        <n v="0.875"/>
        <n v="2.6666666666666665"/>
        <n v="2.6896551724137931"/>
        <n v="0.61290322580645162"/>
        <n v="8"/>
        <n v="3.12"/>
        <n v="0.68965517241379315"/>
        <n v="3.0370370370370372"/>
        <n v="1.0344827586206897"/>
        <n v="5.9615384615384617"/>
        <n v="7.333333333333333"/>
        <n v="4.3928571428571432"/>
        <n v="3.096774193548387"/>
        <n v="6.3461538461538458"/>
        <n v="2.34375"/>
        <n v="5.2727272727272725"/>
        <n v="0.78260869565217395"/>
        <n v="2.3225806451612905"/>
        <n v="1.7777777777777777"/>
        <n v="1.9"/>
        <n v="1.3793103448275863"/>
        <n v="2.4827586206896552"/>
        <n v="6.4761904761904763"/>
        <n v="1.1538461538461537"/>
        <n v="4.5454545454545459"/>
        <n v="7"/>
        <n v="2.0909090909090908"/>
        <n v="2.1052631578947367"/>
        <n v="3.4"/>
        <n v="2.3703703703703702"/>
        <n v="3.2727272727272729"/>
        <n v="11.578947368421053"/>
        <n v="5.7272727272727275"/>
        <n v="3.59375"/>
        <n v="1.8095238095238095"/>
        <n v="6.4705882352941178"/>
        <n v="1.3125"/>
        <n v="2.7777777777777777"/>
        <n v="3.7"/>
        <n v="10.5"/>
        <n v="1.4857142857142858"/>
        <n v="0.72"/>
        <n v="5.5555555555555554"/>
        <n v="1.1764705882352942"/>
        <n v="1.5789473684210527"/>
        <n v="5.7931034482758621"/>
        <n v="0.8571428571428571"/>
        <n v="4.4482758620689653"/>
        <n v="4.1481481481481479"/>
        <n v="3.870967741935484"/>
        <n v="0.88888888888888884"/>
        <n v="4.5789473684210522"/>
        <n v="0.42857142857142855"/>
        <n v="6.4516129032258061"/>
        <n v="0.27586206896551724"/>
        <n v="9.2631578947368425"/>
        <n v="3.6363636363636362"/>
        <n v="2.4444444444444446"/>
        <n v="4.8421052631578947"/>
        <n v="5.1578947368421053"/>
        <n v="5.7407407407407405"/>
        <n v="9.0526315789473681"/>
        <n v="4.2592592592592595"/>
        <n v="5.384615384615385"/>
        <n v="2.8125"/>
        <n v="1.4838709677419355"/>
        <n v="2.8571428571428572"/>
        <n v="6.4"/>
        <n v="1.2173913043478262"/>
        <n v="0.7"/>
        <n v="0.93333333333333335"/>
        <n v="2.2999999999999998"/>
        <n v="9.473684210526315"/>
        <n v="5.88"/>
        <n v="5.882352941176471"/>
        <n v="5.419354838709677"/>
        <n v="5.0869565217391308"/>
        <n v="1.2857142857142858"/>
        <n v="1.3548387096774193"/>
        <n v="1.3913043478260869"/>
        <n v="8.1818181818181817"/>
        <n v="5.3793103448275863"/>
        <n v="6.774193548387097"/>
        <n v="0.73529411764705888"/>
        <n v="5.6969696969696972"/>
        <n v="3.36"/>
        <n v="0.29629629629629628"/>
        <n v="1.4444444444444444"/>
        <n v="1.1428571428571428"/>
        <n v="0.92307692307692313"/>
        <n v="3.2647058823529411"/>
        <n v="4.5"/>
        <n v="4.129032258064516"/>
        <n v="1.5862068965517242"/>
        <n v="7.5"/>
        <n v="3.3333333333333335"/>
        <n v="0.5714285714285714"/>
        <n v="2.3529411764705883"/>
        <n v="1.0952380952380953"/>
        <n v="0.6"/>
        <n v="1.25"/>
        <n v="0.47368421052631576"/>
        <n v="1.3714285714285714"/>
        <n v="2.3809523809523809"/>
        <n v="11.388888888888889"/>
        <n v="1.8181818181818181"/>
        <n v="4.5714285714285712"/>
        <n v="1.3043478260869565"/>
        <n v="0.8928571428571429"/>
        <n v="2.9523809523809526"/>
        <n v="8.6315789473684212"/>
        <n v="0.9375"/>
        <n v="7.8181818181818183"/>
        <n v="1.9411764705882353"/>
        <n v="4.0999999999999996"/>
        <n v="2.5714285714285716"/>
        <n v="3.7142857142857144"/>
        <n v="6.125"/>
        <n v="5.6521739130434785"/>
        <n v="3.8571428571428572"/>
        <n v="1.0434782608695652"/>
        <n v="4.8"/>
        <n v="2.6086956521739131"/>
        <n v="1.6071428571428572"/>
        <n v="1.1142857142857143"/>
        <n v="1.4137931034482758"/>
        <n v="12"/>
        <n v="1.7931034482758621"/>
        <n v="0.80769230769230771"/>
        <n v="6.7272727272727275"/>
        <n v="5.4545454545454541"/>
        <n v="6.1363636363636367"/>
        <n v="8.1739130434782616"/>
        <n v="3.2222222222222223"/>
        <n v="2.3157894736842106"/>
        <n v="4.0909090909090908"/>
        <n v="0.66666666666666663"/>
        <n v="1.6363636363636365"/>
        <n v="2.4857142857142858"/>
        <n v="3.9090909090909092"/>
        <n v="4.5263157894736841"/>
        <n v="6.7142857142857144"/>
        <n v="2.3333333333333335"/>
        <n v="2.1212121212121211"/>
        <n v="0.70833333333333337"/>
        <n v="3.0588235294117645"/>
        <n v="1.0476190476190477"/>
        <n v="2.3448275862068964"/>
        <n v="1.2"/>
        <n v="6.833333333333333"/>
        <n v="5.2857142857142856"/>
        <n v="3.8260869565217392"/>
        <n v="0.75"/>
        <n v="1.0857142857142856"/>
        <n v="4.2"/>
        <n v="0.375"/>
        <n v="9.2307692307692299"/>
        <n v="5.6923076923076925"/>
        <n v="4.032258064516129"/>
        <n v="8.1904761904761898"/>
        <n v="1.9310344827586208"/>
        <n v="1.032258064516129"/>
        <n v="6"/>
        <n v="1.5483870967741935"/>
        <n v="3.6666666666666665"/>
        <n v="4.4705882352941178"/>
        <n v="5.55"/>
        <n v="12.5"/>
        <n v="2.2400000000000002"/>
        <n v="1.5909090909090908"/>
        <n v="1.24"/>
        <n v="1.2962962962962963"/>
        <n v="3.6206896551724137"/>
        <n v="3.5"/>
        <n v="3.875"/>
        <n v="11.315789473684211"/>
        <n v="1.6285714285714286"/>
        <n v="1.5454545454545454"/>
        <n v="0.27272727272727271"/>
        <n v="2.1739130434782608"/>
        <n v="0.37037037037037035"/>
        <n v="4.4117647058823533"/>
        <n v="0.74285714285714288"/>
        <n v="0.6428571428571429"/>
        <n v="2.0588235294117645"/>
        <n v="4.387096774193548"/>
        <n v="0.6875"/>
        <n v="4.6875"/>
        <n v="4.9090909090909092"/>
        <n v="1.8064516129032258"/>
        <n v="0.62857142857142856"/>
        <n v="5.5384615384615383"/>
        <n v="10.222222222222221"/>
        <n v="5.25"/>
        <n v="4.3529411764705879"/>
        <n v="1.8518518518518519"/>
        <n v="1.32"/>
        <n v="1.4482758620689655"/>
        <n v="1.2258064516129032"/>
        <n v="0.84210526315789469"/>
        <n v="2.125"/>
        <n v="3.0434782608695654"/>
        <n v="1.8888888888888888"/>
        <n v="4.4800000000000004"/>
        <n v="4.6060606060606064"/>
        <n v="0.83333333333333337"/>
        <n v="1.3703703703703705"/>
        <n v="1.1111111111111112"/>
        <n v="3.4615384615384617"/>
        <n v="0.68181818181818177"/>
        <n v="4.1538461538461542"/>
        <n v="2.25"/>
        <n v="4.833333333333333"/>
        <n v="0.76470588235294112"/>
        <n v="10"/>
        <n v="0.14705882352941177"/>
        <n v="3.0882352941176472"/>
        <n v="1.5"/>
        <n v="3"/>
        <n v="4.2424242424242422"/>
        <n v="0.65217391304347827"/>
        <n v="4.583333333333333"/>
        <n v="1.3636363636363635"/>
        <n v="1.9444444444444444"/>
        <n v="4.4545454545454541"/>
        <n v="0.92592592592592593"/>
        <n v="3.4545454545454546"/>
        <n v="1.8214285714285714"/>
        <n v="6.15"/>
        <n v="4.8214285714285712"/>
        <n v="1.6206896551724137"/>
        <n v="2.7826086956521738"/>
        <n v="2.5142857142857142"/>
        <n v="1.7083333333333333"/>
        <n v="7.2058823529411766"/>
        <n v="4.0384615384615383"/>
        <n v="2.4193548387096775"/>
        <n v="6.666666666666667"/>
        <n v="6.6"/>
        <n v="1.1379310344827587"/>
        <n v="0.30434782608695654"/>
        <n v="0.60606060606060608"/>
        <n v="3.5238095238095237"/>
        <n v="7.916666666666667"/>
        <n v="0.7857142857142857"/>
        <n v="2.64"/>
        <n v="5.2222222222222223"/>
        <n v="9.1666666666666661"/>
        <n v="5.6896551724137927"/>
        <n v="0.69565217391304346"/>
        <n v="3.4285714285714284"/>
        <n v="5.0526315789473681"/>
        <n v="4.05"/>
        <n v="1.7272727272727273"/>
        <n v="4.1379310344827589"/>
        <n v="3.1071428571428572"/>
        <n v="6.2"/>
        <n v="0.68571428571428572"/>
        <n v="1.2380952380952381"/>
        <n v="1.9130434782608696"/>
        <n v="2.7"/>
        <n v="7.9545454545454541"/>
        <n v="4.7619047619047619"/>
        <n v="7.4137931034482758"/>
        <n v="4.1111111111111107"/>
        <n v="1.5652173913043479"/>
        <n v="4.645161290322581"/>
        <n v="5.3030303030303028"/>
        <n v="2.2285714285714286"/>
        <n v="0.39285714285714285"/>
        <n v="1.44"/>
        <n v="1.7"/>
        <n v="4.3043478260869561"/>
        <n v="0.58064516129032262"/>
        <n v="3.1428571428571428"/>
        <n v="4.064516129032258"/>
        <n v="1.375"/>
        <n v="3.7037037037037037"/>
        <n v="4.615384615384615"/>
        <n v="1.3448275862068966"/>
        <n v="0.80645161290322576"/>
        <n v="7.083333333333333"/>
        <n v="6.4736842105263159"/>
        <n v="1.2903225806451613"/>
      </sharedItems>
      <fieldGroup base="9">
        <rangePr startNum="0" endNum="12.5" groupInterval="5"/>
        <groupItems count="5">
          <s v="&lt;0"/>
          <s v="0-5"/>
          <s v="5-10"/>
          <s v="10-15"/>
          <s v="&gt;15"/>
        </groupItems>
      </fieldGroup>
    </cacheField>
    <cacheField name="group" numFmtId="0">
      <sharedItems count="3">
        <s v="Low value"/>
        <s v="Medium value"/>
        <s v="High value"/>
      </sharedItems>
    </cacheField>
  </cacheFields>
  <extLst>
    <ext xmlns:x14="http://schemas.microsoft.com/office/spreadsheetml/2009/9/main" uri="{725AE2AE-9491-48be-B2B4-4EB974FC3084}">
      <x14:pivotCacheDefinition pivotCacheId="1765478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x v="0"/>
    <s v="Ahmedabad"/>
    <x v="0"/>
    <x v="0"/>
    <x v="0"/>
    <x v="0"/>
    <x v="0"/>
    <x v="0"/>
    <x v="0"/>
  </r>
  <r>
    <n v="2"/>
    <x v="1"/>
    <x v="1"/>
    <s v="Kolkata"/>
    <x v="1"/>
    <x v="1"/>
    <x v="1"/>
    <x v="1"/>
    <x v="1"/>
    <x v="1"/>
    <x v="1"/>
  </r>
  <r>
    <n v="3"/>
    <x v="1"/>
    <x v="2"/>
    <s v="Bangalore"/>
    <x v="2"/>
    <x v="2"/>
    <x v="2"/>
    <x v="2"/>
    <x v="0"/>
    <x v="0"/>
    <x v="0"/>
  </r>
  <r>
    <n v="4"/>
    <x v="1"/>
    <x v="3"/>
    <s v="Delhi"/>
    <x v="0"/>
    <x v="3"/>
    <x v="3"/>
    <x v="3"/>
    <x v="2"/>
    <x v="2"/>
    <x v="0"/>
  </r>
  <r>
    <n v="5"/>
    <x v="1"/>
    <x v="4"/>
    <s v="Bangalore"/>
    <x v="1"/>
    <x v="4"/>
    <x v="3"/>
    <x v="4"/>
    <x v="3"/>
    <x v="3"/>
    <x v="0"/>
  </r>
  <r>
    <n v="6"/>
    <x v="1"/>
    <x v="5"/>
    <s v="Kolkata"/>
    <x v="0"/>
    <x v="5"/>
    <x v="4"/>
    <x v="2"/>
    <x v="1"/>
    <x v="4"/>
    <x v="1"/>
  </r>
  <r>
    <n v="7"/>
    <x v="0"/>
    <x v="6"/>
    <s v="Delhi"/>
    <x v="0"/>
    <x v="6"/>
    <x v="5"/>
    <x v="5"/>
    <x v="0"/>
    <x v="0"/>
    <x v="0"/>
  </r>
  <r>
    <n v="8"/>
    <x v="0"/>
    <x v="1"/>
    <s v="Pune"/>
    <x v="0"/>
    <x v="7"/>
    <x v="6"/>
    <x v="3"/>
    <x v="3"/>
    <x v="5"/>
    <x v="0"/>
  </r>
  <r>
    <n v="9"/>
    <x v="1"/>
    <x v="7"/>
    <s v="Mumbai"/>
    <x v="2"/>
    <x v="8"/>
    <x v="7"/>
    <x v="2"/>
    <x v="4"/>
    <x v="6"/>
    <x v="0"/>
  </r>
  <r>
    <n v="10"/>
    <x v="0"/>
    <x v="8"/>
    <s v="Bangalore"/>
    <x v="2"/>
    <x v="9"/>
    <x v="8"/>
    <x v="6"/>
    <x v="4"/>
    <x v="7"/>
    <x v="2"/>
  </r>
  <r>
    <n v="11"/>
    <x v="0"/>
    <x v="9"/>
    <s v="Ahmedabad"/>
    <x v="1"/>
    <x v="10"/>
    <x v="9"/>
    <x v="1"/>
    <x v="4"/>
    <x v="8"/>
    <x v="0"/>
  </r>
  <r>
    <n v="12"/>
    <x v="1"/>
    <x v="10"/>
    <s v="Delhi"/>
    <x v="1"/>
    <x v="11"/>
    <x v="10"/>
    <x v="3"/>
    <x v="5"/>
    <x v="9"/>
    <x v="0"/>
  </r>
  <r>
    <n v="13"/>
    <x v="0"/>
    <x v="0"/>
    <s v="Bangalore"/>
    <x v="0"/>
    <x v="12"/>
    <x v="11"/>
    <x v="7"/>
    <x v="3"/>
    <x v="10"/>
    <x v="0"/>
  </r>
  <r>
    <n v="14"/>
    <x v="1"/>
    <x v="11"/>
    <s v="Bangalore"/>
    <x v="2"/>
    <x v="7"/>
    <x v="12"/>
    <x v="7"/>
    <x v="2"/>
    <x v="11"/>
    <x v="0"/>
  </r>
  <r>
    <n v="15"/>
    <x v="1"/>
    <x v="2"/>
    <s v="Kolkata"/>
    <x v="2"/>
    <x v="2"/>
    <x v="13"/>
    <x v="2"/>
    <x v="0"/>
    <x v="0"/>
    <x v="0"/>
  </r>
  <r>
    <n v="16"/>
    <x v="0"/>
    <x v="3"/>
    <s v="Ahmedabad"/>
    <x v="2"/>
    <x v="0"/>
    <x v="14"/>
    <x v="4"/>
    <x v="4"/>
    <x v="12"/>
    <x v="0"/>
  </r>
  <r>
    <n v="17"/>
    <x v="0"/>
    <x v="6"/>
    <s v="Bangalore"/>
    <x v="0"/>
    <x v="2"/>
    <x v="14"/>
    <x v="3"/>
    <x v="1"/>
    <x v="13"/>
    <x v="0"/>
  </r>
  <r>
    <n v="18"/>
    <x v="1"/>
    <x v="6"/>
    <s v="Mumbai"/>
    <x v="2"/>
    <x v="13"/>
    <x v="15"/>
    <x v="8"/>
    <x v="0"/>
    <x v="0"/>
    <x v="0"/>
  </r>
  <r>
    <n v="19"/>
    <x v="1"/>
    <x v="2"/>
    <s v="Kolkata"/>
    <x v="2"/>
    <x v="14"/>
    <x v="2"/>
    <x v="6"/>
    <x v="1"/>
    <x v="14"/>
    <x v="0"/>
  </r>
  <r>
    <n v="20"/>
    <x v="1"/>
    <x v="1"/>
    <s v="Ahmedabad"/>
    <x v="0"/>
    <x v="15"/>
    <x v="16"/>
    <x v="9"/>
    <x v="2"/>
    <x v="15"/>
    <x v="0"/>
  </r>
  <r>
    <n v="21"/>
    <x v="1"/>
    <x v="10"/>
    <s v="Delhi"/>
    <x v="0"/>
    <x v="16"/>
    <x v="0"/>
    <x v="10"/>
    <x v="4"/>
    <x v="16"/>
    <x v="1"/>
  </r>
  <r>
    <n v="22"/>
    <x v="0"/>
    <x v="12"/>
    <s v="Kolkata"/>
    <x v="0"/>
    <x v="17"/>
    <x v="13"/>
    <x v="1"/>
    <x v="5"/>
    <x v="17"/>
    <x v="0"/>
  </r>
  <r>
    <n v="23"/>
    <x v="0"/>
    <x v="10"/>
    <s v="Mumbai"/>
    <x v="1"/>
    <x v="18"/>
    <x v="17"/>
    <x v="0"/>
    <x v="5"/>
    <x v="18"/>
    <x v="0"/>
  </r>
  <r>
    <n v="24"/>
    <x v="0"/>
    <x v="4"/>
    <s v="Ahmedabad"/>
    <x v="0"/>
    <x v="19"/>
    <x v="18"/>
    <x v="9"/>
    <x v="4"/>
    <x v="19"/>
    <x v="0"/>
  </r>
  <r>
    <n v="25"/>
    <x v="1"/>
    <x v="2"/>
    <s v="Hyderabad"/>
    <x v="1"/>
    <x v="20"/>
    <x v="19"/>
    <x v="8"/>
    <x v="0"/>
    <x v="0"/>
    <x v="0"/>
  </r>
  <r>
    <n v="26"/>
    <x v="1"/>
    <x v="1"/>
    <s v="Ahmedabad"/>
    <x v="2"/>
    <x v="21"/>
    <x v="20"/>
    <x v="2"/>
    <x v="0"/>
    <x v="0"/>
    <x v="0"/>
  </r>
  <r>
    <n v="27"/>
    <x v="1"/>
    <x v="4"/>
    <s v="Delhi"/>
    <x v="1"/>
    <x v="22"/>
    <x v="21"/>
    <x v="3"/>
    <x v="0"/>
    <x v="0"/>
    <x v="0"/>
  </r>
  <r>
    <n v="28"/>
    <x v="1"/>
    <x v="10"/>
    <s v="Pune"/>
    <x v="0"/>
    <x v="23"/>
    <x v="11"/>
    <x v="4"/>
    <x v="4"/>
    <x v="20"/>
    <x v="1"/>
  </r>
  <r>
    <n v="29"/>
    <x v="0"/>
    <x v="10"/>
    <s v="Chennai"/>
    <x v="2"/>
    <x v="24"/>
    <x v="14"/>
    <x v="5"/>
    <x v="1"/>
    <x v="21"/>
    <x v="0"/>
  </r>
  <r>
    <n v="30"/>
    <x v="0"/>
    <x v="13"/>
    <s v="Hyderabad"/>
    <x v="1"/>
    <x v="25"/>
    <x v="19"/>
    <x v="5"/>
    <x v="1"/>
    <x v="22"/>
    <x v="0"/>
  </r>
  <r>
    <n v="31"/>
    <x v="1"/>
    <x v="2"/>
    <s v="Bangalore"/>
    <x v="0"/>
    <x v="7"/>
    <x v="22"/>
    <x v="3"/>
    <x v="0"/>
    <x v="0"/>
    <x v="0"/>
  </r>
  <r>
    <n v="32"/>
    <x v="0"/>
    <x v="8"/>
    <s v="Kolkata"/>
    <x v="1"/>
    <x v="19"/>
    <x v="7"/>
    <x v="3"/>
    <x v="3"/>
    <x v="23"/>
    <x v="0"/>
  </r>
  <r>
    <n v="33"/>
    <x v="0"/>
    <x v="8"/>
    <s v="Chennai"/>
    <x v="0"/>
    <x v="13"/>
    <x v="23"/>
    <x v="3"/>
    <x v="4"/>
    <x v="24"/>
    <x v="1"/>
  </r>
  <r>
    <n v="34"/>
    <x v="0"/>
    <x v="14"/>
    <s v="Delhi"/>
    <x v="1"/>
    <x v="12"/>
    <x v="24"/>
    <x v="3"/>
    <x v="3"/>
    <x v="25"/>
    <x v="0"/>
  </r>
  <r>
    <n v="35"/>
    <x v="0"/>
    <x v="9"/>
    <s v="Mumbai"/>
    <x v="2"/>
    <x v="16"/>
    <x v="25"/>
    <x v="5"/>
    <x v="5"/>
    <x v="26"/>
    <x v="0"/>
  </r>
  <r>
    <n v="36"/>
    <x v="1"/>
    <x v="3"/>
    <s v="Chennai"/>
    <x v="1"/>
    <x v="26"/>
    <x v="26"/>
    <x v="4"/>
    <x v="4"/>
    <x v="27"/>
    <x v="1"/>
  </r>
  <r>
    <n v="37"/>
    <x v="0"/>
    <x v="12"/>
    <s v="Chennai"/>
    <x v="1"/>
    <x v="6"/>
    <x v="4"/>
    <x v="10"/>
    <x v="2"/>
    <x v="28"/>
    <x v="1"/>
  </r>
  <r>
    <n v="38"/>
    <x v="1"/>
    <x v="11"/>
    <s v="Kolkata"/>
    <x v="1"/>
    <x v="27"/>
    <x v="5"/>
    <x v="8"/>
    <x v="4"/>
    <x v="29"/>
    <x v="0"/>
  </r>
  <r>
    <n v="39"/>
    <x v="0"/>
    <x v="2"/>
    <s v="Pune"/>
    <x v="0"/>
    <x v="15"/>
    <x v="27"/>
    <x v="10"/>
    <x v="5"/>
    <x v="30"/>
    <x v="0"/>
  </r>
  <r>
    <n v="40"/>
    <x v="0"/>
    <x v="3"/>
    <s v="Chennai"/>
    <x v="2"/>
    <x v="28"/>
    <x v="17"/>
    <x v="4"/>
    <x v="3"/>
    <x v="31"/>
    <x v="0"/>
  </r>
  <r>
    <n v="41"/>
    <x v="0"/>
    <x v="15"/>
    <s v="Hyderabad"/>
    <x v="0"/>
    <x v="29"/>
    <x v="28"/>
    <x v="10"/>
    <x v="1"/>
    <x v="32"/>
    <x v="1"/>
  </r>
  <r>
    <n v="42"/>
    <x v="1"/>
    <x v="13"/>
    <s v="Pune"/>
    <x v="2"/>
    <x v="27"/>
    <x v="29"/>
    <x v="9"/>
    <x v="4"/>
    <x v="33"/>
    <x v="0"/>
  </r>
  <r>
    <n v="43"/>
    <x v="0"/>
    <x v="0"/>
    <s v="Delhi"/>
    <x v="2"/>
    <x v="30"/>
    <x v="16"/>
    <x v="3"/>
    <x v="0"/>
    <x v="0"/>
    <x v="0"/>
  </r>
  <r>
    <n v="44"/>
    <x v="1"/>
    <x v="13"/>
    <s v="Pune"/>
    <x v="1"/>
    <x v="12"/>
    <x v="18"/>
    <x v="0"/>
    <x v="0"/>
    <x v="0"/>
    <x v="0"/>
  </r>
  <r>
    <n v="45"/>
    <x v="0"/>
    <x v="13"/>
    <s v="Ahmedabad"/>
    <x v="2"/>
    <x v="14"/>
    <x v="4"/>
    <x v="5"/>
    <x v="3"/>
    <x v="34"/>
    <x v="0"/>
  </r>
  <r>
    <n v="46"/>
    <x v="0"/>
    <x v="11"/>
    <s v="Delhi"/>
    <x v="1"/>
    <x v="31"/>
    <x v="30"/>
    <x v="5"/>
    <x v="4"/>
    <x v="35"/>
    <x v="0"/>
  </r>
  <r>
    <n v="47"/>
    <x v="0"/>
    <x v="2"/>
    <s v="Kolkata"/>
    <x v="1"/>
    <x v="32"/>
    <x v="4"/>
    <x v="10"/>
    <x v="3"/>
    <x v="36"/>
    <x v="0"/>
  </r>
  <r>
    <n v="48"/>
    <x v="0"/>
    <x v="12"/>
    <s v="Kolkata"/>
    <x v="1"/>
    <x v="28"/>
    <x v="2"/>
    <x v="8"/>
    <x v="2"/>
    <x v="37"/>
    <x v="0"/>
  </r>
  <r>
    <n v="49"/>
    <x v="0"/>
    <x v="10"/>
    <s v="Delhi"/>
    <x v="0"/>
    <x v="14"/>
    <x v="19"/>
    <x v="7"/>
    <x v="3"/>
    <x v="38"/>
    <x v="0"/>
  </r>
  <r>
    <n v="50"/>
    <x v="1"/>
    <x v="12"/>
    <s v="Chennai"/>
    <x v="0"/>
    <x v="8"/>
    <x v="23"/>
    <x v="5"/>
    <x v="4"/>
    <x v="39"/>
    <x v="0"/>
  </r>
  <r>
    <n v="51"/>
    <x v="0"/>
    <x v="9"/>
    <s v="Ahmedabad"/>
    <x v="1"/>
    <x v="33"/>
    <x v="31"/>
    <x v="2"/>
    <x v="3"/>
    <x v="40"/>
    <x v="0"/>
  </r>
  <r>
    <n v="52"/>
    <x v="1"/>
    <x v="11"/>
    <s v="Delhi"/>
    <x v="0"/>
    <x v="34"/>
    <x v="3"/>
    <x v="3"/>
    <x v="3"/>
    <x v="41"/>
    <x v="0"/>
  </r>
  <r>
    <n v="53"/>
    <x v="0"/>
    <x v="9"/>
    <s v="Kolkata"/>
    <x v="1"/>
    <x v="2"/>
    <x v="32"/>
    <x v="5"/>
    <x v="5"/>
    <x v="42"/>
    <x v="0"/>
  </r>
  <r>
    <n v="54"/>
    <x v="1"/>
    <x v="11"/>
    <s v="Ahmedabad"/>
    <x v="1"/>
    <x v="33"/>
    <x v="4"/>
    <x v="10"/>
    <x v="1"/>
    <x v="43"/>
    <x v="1"/>
  </r>
  <r>
    <n v="55"/>
    <x v="1"/>
    <x v="0"/>
    <s v="Mumbai"/>
    <x v="2"/>
    <x v="27"/>
    <x v="32"/>
    <x v="0"/>
    <x v="0"/>
    <x v="0"/>
    <x v="0"/>
  </r>
  <r>
    <n v="56"/>
    <x v="0"/>
    <x v="2"/>
    <s v="Chennai"/>
    <x v="1"/>
    <x v="35"/>
    <x v="17"/>
    <x v="6"/>
    <x v="3"/>
    <x v="44"/>
    <x v="0"/>
  </r>
  <r>
    <n v="57"/>
    <x v="0"/>
    <x v="11"/>
    <s v="Chennai"/>
    <x v="2"/>
    <x v="32"/>
    <x v="15"/>
    <x v="0"/>
    <x v="0"/>
    <x v="0"/>
    <x v="0"/>
  </r>
  <r>
    <n v="58"/>
    <x v="1"/>
    <x v="14"/>
    <s v="Kolkata"/>
    <x v="1"/>
    <x v="36"/>
    <x v="24"/>
    <x v="1"/>
    <x v="3"/>
    <x v="25"/>
    <x v="0"/>
  </r>
  <r>
    <n v="59"/>
    <x v="0"/>
    <x v="16"/>
    <s v="Mumbai"/>
    <x v="0"/>
    <x v="15"/>
    <x v="1"/>
    <x v="8"/>
    <x v="1"/>
    <x v="45"/>
    <x v="1"/>
  </r>
  <r>
    <n v="60"/>
    <x v="1"/>
    <x v="10"/>
    <s v="Hyderabad"/>
    <x v="2"/>
    <x v="9"/>
    <x v="9"/>
    <x v="8"/>
    <x v="0"/>
    <x v="0"/>
    <x v="0"/>
  </r>
  <r>
    <n v="61"/>
    <x v="0"/>
    <x v="3"/>
    <s v="Mumbai"/>
    <x v="0"/>
    <x v="3"/>
    <x v="33"/>
    <x v="2"/>
    <x v="5"/>
    <x v="46"/>
    <x v="0"/>
  </r>
  <r>
    <n v="62"/>
    <x v="0"/>
    <x v="7"/>
    <s v="Bangalore"/>
    <x v="0"/>
    <x v="4"/>
    <x v="27"/>
    <x v="1"/>
    <x v="0"/>
    <x v="0"/>
    <x v="0"/>
  </r>
  <r>
    <n v="63"/>
    <x v="0"/>
    <x v="14"/>
    <s v="Delhi"/>
    <x v="1"/>
    <x v="18"/>
    <x v="34"/>
    <x v="5"/>
    <x v="5"/>
    <x v="47"/>
    <x v="0"/>
  </r>
  <r>
    <n v="64"/>
    <x v="1"/>
    <x v="2"/>
    <s v="Pune"/>
    <x v="0"/>
    <x v="36"/>
    <x v="14"/>
    <x v="5"/>
    <x v="1"/>
    <x v="48"/>
    <x v="0"/>
  </r>
  <r>
    <n v="65"/>
    <x v="0"/>
    <x v="1"/>
    <s v="Bangalore"/>
    <x v="2"/>
    <x v="21"/>
    <x v="27"/>
    <x v="3"/>
    <x v="0"/>
    <x v="0"/>
    <x v="0"/>
  </r>
  <r>
    <n v="66"/>
    <x v="1"/>
    <x v="1"/>
    <s v="Bangalore"/>
    <x v="0"/>
    <x v="37"/>
    <x v="5"/>
    <x v="2"/>
    <x v="0"/>
    <x v="0"/>
    <x v="0"/>
  </r>
  <r>
    <n v="67"/>
    <x v="1"/>
    <x v="4"/>
    <s v="Pune"/>
    <x v="1"/>
    <x v="31"/>
    <x v="16"/>
    <x v="4"/>
    <x v="3"/>
    <x v="49"/>
    <x v="0"/>
  </r>
  <r>
    <n v="68"/>
    <x v="1"/>
    <x v="13"/>
    <s v="Chennai"/>
    <x v="0"/>
    <x v="11"/>
    <x v="19"/>
    <x v="10"/>
    <x v="2"/>
    <x v="50"/>
    <x v="0"/>
  </r>
  <r>
    <n v="69"/>
    <x v="1"/>
    <x v="6"/>
    <s v="Pune"/>
    <x v="0"/>
    <x v="3"/>
    <x v="0"/>
    <x v="4"/>
    <x v="3"/>
    <x v="6"/>
    <x v="0"/>
  </r>
  <r>
    <n v="70"/>
    <x v="0"/>
    <x v="14"/>
    <s v="Hyderabad"/>
    <x v="0"/>
    <x v="20"/>
    <x v="35"/>
    <x v="7"/>
    <x v="0"/>
    <x v="0"/>
    <x v="0"/>
  </r>
  <r>
    <n v="71"/>
    <x v="1"/>
    <x v="5"/>
    <s v="Kolkata"/>
    <x v="0"/>
    <x v="38"/>
    <x v="36"/>
    <x v="8"/>
    <x v="5"/>
    <x v="51"/>
    <x v="0"/>
  </r>
  <r>
    <n v="72"/>
    <x v="0"/>
    <x v="8"/>
    <s v="Mumbai"/>
    <x v="2"/>
    <x v="39"/>
    <x v="34"/>
    <x v="9"/>
    <x v="2"/>
    <x v="52"/>
    <x v="1"/>
  </r>
  <r>
    <n v="73"/>
    <x v="1"/>
    <x v="1"/>
    <s v="Delhi"/>
    <x v="2"/>
    <x v="15"/>
    <x v="21"/>
    <x v="5"/>
    <x v="3"/>
    <x v="53"/>
    <x v="0"/>
  </r>
  <r>
    <n v="74"/>
    <x v="0"/>
    <x v="13"/>
    <s v="Delhi"/>
    <x v="0"/>
    <x v="40"/>
    <x v="3"/>
    <x v="0"/>
    <x v="5"/>
    <x v="54"/>
    <x v="0"/>
  </r>
  <r>
    <n v="75"/>
    <x v="1"/>
    <x v="15"/>
    <s v="Bangalore"/>
    <x v="2"/>
    <x v="27"/>
    <x v="37"/>
    <x v="5"/>
    <x v="0"/>
    <x v="0"/>
    <x v="0"/>
  </r>
  <r>
    <n v="76"/>
    <x v="0"/>
    <x v="4"/>
    <s v="Kolkata"/>
    <x v="1"/>
    <x v="35"/>
    <x v="35"/>
    <x v="4"/>
    <x v="3"/>
    <x v="55"/>
    <x v="0"/>
  </r>
  <r>
    <n v="77"/>
    <x v="0"/>
    <x v="13"/>
    <s v="Hyderabad"/>
    <x v="2"/>
    <x v="41"/>
    <x v="38"/>
    <x v="10"/>
    <x v="4"/>
    <x v="56"/>
    <x v="0"/>
  </r>
  <r>
    <n v="78"/>
    <x v="0"/>
    <x v="11"/>
    <s v="Pune"/>
    <x v="1"/>
    <x v="42"/>
    <x v="22"/>
    <x v="7"/>
    <x v="4"/>
    <x v="57"/>
    <x v="1"/>
  </r>
  <r>
    <n v="79"/>
    <x v="1"/>
    <x v="8"/>
    <s v="Pune"/>
    <x v="0"/>
    <x v="41"/>
    <x v="13"/>
    <x v="0"/>
    <x v="2"/>
    <x v="58"/>
    <x v="1"/>
  </r>
  <r>
    <n v="80"/>
    <x v="1"/>
    <x v="12"/>
    <s v="Hyderabad"/>
    <x v="0"/>
    <x v="43"/>
    <x v="35"/>
    <x v="1"/>
    <x v="2"/>
    <x v="59"/>
    <x v="0"/>
  </r>
  <r>
    <n v="81"/>
    <x v="0"/>
    <x v="5"/>
    <s v="Bangalore"/>
    <x v="0"/>
    <x v="5"/>
    <x v="34"/>
    <x v="8"/>
    <x v="3"/>
    <x v="60"/>
    <x v="0"/>
  </r>
  <r>
    <n v="82"/>
    <x v="1"/>
    <x v="11"/>
    <s v="Delhi"/>
    <x v="0"/>
    <x v="12"/>
    <x v="15"/>
    <x v="6"/>
    <x v="4"/>
    <x v="61"/>
    <x v="1"/>
  </r>
  <r>
    <n v="83"/>
    <x v="0"/>
    <x v="11"/>
    <s v="Kolkata"/>
    <x v="2"/>
    <x v="44"/>
    <x v="34"/>
    <x v="5"/>
    <x v="0"/>
    <x v="0"/>
    <x v="0"/>
  </r>
  <r>
    <n v="84"/>
    <x v="0"/>
    <x v="2"/>
    <s v="Bangalore"/>
    <x v="2"/>
    <x v="14"/>
    <x v="9"/>
    <x v="4"/>
    <x v="4"/>
    <x v="62"/>
    <x v="0"/>
  </r>
  <r>
    <n v="85"/>
    <x v="0"/>
    <x v="6"/>
    <s v="Pune"/>
    <x v="0"/>
    <x v="3"/>
    <x v="17"/>
    <x v="3"/>
    <x v="1"/>
    <x v="63"/>
    <x v="1"/>
  </r>
  <r>
    <n v="86"/>
    <x v="0"/>
    <x v="0"/>
    <s v="Hyderabad"/>
    <x v="1"/>
    <x v="5"/>
    <x v="7"/>
    <x v="4"/>
    <x v="5"/>
    <x v="64"/>
    <x v="0"/>
  </r>
  <r>
    <n v="87"/>
    <x v="0"/>
    <x v="5"/>
    <s v="Chennai"/>
    <x v="1"/>
    <x v="45"/>
    <x v="7"/>
    <x v="4"/>
    <x v="1"/>
    <x v="65"/>
    <x v="0"/>
  </r>
  <r>
    <n v="88"/>
    <x v="1"/>
    <x v="4"/>
    <s v="Chennai"/>
    <x v="2"/>
    <x v="32"/>
    <x v="39"/>
    <x v="0"/>
    <x v="1"/>
    <x v="66"/>
    <x v="0"/>
  </r>
  <r>
    <n v="89"/>
    <x v="0"/>
    <x v="9"/>
    <s v="Kolkata"/>
    <x v="1"/>
    <x v="34"/>
    <x v="36"/>
    <x v="0"/>
    <x v="2"/>
    <x v="67"/>
    <x v="0"/>
  </r>
  <r>
    <n v="90"/>
    <x v="1"/>
    <x v="13"/>
    <s v="Ahmedabad"/>
    <x v="0"/>
    <x v="37"/>
    <x v="24"/>
    <x v="10"/>
    <x v="5"/>
    <x v="68"/>
    <x v="0"/>
  </r>
  <r>
    <n v="91"/>
    <x v="1"/>
    <x v="13"/>
    <s v="Ahmedabad"/>
    <x v="0"/>
    <x v="46"/>
    <x v="16"/>
    <x v="10"/>
    <x v="3"/>
    <x v="69"/>
    <x v="0"/>
  </r>
  <r>
    <n v="92"/>
    <x v="1"/>
    <x v="10"/>
    <s v="Pune"/>
    <x v="1"/>
    <x v="8"/>
    <x v="37"/>
    <x v="4"/>
    <x v="1"/>
    <x v="70"/>
    <x v="1"/>
  </r>
  <r>
    <n v="93"/>
    <x v="1"/>
    <x v="11"/>
    <s v="Pune"/>
    <x v="1"/>
    <x v="18"/>
    <x v="9"/>
    <x v="3"/>
    <x v="3"/>
    <x v="71"/>
    <x v="0"/>
  </r>
  <r>
    <n v="94"/>
    <x v="0"/>
    <x v="6"/>
    <s v="Kolkata"/>
    <x v="0"/>
    <x v="10"/>
    <x v="40"/>
    <x v="7"/>
    <x v="1"/>
    <x v="72"/>
    <x v="0"/>
  </r>
  <r>
    <n v="95"/>
    <x v="1"/>
    <x v="14"/>
    <s v="Hyderabad"/>
    <x v="1"/>
    <x v="24"/>
    <x v="23"/>
    <x v="0"/>
    <x v="4"/>
    <x v="73"/>
    <x v="1"/>
  </r>
  <r>
    <n v="96"/>
    <x v="1"/>
    <x v="10"/>
    <s v="Pune"/>
    <x v="0"/>
    <x v="4"/>
    <x v="26"/>
    <x v="0"/>
    <x v="2"/>
    <x v="27"/>
    <x v="1"/>
  </r>
  <r>
    <n v="97"/>
    <x v="0"/>
    <x v="7"/>
    <s v="Hyderabad"/>
    <x v="0"/>
    <x v="46"/>
    <x v="29"/>
    <x v="8"/>
    <x v="2"/>
    <x v="74"/>
    <x v="0"/>
  </r>
  <r>
    <n v="98"/>
    <x v="0"/>
    <x v="15"/>
    <s v="Kolkata"/>
    <x v="1"/>
    <x v="31"/>
    <x v="31"/>
    <x v="3"/>
    <x v="4"/>
    <x v="75"/>
    <x v="0"/>
  </r>
  <r>
    <n v="99"/>
    <x v="1"/>
    <x v="14"/>
    <s v="Ahmedabad"/>
    <x v="0"/>
    <x v="2"/>
    <x v="37"/>
    <x v="4"/>
    <x v="3"/>
    <x v="76"/>
    <x v="0"/>
  </r>
  <r>
    <n v="100"/>
    <x v="1"/>
    <x v="4"/>
    <s v="Hyderabad"/>
    <x v="2"/>
    <x v="12"/>
    <x v="41"/>
    <x v="7"/>
    <x v="1"/>
    <x v="77"/>
    <x v="0"/>
  </r>
  <r>
    <n v="101"/>
    <x v="0"/>
    <x v="6"/>
    <s v="Ahmedabad"/>
    <x v="2"/>
    <x v="27"/>
    <x v="7"/>
    <x v="0"/>
    <x v="1"/>
    <x v="78"/>
    <x v="0"/>
  </r>
  <r>
    <n v="102"/>
    <x v="1"/>
    <x v="15"/>
    <s v="Delhi"/>
    <x v="1"/>
    <x v="0"/>
    <x v="13"/>
    <x v="10"/>
    <x v="4"/>
    <x v="79"/>
    <x v="2"/>
  </r>
  <r>
    <n v="103"/>
    <x v="0"/>
    <x v="6"/>
    <s v="Ahmedabad"/>
    <x v="0"/>
    <x v="14"/>
    <x v="20"/>
    <x v="1"/>
    <x v="2"/>
    <x v="80"/>
    <x v="1"/>
  </r>
  <r>
    <n v="104"/>
    <x v="1"/>
    <x v="2"/>
    <s v="Kolkata"/>
    <x v="2"/>
    <x v="45"/>
    <x v="29"/>
    <x v="5"/>
    <x v="4"/>
    <x v="81"/>
    <x v="0"/>
  </r>
  <r>
    <n v="105"/>
    <x v="1"/>
    <x v="10"/>
    <s v="Bangalore"/>
    <x v="0"/>
    <x v="31"/>
    <x v="36"/>
    <x v="10"/>
    <x v="3"/>
    <x v="82"/>
    <x v="0"/>
  </r>
  <r>
    <n v="106"/>
    <x v="0"/>
    <x v="17"/>
    <s v="Chennai"/>
    <x v="0"/>
    <x v="5"/>
    <x v="13"/>
    <x v="0"/>
    <x v="4"/>
    <x v="83"/>
    <x v="1"/>
  </r>
  <r>
    <n v="107"/>
    <x v="1"/>
    <x v="2"/>
    <s v="Bangalore"/>
    <x v="1"/>
    <x v="45"/>
    <x v="42"/>
    <x v="4"/>
    <x v="3"/>
    <x v="84"/>
    <x v="0"/>
  </r>
  <r>
    <n v="108"/>
    <x v="1"/>
    <x v="4"/>
    <s v="Bangalore"/>
    <x v="2"/>
    <x v="47"/>
    <x v="40"/>
    <x v="0"/>
    <x v="2"/>
    <x v="85"/>
    <x v="0"/>
  </r>
  <r>
    <n v="109"/>
    <x v="0"/>
    <x v="9"/>
    <s v="Delhi"/>
    <x v="1"/>
    <x v="48"/>
    <x v="43"/>
    <x v="4"/>
    <x v="2"/>
    <x v="86"/>
    <x v="0"/>
  </r>
  <r>
    <n v="110"/>
    <x v="0"/>
    <x v="2"/>
    <s v="Kolkata"/>
    <x v="1"/>
    <x v="10"/>
    <x v="22"/>
    <x v="7"/>
    <x v="0"/>
    <x v="0"/>
    <x v="0"/>
  </r>
  <r>
    <n v="111"/>
    <x v="0"/>
    <x v="0"/>
    <s v="Chennai"/>
    <x v="2"/>
    <x v="39"/>
    <x v="23"/>
    <x v="2"/>
    <x v="0"/>
    <x v="0"/>
    <x v="0"/>
  </r>
  <r>
    <n v="112"/>
    <x v="1"/>
    <x v="14"/>
    <s v="Mumbai"/>
    <x v="0"/>
    <x v="13"/>
    <x v="20"/>
    <x v="1"/>
    <x v="4"/>
    <x v="87"/>
    <x v="2"/>
  </r>
  <r>
    <n v="113"/>
    <x v="0"/>
    <x v="2"/>
    <s v="Bangalore"/>
    <x v="0"/>
    <x v="4"/>
    <x v="36"/>
    <x v="4"/>
    <x v="0"/>
    <x v="0"/>
    <x v="0"/>
  </r>
  <r>
    <n v="114"/>
    <x v="0"/>
    <x v="3"/>
    <s v="Mumbai"/>
    <x v="0"/>
    <x v="28"/>
    <x v="19"/>
    <x v="1"/>
    <x v="3"/>
    <x v="88"/>
    <x v="0"/>
  </r>
  <r>
    <n v="115"/>
    <x v="0"/>
    <x v="1"/>
    <s v="Delhi"/>
    <x v="0"/>
    <x v="24"/>
    <x v="38"/>
    <x v="4"/>
    <x v="2"/>
    <x v="89"/>
    <x v="0"/>
  </r>
  <r>
    <n v="116"/>
    <x v="1"/>
    <x v="7"/>
    <s v="Ahmedabad"/>
    <x v="0"/>
    <x v="43"/>
    <x v="5"/>
    <x v="0"/>
    <x v="2"/>
    <x v="13"/>
    <x v="0"/>
  </r>
  <r>
    <n v="117"/>
    <x v="0"/>
    <x v="1"/>
    <s v="Mumbai"/>
    <x v="2"/>
    <x v="47"/>
    <x v="37"/>
    <x v="8"/>
    <x v="0"/>
    <x v="0"/>
    <x v="0"/>
  </r>
  <r>
    <n v="118"/>
    <x v="0"/>
    <x v="4"/>
    <s v="Delhi"/>
    <x v="1"/>
    <x v="18"/>
    <x v="27"/>
    <x v="0"/>
    <x v="2"/>
    <x v="90"/>
    <x v="1"/>
  </r>
  <r>
    <n v="119"/>
    <x v="0"/>
    <x v="17"/>
    <s v="Kolkata"/>
    <x v="0"/>
    <x v="25"/>
    <x v="24"/>
    <x v="2"/>
    <x v="5"/>
    <x v="91"/>
    <x v="0"/>
  </r>
  <r>
    <n v="120"/>
    <x v="0"/>
    <x v="3"/>
    <s v="Chennai"/>
    <x v="0"/>
    <x v="1"/>
    <x v="12"/>
    <x v="9"/>
    <x v="0"/>
    <x v="0"/>
    <x v="0"/>
  </r>
  <r>
    <n v="121"/>
    <x v="0"/>
    <x v="15"/>
    <s v="Mumbai"/>
    <x v="2"/>
    <x v="23"/>
    <x v="0"/>
    <x v="1"/>
    <x v="5"/>
    <x v="92"/>
    <x v="0"/>
  </r>
  <r>
    <n v="122"/>
    <x v="1"/>
    <x v="13"/>
    <s v="Hyderabad"/>
    <x v="1"/>
    <x v="40"/>
    <x v="20"/>
    <x v="1"/>
    <x v="1"/>
    <x v="93"/>
    <x v="1"/>
  </r>
  <r>
    <n v="123"/>
    <x v="1"/>
    <x v="12"/>
    <s v="Chennai"/>
    <x v="0"/>
    <x v="43"/>
    <x v="39"/>
    <x v="8"/>
    <x v="3"/>
    <x v="94"/>
    <x v="0"/>
  </r>
  <r>
    <n v="124"/>
    <x v="1"/>
    <x v="10"/>
    <s v="Hyderabad"/>
    <x v="0"/>
    <x v="18"/>
    <x v="10"/>
    <x v="5"/>
    <x v="0"/>
    <x v="0"/>
    <x v="0"/>
  </r>
  <r>
    <n v="125"/>
    <x v="1"/>
    <x v="13"/>
    <s v="Kolkata"/>
    <x v="2"/>
    <x v="30"/>
    <x v="8"/>
    <x v="5"/>
    <x v="2"/>
    <x v="95"/>
    <x v="0"/>
  </r>
  <r>
    <n v="126"/>
    <x v="0"/>
    <x v="9"/>
    <s v="Kolkata"/>
    <x v="0"/>
    <x v="15"/>
    <x v="5"/>
    <x v="9"/>
    <x v="0"/>
    <x v="0"/>
    <x v="0"/>
  </r>
  <r>
    <n v="127"/>
    <x v="0"/>
    <x v="4"/>
    <s v="Bangalore"/>
    <x v="2"/>
    <x v="29"/>
    <x v="23"/>
    <x v="5"/>
    <x v="1"/>
    <x v="96"/>
    <x v="0"/>
  </r>
  <r>
    <n v="128"/>
    <x v="0"/>
    <x v="5"/>
    <s v="Ahmedabad"/>
    <x v="2"/>
    <x v="26"/>
    <x v="6"/>
    <x v="2"/>
    <x v="4"/>
    <x v="97"/>
    <x v="0"/>
  </r>
  <r>
    <n v="129"/>
    <x v="0"/>
    <x v="4"/>
    <s v="Hyderabad"/>
    <x v="2"/>
    <x v="3"/>
    <x v="39"/>
    <x v="8"/>
    <x v="3"/>
    <x v="98"/>
    <x v="0"/>
  </r>
  <r>
    <n v="130"/>
    <x v="0"/>
    <x v="4"/>
    <s v="Ahmedabad"/>
    <x v="2"/>
    <x v="21"/>
    <x v="41"/>
    <x v="5"/>
    <x v="0"/>
    <x v="0"/>
    <x v="0"/>
  </r>
  <r>
    <n v="131"/>
    <x v="1"/>
    <x v="2"/>
    <s v="Hyderabad"/>
    <x v="1"/>
    <x v="49"/>
    <x v="8"/>
    <x v="3"/>
    <x v="0"/>
    <x v="0"/>
    <x v="0"/>
  </r>
  <r>
    <n v="132"/>
    <x v="1"/>
    <x v="0"/>
    <s v="Hyderabad"/>
    <x v="0"/>
    <x v="28"/>
    <x v="10"/>
    <x v="1"/>
    <x v="0"/>
    <x v="0"/>
    <x v="0"/>
  </r>
  <r>
    <n v="133"/>
    <x v="1"/>
    <x v="15"/>
    <s v="Pune"/>
    <x v="0"/>
    <x v="6"/>
    <x v="17"/>
    <x v="0"/>
    <x v="2"/>
    <x v="99"/>
    <x v="0"/>
  </r>
  <r>
    <n v="134"/>
    <x v="1"/>
    <x v="10"/>
    <s v="Chennai"/>
    <x v="1"/>
    <x v="33"/>
    <x v="33"/>
    <x v="3"/>
    <x v="5"/>
    <x v="100"/>
    <x v="0"/>
  </r>
  <r>
    <n v="135"/>
    <x v="1"/>
    <x v="5"/>
    <s v="Mumbai"/>
    <x v="0"/>
    <x v="30"/>
    <x v="24"/>
    <x v="10"/>
    <x v="4"/>
    <x v="101"/>
    <x v="1"/>
  </r>
  <r>
    <n v="136"/>
    <x v="1"/>
    <x v="13"/>
    <s v="Pune"/>
    <x v="1"/>
    <x v="28"/>
    <x v="31"/>
    <x v="8"/>
    <x v="5"/>
    <x v="102"/>
    <x v="0"/>
  </r>
  <r>
    <n v="137"/>
    <x v="1"/>
    <x v="4"/>
    <s v="Delhi"/>
    <x v="0"/>
    <x v="24"/>
    <x v="10"/>
    <x v="5"/>
    <x v="0"/>
    <x v="0"/>
    <x v="0"/>
  </r>
  <r>
    <n v="138"/>
    <x v="1"/>
    <x v="5"/>
    <s v="Bangalore"/>
    <x v="2"/>
    <x v="40"/>
    <x v="38"/>
    <x v="5"/>
    <x v="0"/>
    <x v="0"/>
    <x v="0"/>
  </r>
  <r>
    <n v="139"/>
    <x v="1"/>
    <x v="3"/>
    <s v="Pune"/>
    <x v="0"/>
    <x v="16"/>
    <x v="4"/>
    <x v="8"/>
    <x v="0"/>
    <x v="0"/>
    <x v="0"/>
  </r>
  <r>
    <n v="140"/>
    <x v="0"/>
    <x v="9"/>
    <s v="Bangalore"/>
    <x v="0"/>
    <x v="45"/>
    <x v="1"/>
    <x v="10"/>
    <x v="4"/>
    <x v="45"/>
    <x v="1"/>
  </r>
  <r>
    <n v="141"/>
    <x v="0"/>
    <x v="7"/>
    <s v="Kolkata"/>
    <x v="2"/>
    <x v="30"/>
    <x v="5"/>
    <x v="7"/>
    <x v="2"/>
    <x v="13"/>
    <x v="0"/>
  </r>
  <r>
    <n v="142"/>
    <x v="0"/>
    <x v="15"/>
    <s v="Delhi"/>
    <x v="2"/>
    <x v="20"/>
    <x v="13"/>
    <x v="2"/>
    <x v="1"/>
    <x v="103"/>
    <x v="1"/>
  </r>
  <r>
    <n v="143"/>
    <x v="1"/>
    <x v="6"/>
    <s v="Mumbai"/>
    <x v="2"/>
    <x v="5"/>
    <x v="41"/>
    <x v="8"/>
    <x v="4"/>
    <x v="104"/>
    <x v="0"/>
  </r>
  <r>
    <n v="144"/>
    <x v="0"/>
    <x v="13"/>
    <s v="Hyderabad"/>
    <x v="0"/>
    <x v="28"/>
    <x v="25"/>
    <x v="2"/>
    <x v="0"/>
    <x v="0"/>
    <x v="0"/>
  </r>
  <r>
    <n v="145"/>
    <x v="1"/>
    <x v="8"/>
    <s v="Mumbai"/>
    <x v="2"/>
    <x v="32"/>
    <x v="30"/>
    <x v="10"/>
    <x v="1"/>
    <x v="105"/>
    <x v="0"/>
  </r>
  <r>
    <n v="146"/>
    <x v="0"/>
    <x v="6"/>
    <s v="Hyderabad"/>
    <x v="0"/>
    <x v="39"/>
    <x v="29"/>
    <x v="4"/>
    <x v="0"/>
    <x v="0"/>
    <x v="0"/>
  </r>
  <r>
    <n v="147"/>
    <x v="1"/>
    <x v="15"/>
    <s v="Kolkata"/>
    <x v="1"/>
    <x v="16"/>
    <x v="29"/>
    <x v="8"/>
    <x v="1"/>
    <x v="106"/>
    <x v="0"/>
  </r>
  <r>
    <n v="148"/>
    <x v="0"/>
    <x v="15"/>
    <s v="Pune"/>
    <x v="2"/>
    <x v="8"/>
    <x v="25"/>
    <x v="9"/>
    <x v="3"/>
    <x v="107"/>
    <x v="1"/>
  </r>
  <r>
    <n v="149"/>
    <x v="0"/>
    <x v="1"/>
    <s v="Chennai"/>
    <x v="2"/>
    <x v="23"/>
    <x v="19"/>
    <x v="10"/>
    <x v="2"/>
    <x v="53"/>
    <x v="0"/>
  </r>
  <r>
    <n v="150"/>
    <x v="1"/>
    <x v="4"/>
    <s v="Chennai"/>
    <x v="2"/>
    <x v="24"/>
    <x v="22"/>
    <x v="4"/>
    <x v="4"/>
    <x v="108"/>
    <x v="1"/>
  </r>
  <r>
    <n v="151"/>
    <x v="1"/>
    <x v="9"/>
    <s v="Hyderabad"/>
    <x v="2"/>
    <x v="20"/>
    <x v="21"/>
    <x v="9"/>
    <x v="0"/>
    <x v="0"/>
    <x v="0"/>
  </r>
  <r>
    <n v="152"/>
    <x v="0"/>
    <x v="15"/>
    <s v="Mumbai"/>
    <x v="0"/>
    <x v="11"/>
    <x v="8"/>
    <x v="6"/>
    <x v="1"/>
    <x v="109"/>
    <x v="1"/>
  </r>
  <r>
    <n v="153"/>
    <x v="1"/>
    <x v="4"/>
    <s v="Mumbai"/>
    <x v="1"/>
    <x v="46"/>
    <x v="29"/>
    <x v="1"/>
    <x v="4"/>
    <x v="110"/>
    <x v="0"/>
  </r>
  <r>
    <n v="154"/>
    <x v="0"/>
    <x v="11"/>
    <s v="Hyderabad"/>
    <x v="1"/>
    <x v="31"/>
    <x v="10"/>
    <x v="5"/>
    <x v="1"/>
    <x v="111"/>
    <x v="1"/>
  </r>
  <r>
    <n v="155"/>
    <x v="0"/>
    <x v="2"/>
    <s v="Pune"/>
    <x v="2"/>
    <x v="4"/>
    <x v="44"/>
    <x v="3"/>
    <x v="3"/>
    <x v="112"/>
    <x v="0"/>
  </r>
  <r>
    <n v="156"/>
    <x v="0"/>
    <x v="5"/>
    <s v="Ahmedabad"/>
    <x v="1"/>
    <x v="48"/>
    <x v="26"/>
    <x v="9"/>
    <x v="5"/>
    <x v="113"/>
    <x v="0"/>
  </r>
  <r>
    <n v="157"/>
    <x v="1"/>
    <x v="10"/>
    <s v="Chennai"/>
    <x v="2"/>
    <x v="34"/>
    <x v="3"/>
    <x v="1"/>
    <x v="2"/>
    <x v="114"/>
    <x v="0"/>
  </r>
  <r>
    <n v="158"/>
    <x v="0"/>
    <x v="1"/>
    <s v="Kolkata"/>
    <x v="0"/>
    <x v="13"/>
    <x v="24"/>
    <x v="2"/>
    <x v="1"/>
    <x v="115"/>
    <x v="1"/>
  </r>
  <r>
    <n v="159"/>
    <x v="0"/>
    <x v="0"/>
    <s v="Kolkata"/>
    <x v="1"/>
    <x v="1"/>
    <x v="23"/>
    <x v="3"/>
    <x v="5"/>
    <x v="116"/>
    <x v="0"/>
  </r>
  <r>
    <n v="160"/>
    <x v="0"/>
    <x v="9"/>
    <s v="Ahmedabad"/>
    <x v="2"/>
    <x v="47"/>
    <x v="42"/>
    <x v="4"/>
    <x v="5"/>
    <x v="117"/>
    <x v="0"/>
  </r>
  <r>
    <n v="161"/>
    <x v="1"/>
    <x v="9"/>
    <s v="Ahmedabad"/>
    <x v="2"/>
    <x v="50"/>
    <x v="23"/>
    <x v="10"/>
    <x v="5"/>
    <x v="118"/>
    <x v="0"/>
  </r>
  <r>
    <n v="162"/>
    <x v="0"/>
    <x v="14"/>
    <s v="Delhi"/>
    <x v="2"/>
    <x v="15"/>
    <x v="29"/>
    <x v="5"/>
    <x v="3"/>
    <x v="119"/>
    <x v="0"/>
  </r>
  <r>
    <n v="163"/>
    <x v="1"/>
    <x v="8"/>
    <s v="Kolkata"/>
    <x v="2"/>
    <x v="28"/>
    <x v="32"/>
    <x v="6"/>
    <x v="0"/>
    <x v="0"/>
    <x v="0"/>
  </r>
  <r>
    <n v="164"/>
    <x v="1"/>
    <x v="15"/>
    <s v="Kolkata"/>
    <x v="1"/>
    <x v="13"/>
    <x v="16"/>
    <x v="3"/>
    <x v="4"/>
    <x v="120"/>
    <x v="1"/>
  </r>
  <r>
    <n v="165"/>
    <x v="1"/>
    <x v="0"/>
    <s v="Mumbai"/>
    <x v="2"/>
    <x v="13"/>
    <x v="7"/>
    <x v="9"/>
    <x v="2"/>
    <x v="10"/>
    <x v="0"/>
  </r>
  <r>
    <n v="166"/>
    <x v="1"/>
    <x v="1"/>
    <s v="Hyderabad"/>
    <x v="0"/>
    <x v="39"/>
    <x v="25"/>
    <x v="7"/>
    <x v="2"/>
    <x v="121"/>
    <x v="1"/>
  </r>
  <r>
    <n v="167"/>
    <x v="1"/>
    <x v="17"/>
    <s v="Chennai"/>
    <x v="1"/>
    <x v="8"/>
    <x v="27"/>
    <x v="4"/>
    <x v="1"/>
    <x v="122"/>
    <x v="1"/>
  </r>
  <r>
    <n v="168"/>
    <x v="1"/>
    <x v="5"/>
    <s v="Pune"/>
    <x v="1"/>
    <x v="35"/>
    <x v="20"/>
    <x v="2"/>
    <x v="1"/>
    <x v="123"/>
    <x v="1"/>
  </r>
  <r>
    <n v="169"/>
    <x v="1"/>
    <x v="0"/>
    <s v="Bangalore"/>
    <x v="1"/>
    <x v="5"/>
    <x v="21"/>
    <x v="6"/>
    <x v="2"/>
    <x v="124"/>
    <x v="1"/>
  </r>
  <r>
    <n v="170"/>
    <x v="1"/>
    <x v="7"/>
    <s v="Delhi"/>
    <x v="1"/>
    <x v="28"/>
    <x v="6"/>
    <x v="7"/>
    <x v="4"/>
    <x v="104"/>
    <x v="0"/>
  </r>
  <r>
    <n v="171"/>
    <x v="1"/>
    <x v="12"/>
    <s v="Hyderabad"/>
    <x v="1"/>
    <x v="40"/>
    <x v="33"/>
    <x v="10"/>
    <x v="0"/>
    <x v="0"/>
    <x v="0"/>
  </r>
  <r>
    <n v="172"/>
    <x v="1"/>
    <x v="12"/>
    <s v="Bangalore"/>
    <x v="0"/>
    <x v="6"/>
    <x v="7"/>
    <x v="4"/>
    <x v="3"/>
    <x v="125"/>
    <x v="0"/>
  </r>
  <r>
    <n v="173"/>
    <x v="0"/>
    <x v="5"/>
    <s v="Hyderabad"/>
    <x v="1"/>
    <x v="7"/>
    <x v="5"/>
    <x v="0"/>
    <x v="2"/>
    <x v="126"/>
    <x v="0"/>
  </r>
  <r>
    <n v="174"/>
    <x v="0"/>
    <x v="17"/>
    <s v="Bangalore"/>
    <x v="0"/>
    <x v="16"/>
    <x v="29"/>
    <x v="6"/>
    <x v="0"/>
    <x v="0"/>
    <x v="0"/>
  </r>
  <r>
    <n v="175"/>
    <x v="1"/>
    <x v="0"/>
    <s v="Delhi"/>
    <x v="1"/>
    <x v="7"/>
    <x v="41"/>
    <x v="2"/>
    <x v="3"/>
    <x v="127"/>
    <x v="0"/>
  </r>
  <r>
    <n v="176"/>
    <x v="1"/>
    <x v="6"/>
    <s v="Ahmedabad"/>
    <x v="1"/>
    <x v="26"/>
    <x v="16"/>
    <x v="1"/>
    <x v="4"/>
    <x v="128"/>
    <x v="1"/>
  </r>
  <r>
    <n v="177"/>
    <x v="0"/>
    <x v="13"/>
    <s v="Kolkata"/>
    <x v="2"/>
    <x v="1"/>
    <x v="21"/>
    <x v="2"/>
    <x v="1"/>
    <x v="129"/>
    <x v="1"/>
  </r>
  <r>
    <n v="178"/>
    <x v="1"/>
    <x v="5"/>
    <s v="Pune"/>
    <x v="1"/>
    <x v="2"/>
    <x v="20"/>
    <x v="5"/>
    <x v="4"/>
    <x v="130"/>
    <x v="1"/>
  </r>
  <r>
    <n v="179"/>
    <x v="0"/>
    <x v="17"/>
    <s v="Delhi"/>
    <x v="0"/>
    <x v="21"/>
    <x v="45"/>
    <x v="9"/>
    <x v="4"/>
    <x v="131"/>
    <x v="0"/>
  </r>
  <r>
    <n v="180"/>
    <x v="1"/>
    <x v="9"/>
    <s v="Delhi"/>
    <x v="1"/>
    <x v="16"/>
    <x v="31"/>
    <x v="6"/>
    <x v="3"/>
    <x v="40"/>
    <x v="0"/>
  </r>
  <r>
    <n v="181"/>
    <x v="1"/>
    <x v="7"/>
    <s v="Mumbai"/>
    <x v="1"/>
    <x v="36"/>
    <x v="4"/>
    <x v="5"/>
    <x v="1"/>
    <x v="132"/>
    <x v="1"/>
  </r>
  <r>
    <n v="182"/>
    <x v="0"/>
    <x v="1"/>
    <s v="Bangalore"/>
    <x v="2"/>
    <x v="45"/>
    <x v="23"/>
    <x v="7"/>
    <x v="2"/>
    <x v="133"/>
    <x v="0"/>
  </r>
  <r>
    <n v="183"/>
    <x v="0"/>
    <x v="4"/>
    <s v="Pune"/>
    <x v="2"/>
    <x v="3"/>
    <x v="31"/>
    <x v="6"/>
    <x v="5"/>
    <x v="134"/>
    <x v="0"/>
  </r>
  <r>
    <n v="184"/>
    <x v="0"/>
    <x v="4"/>
    <s v="Bangalore"/>
    <x v="0"/>
    <x v="43"/>
    <x v="21"/>
    <x v="4"/>
    <x v="5"/>
    <x v="135"/>
    <x v="0"/>
  </r>
  <r>
    <n v="185"/>
    <x v="1"/>
    <x v="12"/>
    <s v="Mumbai"/>
    <x v="0"/>
    <x v="2"/>
    <x v="31"/>
    <x v="0"/>
    <x v="1"/>
    <x v="136"/>
    <x v="0"/>
  </r>
  <r>
    <n v="186"/>
    <x v="1"/>
    <x v="11"/>
    <s v="Kolkata"/>
    <x v="1"/>
    <x v="42"/>
    <x v="31"/>
    <x v="7"/>
    <x v="2"/>
    <x v="137"/>
    <x v="0"/>
  </r>
  <r>
    <n v="187"/>
    <x v="0"/>
    <x v="17"/>
    <s v="Bangalore"/>
    <x v="2"/>
    <x v="50"/>
    <x v="43"/>
    <x v="4"/>
    <x v="2"/>
    <x v="138"/>
    <x v="0"/>
  </r>
  <r>
    <n v="188"/>
    <x v="0"/>
    <x v="9"/>
    <s v="Mumbai"/>
    <x v="0"/>
    <x v="2"/>
    <x v="43"/>
    <x v="6"/>
    <x v="0"/>
    <x v="0"/>
    <x v="0"/>
  </r>
  <r>
    <n v="189"/>
    <x v="1"/>
    <x v="16"/>
    <s v="Kolkata"/>
    <x v="0"/>
    <x v="12"/>
    <x v="11"/>
    <x v="6"/>
    <x v="1"/>
    <x v="139"/>
    <x v="0"/>
  </r>
  <r>
    <n v="190"/>
    <x v="0"/>
    <x v="5"/>
    <s v="Mumbai"/>
    <x v="1"/>
    <x v="16"/>
    <x v="28"/>
    <x v="10"/>
    <x v="1"/>
    <x v="140"/>
    <x v="0"/>
  </r>
  <r>
    <n v="191"/>
    <x v="1"/>
    <x v="13"/>
    <s v="Hyderabad"/>
    <x v="0"/>
    <x v="8"/>
    <x v="29"/>
    <x v="1"/>
    <x v="3"/>
    <x v="141"/>
    <x v="0"/>
  </r>
  <r>
    <n v="192"/>
    <x v="0"/>
    <x v="11"/>
    <s v="Kolkata"/>
    <x v="1"/>
    <x v="4"/>
    <x v="21"/>
    <x v="1"/>
    <x v="4"/>
    <x v="142"/>
    <x v="1"/>
  </r>
  <r>
    <n v="193"/>
    <x v="1"/>
    <x v="7"/>
    <s v="Bangalore"/>
    <x v="0"/>
    <x v="34"/>
    <x v="12"/>
    <x v="5"/>
    <x v="4"/>
    <x v="143"/>
    <x v="0"/>
  </r>
  <r>
    <n v="194"/>
    <x v="0"/>
    <x v="8"/>
    <s v="Delhi"/>
    <x v="0"/>
    <x v="7"/>
    <x v="32"/>
    <x v="4"/>
    <x v="4"/>
    <x v="85"/>
    <x v="0"/>
  </r>
  <r>
    <n v="195"/>
    <x v="0"/>
    <x v="8"/>
    <s v="Chennai"/>
    <x v="2"/>
    <x v="6"/>
    <x v="19"/>
    <x v="6"/>
    <x v="5"/>
    <x v="135"/>
    <x v="0"/>
  </r>
  <r>
    <n v="196"/>
    <x v="0"/>
    <x v="3"/>
    <s v="Ahmedabad"/>
    <x v="0"/>
    <x v="17"/>
    <x v="3"/>
    <x v="8"/>
    <x v="5"/>
    <x v="144"/>
    <x v="0"/>
  </r>
  <r>
    <n v="197"/>
    <x v="1"/>
    <x v="17"/>
    <s v="Delhi"/>
    <x v="0"/>
    <x v="37"/>
    <x v="24"/>
    <x v="0"/>
    <x v="3"/>
    <x v="145"/>
    <x v="0"/>
  </r>
  <r>
    <n v="198"/>
    <x v="1"/>
    <x v="10"/>
    <s v="Mumbai"/>
    <x v="1"/>
    <x v="1"/>
    <x v="29"/>
    <x v="6"/>
    <x v="5"/>
    <x v="146"/>
    <x v="0"/>
  </r>
  <r>
    <n v="199"/>
    <x v="1"/>
    <x v="3"/>
    <s v="Ahmedabad"/>
    <x v="1"/>
    <x v="14"/>
    <x v="14"/>
    <x v="7"/>
    <x v="2"/>
    <x v="147"/>
    <x v="0"/>
  </r>
  <r>
    <n v="200"/>
    <x v="1"/>
    <x v="14"/>
    <s v="Ahmedabad"/>
    <x v="2"/>
    <x v="11"/>
    <x v="45"/>
    <x v="9"/>
    <x v="4"/>
    <x v="148"/>
    <x v="0"/>
  </r>
  <r>
    <n v="201"/>
    <x v="0"/>
    <x v="15"/>
    <s v="Mumbai"/>
    <x v="1"/>
    <x v="5"/>
    <x v="33"/>
    <x v="0"/>
    <x v="5"/>
    <x v="149"/>
    <x v="0"/>
  </r>
  <r>
    <n v="202"/>
    <x v="1"/>
    <x v="13"/>
    <s v="Mumbai"/>
    <x v="0"/>
    <x v="24"/>
    <x v="32"/>
    <x v="3"/>
    <x v="2"/>
    <x v="56"/>
    <x v="0"/>
  </r>
  <r>
    <n v="203"/>
    <x v="0"/>
    <x v="3"/>
    <s v="Pune"/>
    <x v="1"/>
    <x v="35"/>
    <x v="34"/>
    <x v="5"/>
    <x v="5"/>
    <x v="150"/>
    <x v="0"/>
  </r>
  <r>
    <n v="204"/>
    <x v="0"/>
    <x v="10"/>
    <s v="Kolkata"/>
    <x v="2"/>
    <x v="35"/>
    <x v="32"/>
    <x v="2"/>
    <x v="4"/>
    <x v="151"/>
    <x v="0"/>
  </r>
  <r>
    <n v="205"/>
    <x v="1"/>
    <x v="8"/>
    <s v="Delhi"/>
    <x v="0"/>
    <x v="40"/>
    <x v="7"/>
    <x v="1"/>
    <x v="4"/>
    <x v="39"/>
    <x v="0"/>
  </r>
  <r>
    <n v="206"/>
    <x v="1"/>
    <x v="8"/>
    <s v="Hyderabad"/>
    <x v="0"/>
    <x v="0"/>
    <x v="10"/>
    <x v="1"/>
    <x v="1"/>
    <x v="24"/>
    <x v="1"/>
  </r>
  <r>
    <n v="207"/>
    <x v="0"/>
    <x v="8"/>
    <s v="Chennai"/>
    <x v="2"/>
    <x v="5"/>
    <x v="35"/>
    <x v="9"/>
    <x v="4"/>
    <x v="152"/>
    <x v="2"/>
  </r>
  <r>
    <n v="208"/>
    <x v="1"/>
    <x v="6"/>
    <s v="Ahmedabad"/>
    <x v="1"/>
    <x v="21"/>
    <x v="32"/>
    <x v="7"/>
    <x v="1"/>
    <x v="153"/>
    <x v="0"/>
  </r>
  <r>
    <n v="209"/>
    <x v="0"/>
    <x v="10"/>
    <s v="Pune"/>
    <x v="2"/>
    <x v="51"/>
    <x v="34"/>
    <x v="10"/>
    <x v="3"/>
    <x v="154"/>
    <x v="0"/>
  </r>
  <r>
    <n v="210"/>
    <x v="1"/>
    <x v="0"/>
    <s v="Hyderabad"/>
    <x v="0"/>
    <x v="8"/>
    <x v="0"/>
    <x v="1"/>
    <x v="5"/>
    <x v="155"/>
    <x v="0"/>
  </r>
  <r>
    <n v="211"/>
    <x v="1"/>
    <x v="12"/>
    <s v="Pune"/>
    <x v="2"/>
    <x v="6"/>
    <x v="40"/>
    <x v="7"/>
    <x v="5"/>
    <x v="156"/>
    <x v="0"/>
  </r>
  <r>
    <n v="212"/>
    <x v="0"/>
    <x v="14"/>
    <s v="Pune"/>
    <x v="1"/>
    <x v="37"/>
    <x v="29"/>
    <x v="10"/>
    <x v="0"/>
    <x v="0"/>
    <x v="0"/>
  </r>
  <r>
    <n v="213"/>
    <x v="1"/>
    <x v="10"/>
    <s v="Pune"/>
    <x v="2"/>
    <x v="31"/>
    <x v="22"/>
    <x v="9"/>
    <x v="3"/>
    <x v="157"/>
    <x v="0"/>
  </r>
  <r>
    <n v="214"/>
    <x v="1"/>
    <x v="2"/>
    <s v="Delhi"/>
    <x v="2"/>
    <x v="51"/>
    <x v="32"/>
    <x v="7"/>
    <x v="4"/>
    <x v="30"/>
    <x v="0"/>
  </r>
  <r>
    <n v="215"/>
    <x v="1"/>
    <x v="15"/>
    <s v="Bangalore"/>
    <x v="0"/>
    <x v="17"/>
    <x v="35"/>
    <x v="0"/>
    <x v="1"/>
    <x v="158"/>
    <x v="1"/>
  </r>
  <r>
    <n v="216"/>
    <x v="0"/>
    <x v="2"/>
    <s v="Chennai"/>
    <x v="2"/>
    <x v="41"/>
    <x v="0"/>
    <x v="7"/>
    <x v="5"/>
    <x v="159"/>
    <x v="0"/>
  </r>
  <r>
    <n v="217"/>
    <x v="0"/>
    <x v="6"/>
    <s v="Mumbai"/>
    <x v="0"/>
    <x v="40"/>
    <x v="8"/>
    <x v="8"/>
    <x v="1"/>
    <x v="160"/>
    <x v="1"/>
  </r>
  <r>
    <n v="218"/>
    <x v="1"/>
    <x v="3"/>
    <s v="Kolkata"/>
    <x v="1"/>
    <x v="7"/>
    <x v="0"/>
    <x v="7"/>
    <x v="3"/>
    <x v="2"/>
    <x v="0"/>
  </r>
  <r>
    <n v="219"/>
    <x v="1"/>
    <x v="17"/>
    <s v="Hyderabad"/>
    <x v="0"/>
    <x v="18"/>
    <x v="15"/>
    <x v="9"/>
    <x v="3"/>
    <x v="161"/>
    <x v="0"/>
  </r>
  <r>
    <n v="220"/>
    <x v="1"/>
    <x v="9"/>
    <s v="Kolkata"/>
    <x v="2"/>
    <x v="51"/>
    <x v="35"/>
    <x v="4"/>
    <x v="2"/>
    <x v="162"/>
    <x v="0"/>
  </r>
  <r>
    <n v="221"/>
    <x v="1"/>
    <x v="4"/>
    <s v="Ahmedabad"/>
    <x v="0"/>
    <x v="27"/>
    <x v="35"/>
    <x v="4"/>
    <x v="0"/>
    <x v="0"/>
    <x v="0"/>
  </r>
  <r>
    <n v="222"/>
    <x v="1"/>
    <x v="13"/>
    <s v="Kolkata"/>
    <x v="0"/>
    <x v="27"/>
    <x v="18"/>
    <x v="8"/>
    <x v="0"/>
    <x v="0"/>
    <x v="0"/>
  </r>
  <r>
    <n v="223"/>
    <x v="1"/>
    <x v="3"/>
    <s v="Mumbai"/>
    <x v="0"/>
    <x v="26"/>
    <x v="7"/>
    <x v="1"/>
    <x v="4"/>
    <x v="163"/>
    <x v="0"/>
  </r>
  <r>
    <n v="224"/>
    <x v="1"/>
    <x v="0"/>
    <s v="Bangalore"/>
    <x v="2"/>
    <x v="7"/>
    <x v="40"/>
    <x v="8"/>
    <x v="0"/>
    <x v="0"/>
    <x v="0"/>
  </r>
  <r>
    <n v="225"/>
    <x v="0"/>
    <x v="10"/>
    <s v="Hyderabad"/>
    <x v="2"/>
    <x v="52"/>
    <x v="19"/>
    <x v="7"/>
    <x v="2"/>
    <x v="164"/>
    <x v="0"/>
  </r>
  <r>
    <n v="226"/>
    <x v="0"/>
    <x v="9"/>
    <s v="Delhi"/>
    <x v="1"/>
    <x v="46"/>
    <x v="14"/>
    <x v="7"/>
    <x v="1"/>
    <x v="118"/>
    <x v="0"/>
  </r>
  <r>
    <n v="227"/>
    <x v="1"/>
    <x v="4"/>
    <s v="Kolkata"/>
    <x v="0"/>
    <x v="49"/>
    <x v="0"/>
    <x v="3"/>
    <x v="4"/>
    <x v="90"/>
    <x v="1"/>
  </r>
  <r>
    <n v="228"/>
    <x v="1"/>
    <x v="2"/>
    <s v="Delhi"/>
    <x v="2"/>
    <x v="3"/>
    <x v="25"/>
    <x v="6"/>
    <x v="1"/>
    <x v="165"/>
    <x v="1"/>
  </r>
  <r>
    <n v="229"/>
    <x v="1"/>
    <x v="0"/>
    <s v="Ahmedabad"/>
    <x v="1"/>
    <x v="43"/>
    <x v="19"/>
    <x v="3"/>
    <x v="4"/>
    <x v="166"/>
    <x v="1"/>
  </r>
  <r>
    <n v="230"/>
    <x v="0"/>
    <x v="10"/>
    <s v="Kolkata"/>
    <x v="1"/>
    <x v="38"/>
    <x v="11"/>
    <x v="8"/>
    <x v="2"/>
    <x v="167"/>
    <x v="0"/>
  </r>
  <r>
    <n v="231"/>
    <x v="1"/>
    <x v="0"/>
    <s v="Delhi"/>
    <x v="0"/>
    <x v="36"/>
    <x v="38"/>
    <x v="3"/>
    <x v="1"/>
    <x v="168"/>
    <x v="0"/>
  </r>
  <r>
    <n v="232"/>
    <x v="1"/>
    <x v="9"/>
    <s v="Delhi"/>
    <x v="1"/>
    <x v="31"/>
    <x v="34"/>
    <x v="5"/>
    <x v="2"/>
    <x v="169"/>
    <x v="0"/>
  </r>
  <r>
    <n v="233"/>
    <x v="1"/>
    <x v="0"/>
    <s v="Delhi"/>
    <x v="2"/>
    <x v="41"/>
    <x v="39"/>
    <x v="1"/>
    <x v="4"/>
    <x v="170"/>
    <x v="0"/>
  </r>
  <r>
    <n v="234"/>
    <x v="1"/>
    <x v="1"/>
    <s v="Ahmedabad"/>
    <x v="2"/>
    <x v="13"/>
    <x v="33"/>
    <x v="6"/>
    <x v="0"/>
    <x v="0"/>
    <x v="0"/>
  </r>
  <r>
    <n v="235"/>
    <x v="1"/>
    <x v="4"/>
    <s v="Kolkata"/>
    <x v="1"/>
    <x v="39"/>
    <x v="0"/>
    <x v="6"/>
    <x v="0"/>
    <x v="0"/>
    <x v="0"/>
  </r>
  <r>
    <n v="236"/>
    <x v="1"/>
    <x v="12"/>
    <s v="Kolkata"/>
    <x v="1"/>
    <x v="10"/>
    <x v="9"/>
    <x v="10"/>
    <x v="2"/>
    <x v="171"/>
    <x v="0"/>
  </r>
  <r>
    <n v="237"/>
    <x v="0"/>
    <x v="3"/>
    <s v="Chennai"/>
    <x v="2"/>
    <x v="44"/>
    <x v="21"/>
    <x v="9"/>
    <x v="5"/>
    <x v="172"/>
    <x v="0"/>
  </r>
  <r>
    <n v="238"/>
    <x v="0"/>
    <x v="13"/>
    <s v="Delhi"/>
    <x v="0"/>
    <x v="13"/>
    <x v="35"/>
    <x v="8"/>
    <x v="5"/>
    <x v="173"/>
    <x v="0"/>
  </r>
  <r>
    <n v="239"/>
    <x v="1"/>
    <x v="14"/>
    <s v="Delhi"/>
    <x v="1"/>
    <x v="9"/>
    <x v="34"/>
    <x v="3"/>
    <x v="4"/>
    <x v="174"/>
    <x v="2"/>
  </r>
  <r>
    <n v="240"/>
    <x v="0"/>
    <x v="13"/>
    <s v="Bangalore"/>
    <x v="1"/>
    <x v="46"/>
    <x v="19"/>
    <x v="1"/>
    <x v="3"/>
    <x v="175"/>
    <x v="0"/>
  </r>
  <r>
    <n v="241"/>
    <x v="0"/>
    <x v="8"/>
    <s v="Kolkata"/>
    <x v="0"/>
    <x v="35"/>
    <x v="42"/>
    <x v="10"/>
    <x v="0"/>
    <x v="0"/>
    <x v="0"/>
  </r>
  <r>
    <n v="242"/>
    <x v="1"/>
    <x v="1"/>
    <s v="Bangalore"/>
    <x v="1"/>
    <x v="48"/>
    <x v="33"/>
    <x v="6"/>
    <x v="3"/>
    <x v="89"/>
    <x v="0"/>
  </r>
  <r>
    <n v="243"/>
    <x v="1"/>
    <x v="17"/>
    <s v="Ahmedabad"/>
    <x v="1"/>
    <x v="53"/>
    <x v="26"/>
    <x v="2"/>
    <x v="0"/>
    <x v="0"/>
    <x v="0"/>
  </r>
  <r>
    <n v="244"/>
    <x v="1"/>
    <x v="11"/>
    <s v="Pune"/>
    <x v="0"/>
    <x v="13"/>
    <x v="42"/>
    <x v="7"/>
    <x v="5"/>
    <x v="176"/>
    <x v="0"/>
  </r>
  <r>
    <n v="245"/>
    <x v="0"/>
    <x v="8"/>
    <s v="Mumbai"/>
    <x v="1"/>
    <x v="54"/>
    <x v="7"/>
    <x v="9"/>
    <x v="5"/>
    <x v="12"/>
    <x v="0"/>
  </r>
  <r>
    <n v="246"/>
    <x v="1"/>
    <x v="6"/>
    <s v="Ahmedabad"/>
    <x v="0"/>
    <x v="43"/>
    <x v="43"/>
    <x v="10"/>
    <x v="1"/>
    <x v="177"/>
    <x v="1"/>
  </r>
  <r>
    <n v="247"/>
    <x v="1"/>
    <x v="6"/>
    <s v="Chennai"/>
    <x v="1"/>
    <x v="16"/>
    <x v="0"/>
    <x v="9"/>
    <x v="1"/>
    <x v="178"/>
    <x v="1"/>
  </r>
  <r>
    <n v="248"/>
    <x v="0"/>
    <x v="6"/>
    <s v="Chennai"/>
    <x v="1"/>
    <x v="38"/>
    <x v="11"/>
    <x v="5"/>
    <x v="4"/>
    <x v="179"/>
    <x v="1"/>
  </r>
  <r>
    <n v="249"/>
    <x v="0"/>
    <x v="13"/>
    <s v="Pune"/>
    <x v="0"/>
    <x v="19"/>
    <x v="26"/>
    <x v="4"/>
    <x v="5"/>
    <x v="141"/>
    <x v="0"/>
  </r>
  <r>
    <n v="250"/>
    <x v="1"/>
    <x v="0"/>
    <s v="Chennai"/>
    <x v="0"/>
    <x v="42"/>
    <x v="4"/>
    <x v="9"/>
    <x v="1"/>
    <x v="180"/>
    <x v="1"/>
  </r>
  <r>
    <n v="251"/>
    <x v="0"/>
    <x v="8"/>
    <s v="Delhi"/>
    <x v="0"/>
    <x v="49"/>
    <x v="17"/>
    <x v="1"/>
    <x v="3"/>
    <x v="181"/>
    <x v="0"/>
  </r>
  <r>
    <n v="252"/>
    <x v="1"/>
    <x v="11"/>
    <s v="Pune"/>
    <x v="1"/>
    <x v="2"/>
    <x v="19"/>
    <x v="8"/>
    <x v="0"/>
    <x v="0"/>
    <x v="0"/>
  </r>
  <r>
    <n v="253"/>
    <x v="1"/>
    <x v="15"/>
    <s v="Chennai"/>
    <x v="2"/>
    <x v="9"/>
    <x v="30"/>
    <x v="7"/>
    <x v="1"/>
    <x v="182"/>
    <x v="0"/>
  </r>
  <r>
    <n v="254"/>
    <x v="0"/>
    <x v="15"/>
    <s v="Chennai"/>
    <x v="0"/>
    <x v="28"/>
    <x v="27"/>
    <x v="5"/>
    <x v="0"/>
    <x v="0"/>
    <x v="0"/>
  </r>
  <r>
    <n v="255"/>
    <x v="1"/>
    <x v="7"/>
    <s v="Delhi"/>
    <x v="0"/>
    <x v="38"/>
    <x v="11"/>
    <x v="2"/>
    <x v="4"/>
    <x v="183"/>
    <x v="0"/>
  </r>
  <r>
    <n v="256"/>
    <x v="0"/>
    <x v="3"/>
    <s v="Chennai"/>
    <x v="2"/>
    <x v="23"/>
    <x v="27"/>
    <x v="3"/>
    <x v="0"/>
    <x v="0"/>
    <x v="0"/>
  </r>
  <r>
    <n v="257"/>
    <x v="0"/>
    <x v="13"/>
    <s v="Hyderabad"/>
    <x v="2"/>
    <x v="38"/>
    <x v="12"/>
    <x v="0"/>
    <x v="0"/>
    <x v="0"/>
    <x v="0"/>
  </r>
  <r>
    <n v="258"/>
    <x v="0"/>
    <x v="7"/>
    <s v="Hyderabad"/>
    <x v="1"/>
    <x v="28"/>
    <x v="30"/>
    <x v="5"/>
    <x v="3"/>
    <x v="184"/>
    <x v="0"/>
  </r>
  <r>
    <n v="259"/>
    <x v="1"/>
    <x v="13"/>
    <s v="Ahmedabad"/>
    <x v="1"/>
    <x v="52"/>
    <x v="11"/>
    <x v="4"/>
    <x v="0"/>
    <x v="0"/>
    <x v="0"/>
  </r>
  <r>
    <n v="260"/>
    <x v="0"/>
    <x v="6"/>
    <s v="Pune"/>
    <x v="2"/>
    <x v="37"/>
    <x v="39"/>
    <x v="2"/>
    <x v="2"/>
    <x v="185"/>
    <x v="0"/>
  </r>
  <r>
    <n v="261"/>
    <x v="1"/>
    <x v="3"/>
    <s v="Delhi"/>
    <x v="2"/>
    <x v="22"/>
    <x v="17"/>
    <x v="2"/>
    <x v="2"/>
    <x v="186"/>
    <x v="0"/>
  </r>
  <r>
    <n v="262"/>
    <x v="1"/>
    <x v="7"/>
    <s v="Mumbai"/>
    <x v="2"/>
    <x v="51"/>
    <x v="5"/>
    <x v="2"/>
    <x v="2"/>
    <x v="13"/>
    <x v="0"/>
  </r>
  <r>
    <n v="263"/>
    <x v="0"/>
    <x v="7"/>
    <s v="Mumbai"/>
    <x v="1"/>
    <x v="48"/>
    <x v="8"/>
    <x v="0"/>
    <x v="2"/>
    <x v="187"/>
    <x v="0"/>
  </r>
  <r>
    <n v="264"/>
    <x v="1"/>
    <x v="6"/>
    <s v="Chennai"/>
    <x v="1"/>
    <x v="49"/>
    <x v="5"/>
    <x v="0"/>
    <x v="3"/>
    <x v="13"/>
    <x v="0"/>
  </r>
  <r>
    <n v="265"/>
    <x v="1"/>
    <x v="15"/>
    <s v="Delhi"/>
    <x v="2"/>
    <x v="32"/>
    <x v="8"/>
    <x v="9"/>
    <x v="3"/>
    <x v="188"/>
    <x v="0"/>
  </r>
  <r>
    <n v="266"/>
    <x v="1"/>
    <x v="3"/>
    <s v="Bangalore"/>
    <x v="0"/>
    <x v="26"/>
    <x v="4"/>
    <x v="2"/>
    <x v="4"/>
    <x v="189"/>
    <x v="1"/>
  </r>
  <r>
    <n v="267"/>
    <x v="1"/>
    <x v="10"/>
    <s v="Hyderabad"/>
    <x v="2"/>
    <x v="53"/>
    <x v="39"/>
    <x v="7"/>
    <x v="5"/>
    <x v="144"/>
    <x v="0"/>
  </r>
  <r>
    <n v="268"/>
    <x v="0"/>
    <x v="16"/>
    <s v="Delhi"/>
    <x v="1"/>
    <x v="41"/>
    <x v="5"/>
    <x v="0"/>
    <x v="1"/>
    <x v="190"/>
    <x v="0"/>
  </r>
  <r>
    <n v="269"/>
    <x v="0"/>
    <x v="7"/>
    <s v="Hyderabad"/>
    <x v="0"/>
    <x v="5"/>
    <x v="10"/>
    <x v="5"/>
    <x v="3"/>
    <x v="191"/>
    <x v="0"/>
  </r>
  <r>
    <n v="270"/>
    <x v="1"/>
    <x v="16"/>
    <s v="Mumbai"/>
    <x v="0"/>
    <x v="34"/>
    <x v="18"/>
    <x v="10"/>
    <x v="5"/>
    <x v="192"/>
    <x v="0"/>
  </r>
  <r>
    <n v="271"/>
    <x v="1"/>
    <x v="17"/>
    <s v="Hyderabad"/>
    <x v="0"/>
    <x v="16"/>
    <x v="19"/>
    <x v="4"/>
    <x v="1"/>
    <x v="193"/>
    <x v="0"/>
  </r>
  <r>
    <n v="272"/>
    <x v="1"/>
    <x v="10"/>
    <s v="Mumbai"/>
    <x v="1"/>
    <x v="13"/>
    <x v="30"/>
    <x v="1"/>
    <x v="3"/>
    <x v="194"/>
    <x v="0"/>
  </r>
  <r>
    <n v="273"/>
    <x v="0"/>
    <x v="13"/>
    <s v="Mumbai"/>
    <x v="1"/>
    <x v="40"/>
    <x v="18"/>
    <x v="1"/>
    <x v="1"/>
    <x v="195"/>
    <x v="0"/>
  </r>
  <r>
    <n v="274"/>
    <x v="0"/>
    <x v="9"/>
    <s v="Pune"/>
    <x v="2"/>
    <x v="20"/>
    <x v="31"/>
    <x v="3"/>
    <x v="0"/>
    <x v="0"/>
    <x v="0"/>
  </r>
  <r>
    <n v="275"/>
    <x v="0"/>
    <x v="4"/>
    <s v="Delhi"/>
    <x v="2"/>
    <x v="20"/>
    <x v="38"/>
    <x v="6"/>
    <x v="2"/>
    <x v="184"/>
    <x v="0"/>
  </r>
  <r>
    <n v="276"/>
    <x v="0"/>
    <x v="1"/>
    <s v="Bangalore"/>
    <x v="2"/>
    <x v="52"/>
    <x v="0"/>
    <x v="1"/>
    <x v="5"/>
    <x v="196"/>
    <x v="0"/>
  </r>
  <r>
    <n v="277"/>
    <x v="0"/>
    <x v="16"/>
    <s v="Ahmedabad"/>
    <x v="0"/>
    <x v="35"/>
    <x v="35"/>
    <x v="4"/>
    <x v="1"/>
    <x v="197"/>
    <x v="1"/>
  </r>
  <r>
    <n v="278"/>
    <x v="0"/>
    <x v="3"/>
    <s v="Hyderabad"/>
    <x v="2"/>
    <x v="38"/>
    <x v="43"/>
    <x v="3"/>
    <x v="4"/>
    <x v="198"/>
    <x v="1"/>
  </r>
  <r>
    <n v="279"/>
    <x v="0"/>
    <x v="13"/>
    <s v="Ahmedabad"/>
    <x v="1"/>
    <x v="3"/>
    <x v="2"/>
    <x v="4"/>
    <x v="0"/>
    <x v="0"/>
    <x v="0"/>
  </r>
  <r>
    <n v="280"/>
    <x v="0"/>
    <x v="12"/>
    <s v="Ahmedabad"/>
    <x v="1"/>
    <x v="34"/>
    <x v="32"/>
    <x v="1"/>
    <x v="0"/>
    <x v="0"/>
    <x v="0"/>
  </r>
  <r>
    <n v="281"/>
    <x v="1"/>
    <x v="0"/>
    <s v="Delhi"/>
    <x v="1"/>
    <x v="15"/>
    <x v="19"/>
    <x v="1"/>
    <x v="4"/>
    <x v="166"/>
    <x v="1"/>
  </r>
  <r>
    <n v="282"/>
    <x v="1"/>
    <x v="0"/>
    <s v="Kolkata"/>
    <x v="1"/>
    <x v="3"/>
    <x v="12"/>
    <x v="6"/>
    <x v="1"/>
    <x v="199"/>
    <x v="0"/>
  </r>
  <r>
    <n v="283"/>
    <x v="1"/>
    <x v="15"/>
    <s v="Delhi"/>
    <x v="0"/>
    <x v="17"/>
    <x v="35"/>
    <x v="4"/>
    <x v="1"/>
    <x v="158"/>
    <x v="1"/>
  </r>
  <r>
    <n v="284"/>
    <x v="0"/>
    <x v="3"/>
    <s v="Ahmedabad"/>
    <x v="1"/>
    <x v="9"/>
    <x v="6"/>
    <x v="0"/>
    <x v="0"/>
    <x v="0"/>
    <x v="0"/>
  </r>
  <r>
    <n v="285"/>
    <x v="1"/>
    <x v="16"/>
    <s v="Mumbai"/>
    <x v="0"/>
    <x v="10"/>
    <x v="33"/>
    <x v="10"/>
    <x v="3"/>
    <x v="200"/>
    <x v="0"/>
  </r>
  <r>
    <n v="286"/>
    <x v="0"/>
    <x v="15"/>
    <s v="Ahmedabad"/>
    <x v="1"/>
    <x v="47"/>
    <x v="26"/>
    <x v="3"/>
    <x v="0"/>
    <x v="0"/>
    <x v="0"/>
  </r>
  <r>
    <n v="287"/>
    <x v="1"/>
    <x v="3"/>
    <s v="Delhi"/>
    <x v="0"/>
    <x v="11"/>
    <x v="36"/>
    <x v="4"/>
    <x v="3"/>
    <x v="201"/>
    <x v="0"/>
  </r>
  <r>
    <n v="288"/>
    <x v="0"/>
    <x v="14"/>
    <s v="Chennai"/>
    <x v="2"/>
    <x v="51"/>
    <x v="20"/>
    <x v="9"/>
    <x v="3"/>
    <x v="202"/>
    <x v="0"/>
  </r>
  <r>
    <n v="289"/>
    <x v="0"/>
    <x v="16"/>
    <s v="Kolkata"/>
    <x v="1"/>
    <x v="46"/>
    <x v="33"/>
    <x v="7"/>
    <x v="5"/>
    <x v="203"/>
    <x v="0"/>
  </r>
  <r>
    <n v="290"/>
    <x v="0"/>
    <x v="12"/>
    <s v="Delhi"/>
    <x v="0"/>
    <x v="32"/>
    <x v="6"/>
    <x v="9"/>
    <x v="2"/>
    <x v="163"/>
    <x v="0"/>
  </r>
  <r>
    <n v="291"/>
    <x v="1"/>
    <x v="11"/>
    <s v="Kolkata"/>
    <x v="2"/>
    <x v="46"/>
    <x v="34"/>
    <x v="10"/>
    <x v="4"/>
    <x v="204"/>
    <x v="1"/>
  </r>
  <r>
    <n v="292"/>
    <x v="1"/>
    <x v="11"/>
    <s v="Mumbai"/>
    <x v="1"/>
    <x v="42"/>
    <x v="43"/>
    <x v="0"/>
    <x v="1"/>
    <x v="205"/>
    <x v="1"/>
  </r>
  <r>
    <n v="293"/>
    <x v="1"/>
    <x v="0"/>
    <s v="Bangalore"/>
    <x v="2"/>
    <x v="48"/>
    <x v="40"/>
    <x v="4"/>
    <x v="0"/>
    <x v="0"/>
    <x v="0"/>
  </r>
  <r>
    <n v="294"/>
    <x v="0"/>
    <x v="17"/>
    <s v="Chennai"/>
    <x v="0"/>
    <x v="9"/>
    <x v="8"/>
    <x v="4"/>
    <x v="0"/>
    <x v="0"/>
    <x v="0"/>
  </r>
  <r>
    <n v="295"/>
    <x v="1"/>
    <x v="5"/>
    <s v="Chennai"/>
    <x v="0"/>
    <x v="16"/>
    <x v="40"/>
    <x v="4"/>
    <x v="4"/>
    <x v="206"/>
    <x v="0"/>
  </r>
  <r>
    <n v="296"/>
    <x v="1"/>
    <x v="10"/>
    <s v="Ahmedabad"/>
    <x v="1"/>
    <x v="37"/>
    <x v="8"/>
    <x v="7"/>
    <x v="1"/>
    <x v="207"/>
    <x v="1"/>
  </r>
  <r>
    <n v="297"/>
    <x v="0"/>
    <x v="13"/>
    <s v="Ahmedabad"/>
    <x v="0"/>
    <x v="45"/>
    <x v="23"/>
    <x v="5"/>
    <x v="3"/>
    <x v="208"/>
    <x v="0"/>
  </r>
  <r>
    <n v="298"/>
    <x v="1"/>
    <x v="5"/>
    <s v="Kolkata"/>
    <x v="0"/>
    <x v="21"/>
    <x v="41"/>
    <x v="4"/>
    <x v="3"/>
    <x v="209"/>
    <x v="0"/>
  </r>
  <r>
    <n v="299"/>
    <x v="0"/>
    <x v="3"/>
    <s v="Mumbai"/>
    <x v="1"/>
    <x v="0"/>
    <x v="35"/>
    <x v="8"/>
    <x v="0"/>
    <x v="0"/>
    <x v="0"/>
  </r>
  <r>
    <n v="300"/>
    <x v="1"/>
    <x v="8"/>
    <s v="Hyderabad"/>
    <x v="2"/>
    <x v="32"/>
    <x v="41"/>
    <x v="6"/>
    <x v="3"/>
    <x v="66"/>
    <x v="0"/>
  </r>
  <r>
    <n v="301"/>
    <x v="0"/>
    <x v="14"/>
    <s v="Kolkata"/>
    <x v="0"/>
    <x v="15"/>
    <x v="24"/>
    <x v="1"/>
    <x v="3"/>
    <x v="25"/>
    <x v="0"/>
  </r>
  <r>
    <n v="302"/>
    <x v="1"/>
    <x v="15"/>
    <s v="Mumbai"/>
    <x v="0"/>
    <x v="12"/>
    <x v="1"/>
    <x v="6"/>
    <x v="2"/>
    <x v="210"/>
    <x v="1"/>
  </r>
  <r>
    <n v="303"/>
    <x v="1"/>
    <x v="16"/>
    <s v="Kolkata"/>
    <x v="0"/>
    <x v="52"/>
    <x v="16"/>
    <x v="3"/>
    <x v="2"/>
    <x v="139"/>
    <x v="0"/>
  </r>
  <r>
    <n v="304"/>
    <x v="0"/>
    <x v="5"/>
    <s v="Pune"/>
    <x v="2"/>
    <x v="21"/>
    <x v="41"/>
    <x v="10"/>
    <x v="2"/>
    <x v="211"/>
    <x v="0"/>
  </r>
  <r>
    <n v="305"/>
    <x v="0"/>
    <x v="2"/>
    <s v="Delhi"/>
    <x v="2"/>
    <x v="51"/>
    <x v="10"/>
    <x v="7"/>
    <x v="0"/>
    <x v="0"/>
    <x v="0"/>
  </r>
  <r>
    <n v="306"/>
    <x v="1"/>
    <x v="10"/>
    <s v="Ahmedabad"/>
    <x v="2"/>
    <x v="55"/>
    <x v="11"/>
    <x v="4"/>
    <x v="4"/>
    <x v="20"/>
    <x v="1"/>
  </r>
  <r>
    <n v="307"/>
    <x v="1"/>
    <x v="16"/>
    <s v="Ahmedabad"/>
    <x v="1"/>
    <x v="49"/>
    <x v="13"/>
    <x v="8"/>
    <x v="3"/>
    <x v="212"/>
    <x v="0"/>
  </r>
  <r>
    <n v="308"/>
    <x v="0"/>
    <x v="17"/>
    <s v="Delhi"/>
    <x v="0"/>
    <x v="53"/>
    <x v="1"/>
    <x v="4"/>
    <x v="1"/>
    <x v="213"/>
    <x v="0"/>
  </r>
  <r>
    <n v="309"/>
    <x v="1"/>
    <x v="2"/>
    <s v="Bangalore"/>
    <x v="2"/>
    <x v="30"/>
    <x v="32"/>
    <x v="0"/>
    <x v="1"/>
    <x v="148"/>
    <x v="0"/>
  </r>
  <r>
    <n v="310"/>
    <x v="1"/>
    <x v="14"/>
    <s v="Chennai"/>
    <x v="0"/>
    <x v="26"/>
    <x v="43"/>
    <x v="10"/>
    <x v="2"/>
    <x v="214"/>
    <x v="1"/>
  </r>
  <r>
    <n v="311"/>
    <x v="0"/>
    <x v="14"/>
    <s v="Bangalore"/>
    <x v="2"/>
    <x v="50"/>
    <x v="27"/>
    <x v="5"/>
    <x v="4"/>
    <x v="215"/>
    <x v="2"/>
  </r>
  <r>
    <n v="312"/>
    <x v="0"/>
    <x v="1"/>
    <s v="Kolkata"/>
    <x v="1"/>
    <x v="43"/>
    <x v="23"/>
    <x v="10"/>
    <x v="3"/>
    <x v="216"/>
    <x v="0"/>
  </r>
  <r>
    <n v="313"/>
    <x v="0"/>
    <x v="13"/>
    <s v="Chennai"/>
    <x v="0"/>
    <x v="51"/>
    <x v="5"/>
    <x v="0"/>
    <x v="0"/>
    <x v="0"/>
    <x v="0"/>
  </r>
  <r>
    <n v="314"/>
    <x v="1"/>
    <x v="6"/>
    <s v="Delhi"/>
    <x v="1"/>
    <x v="37"/>
    <x v="10"/>
    <x v="8"/>
    <x v="5"/>
    <x v="217"/>
    <x v="0"/>
  </r>
  <r>
    <n v="315"/>
    <x v="1"/>
    <x v="1"/>
    <s v="Chennai"/>
    <x v="2"/>
    <x v="43"/>
    <x v="22"/>
    <x v="10"/>
    <x v="5"/>
    <x v="218"/>
    <x v="0"/>
  </r>
  <r>
    <n v="316"/>
    <x v="1"/>
    <x v="10"/>
    <s v="Chennai"/>
    <x v="2"/>
    <x v="26"/>
    <x v="38"/>
    <x v="6"/>
    <x v="0"/>
    <x v="0"/>
    <x v="0"/>
  </r>
  <r>
    <n v="317"/>
    <x v="1"/>
    <x v="4"/>
    <s v="Hyderabad"/>
    <x v="0"/>
    <x v="52"/>
    <x v="10"/>
    <x v="8"/>
    <x v="5"/>
    <x v="219"/>
    <x v="0"/>
  </r>
  <r>
    <n v="318"/>
    <x v="0"/>
    <x v="13"/>
    <s v="Bangalore"/>
    <x v="2"/>
    <x v="37"/>
    <x v="10"/>
    <x v="9"/>
    <x v="2"/>
    <x v="220"/>
    <x v="0"/>
  </r>
  <r>
    <n v="319"/>
    <x v="1"/>
    <x v="16"/>
    <s v="Pune"/>
    <x v="1"/>
    <x v="21"/>
    <x v="31"/>
    <x v="9"/>
    <x v="4"/>
    <x v="9"/>
    <x v="0"/>
  </r>
  <r>
    <n v="320"/>
    <x v="1"/>
    <x v="2"/>
    <s v="Ahmedabad"/>
    <x v="2"/>
    <x v="18"/>
    <x v="23"/>
    <x v="9"/>
    <x v="1"/>
    <x v="221"/>
    <x v="0"/>
  </r>
  <r>
    <n v="321"/>
    <x v="1"/>
    <x v="16"/>
    <s v="Mumbai"/>
    <x v="1"/>
    <x v="26"/>
    <x v="22"/>
    <x v="3"/>
    <x v="2"/>
    <x v="222"/>
    <x v="0"/>
  </r>
  <r>
    <n v="322"/>
    <x v="0"/>
    <x v="0"/>
    <s v="Bangalore"/>
    <x v="1"/>
    <x v="20"/>
    <x v="4"/>
    <x v="10"/>
    <x v="1"/>
    <x v="180"/>
    <x v="1"/>
  </r>
  <r>
    <n v="323"/>
    <x v="1"/>
    <x v="15"/>
    <s v="Bangalore"/>
    <x v="2"/>
    <x v="48"/>
    <x v="8"/>
    <x v="9"/>
    <x v="4"/>
    <x v="223"/>
    <x v="2"/>
  </r>
  <r>
    <n v="324"/>
    <x v="0"/>
    <x v="1"/>
    <s v="Pune"/>
    <x v="0"/>
    <x v="40"/>
    <x v="5"/>
    <x v="8"/>
    <x v="0"/>
    <x v="0"/>
    <x v="0"/>
  </r>
  <r>
    <n v="325"/>
    <x v="1"/>
    <x v="3"/>
    <s v="Mumbai"/>
    <x v="1"/>
    <x v="14"/>
    <x v="36"/>
    <x v="10"/>
    <x v="2"/>
    <x v="224"/>
    <x v="0"/>
  </r>
  <r>
    <n v="326"/>
    <x v="0"/>
    <x v="6"/>
    <s v="Ahmedabad"/>
    <x v="0"/>
    <x v="13"/>
    <x v="18"/>
    <x v="3"/>
    <x v="3"/>
    <x v="225"/>
    <x v="0"/>
  </r>
  <r>
    <n v="327"/>
    <x v="0"/>
    <x v="7"/>
    <s v="Kolkata"/>
    <x v="2"/>
    <x v="15"/>
    <x v="33"/>
    <x v="3"/>
    <x v="5"/>
    <x v="226"/>
    <x v="0"/>
  </r>
  <r>
    <n v="328"/>
    <x v="0"/>
    <x v="0"/>
    <s v="Bangalore"/>
    <x v="0"/>
    <x v="21"/>
    <x v="32"/>
    <x v="9"/>
    <x v="4"/>
    <x v="227"/>
    <x v="0"/>
  </r>
  <r>
    <n v="329"/>
    <x v="1"/>
    <x v="4"/>
    <s v="Mumbai"/>
    <x v="0"/>
    <x v="51"/>
    <x v="32"/>
    <x v="9"/>
    <x v="5"/>
    <x v="228"/>
    <x v="0"/>
  </r>
  <r>
    <n v="330"/>
    <x v="1"/>
    <x v="17"/>
    <s v="Ahmedabad"/>
    <x v="0"/>
    <x v="53"/>
    <x v="27"/>
    <x v="0"/>
    <x v="2"/>
    <x v="229"/>
    <x v="0"/>
  </r>
  <r>
    <n v="331"/>
    <x v="0"/>
    <x v="15"/>
    <s v="Hyderabad"/>
    <x v="2"/>
    <x v="10"/>
    <x v="36"/>
    <x v="3"/>
    <x v="0"/>
    <x v="0"/>
    <x v="0"/>
  </r>
  <r>
    <n v="332"/>
    <x v="0"/>
    <x v="3"/>
    <s v="Mumbai"/>
    <x v="2"/>
    <x v="41"/>
    <x v="2"/>
    <x v="6"/>
    <x v="3"/>
    <x v="230"/>
    <x v="0"/>
  </r>
  <r>
    <n v="333"/>
    <x v="1"/>
    <x v="12"/>
    <s v="Kolkata"/>
    <x v="2"/>
    <x v="34"/>
    <x v="33"/>
    <x v="8"/>
    <x v="3"/>
    <x v="231"/>
    <x v="0"/>
  </r>
  <r>
    <n v="334"/>
    <x v="0"/>
    <x v="17"/>
    <s v="Pune"/>
    <x v="0"/>
    <x v="37"/>
    <x v="5"/>
    <x v="2"/>
    <x v="4"/>
    <x v="232"/>
    <x v="0"/>
  </r>
  <r>
    <n v="335"/>
    <x v="0"/>
    <x v="16"/>
    <s v="Chennai"/>
    <x v="1"/>
    <x v="37"/>
    <x v="34"/>
    <x v="5"/>
    <x v="5"/>
    <x v="23"/>
    <x v="0"/>
  </r>
  <r>
    <n v="336"/>
    <x v="0"/>
    <x v="5"/>
    <s v="Kolkata"/>
    <x v="0"/>
    <x v="26"/>
    <x v="37"/>
    <x v="10"/>
    <x v="1"/>
    <x v="233"/>
    <x v="0"/>
  </r>
  <r>
    <n v="337"/>
    <x v="0"/>
    <x v="9"/>
    <s v="Delhi"/>
    <x v="1"/>
    <x v="7"/>
    <x v="32"/>
    <x v="10"/>
    <x v="2"/>
    <x v="12"/>
    <x v="0"/>
  </r>
  <r>
    <n v="338"/>
    <x v="1"/>
    <x v="2"/>
    <s v="Ahmedabad"/>
    <x v="2"/>
    <x v="28"/>
    <x v="30"/>
    <x v="1"/>
    <x v="3"/>
    <x v="234"/>
    <x v="0"/>
  </r>
  <r>
    <n v="339"/>
    <x v="0"/>
    <x v="14"/>
    <s v="Hyderabad"/>
    <x v="0"/>
    <x v="24"/>
    <x v="39"/>
    <x v="8"/>
    <x v="0"/>
    <x v="0"/>
    <x v="0"/>
  </r>
  <r>
    <n v="340"/>
    <x v="1"/>
    <x v="12"/>
    <s v="Mumbai"/>
    <x v="1"/>
    <x v="36"/>
    <x v="22"/>
    <x v="0"/>
    <x v="0"/>
    <x v="0"/>
    <x v="0"/>
  </r>
  <r>
    <n v="341"/>
    <x v="0"/>
    <x v="2"/>
    <s v="Ahmedabad"/>
    <x v="2"/>
    <x v="16"/>
    <x v="27"/>
    <x v="7"/>
    <x v="2"/>
    <x v="235"/>
    <x v="0"/>
  </r>
  <r>
    <n v="342"/>
    <x v="0"/>
    <x v="6"/>
    <s v="Mumbai"/>
    <x v="0"/>
    <x v="42"/>
    <x v="16"/>
    <x v="2"/>
    <x v="2"/>
    <x v="236"/>
    <x v="0"/>
  </r>
  <r>
    <n v="343"/>
    <x v="0"/>
    <x v="5"/>
    <s v="Mumbai"/>
    <x v="2"/>
    <x v="42"/>
    <x v="23"/>
    <x v="2"/>
    <x v="3"/>
    <x v="237"/>
    <x v="0"/>
  </r>
  <r>
    <n v="344"/>
    <x v="1"/>
    <x v="3"/>
    <s v="Pune"/>
    <x v="1"/>
    <x v="48"/>
    <x v="12"/>
    <x v="7"/>
    <x v="5"/>
    <x v="238"/>
    <x v="0"/>
  </r>
  <r>
    <n v="345"/>
    <x v="1"/>
    <x v="11"/>
    <s v="Kolkata"/>
    <x v="1"/>
    <x v="41"/>
    <x v="34"/>
    <x v="7"/>
    <x v="2"/>
    <x v="239"/>
    <x v="1"/>
  </r>
  <r>
    <n v="346"/>
    <x v="0"/>
    <x v="8"/>
    <s v="Mumbai"/>
    <x v="2"/>
    <x v="10"/>
    <x v="26"/>
    <x v="0"/>
    <x v="1"/>
    <x v="240"/>
    <x v="2"/>
  </r>
  <r>
    <n v="347"/>
    <x v="1"/>
    <x v="16"/>
    <s v="Mumbai"/>
    <x v="2"/>
    <x v="38"/>
    <x v="7"/>
    <x v="5"/>
    <x v="0"/>
    <x v="0"/>
    <x v="0"/>
  </r>
  <r>
    <n v="348"/>
    <x v="1"/>
    <x v="12"/>
    <s v="Hyderabad"/>
    <x v="1"/>
    <x v="49"/>
    <x v="25"/>
    <x v="0"/>
    <x v="2"/>
    <x v="241"/>
    <x v="1"/>
  </r>
  <r>
    <n v="349"/>
    <x v="1"/>
    <x v="17"/>
    <s v="Chennai"/>
    <x v="0"/>
    <x v="3"/>
    <x v="43"/>
    <x v="0"/>
    <x v="1"/>
    <x v="242"/>
    <x v="0"/>
  </r>
  <r>
    <n v="350"/>
    <x v="0"/>
    <x v="4"/>
    <s v="Chennai"/>
    <x v="0"/>
    <x v="38"/>
    <x v="40"/>
    <x v="10"/>
    <x v="3"/>
    <x v="243"/>
    <x v="0"/>
  </r>
  <r>
    <n v="351"/>
    <x v="0"/>
    <x v="1"/>
    <s v="Bangalore"/>
    <x v="2"/>
    <x v="45"/>
    <x v="15"/>
    <x v="5"/>
    <x v="5"/>
    <x v="244"/>
    <x v="0"/>
  </r>
  <r>
    <n v="352"/>
    <x v="0"/>
    <x v="13"/>
    <s v="Ahmedabad"/>
    <x v="0"/>
    <x v="18"/>
    <x v="42"/>
    <x v="3"/>
    <x v="3"/>
    <x v="245"/>
    <x v="0"/>
  </r>
  <r>
    <n v="353"/>
    <x v="1"/>
    <x v="5"/>
    <s v="Pune"/>
    <x v="2"/>
    <x v="40"/>
    <x v="36"/>
    <x v="6"/>
    <x v="3"/>
    <x v="246"/>
    <x v="0"/>
  </r>
  <r>
    <n v="354"/>
    <x v="1"/>
    <x v="15"/>
    <s v="Chennai"/>
    <x v="1"/>
    <x v="40"/>
    <x v="41"/>
    <x v="5"/>
    <x v="5"/>
    <x v="247"/>
    <x v="0"/>
  </r>
  <r>
    <n v="355"/>
    <x v="1"/>
    <x v="17"/>
    <s v="Ahmedabad"/>
    <x v="2"/>
    <x v="25"/>
    <x v="14"/>
    <x v="5"/>
    <x v="0"/>
    <x v="0"/>
    <x v="0"/>
  </r>
  <r>
    <n v="356"/>
    <x v="1"/>
    <x v="11"/>
    <s v="Ahmedabad"/>
    <x v="0"/>
    <x v="36"/>
    <x v="45"/>
    <x v="0"/>
    <x v="0"/>
    <x v="0"/>
    <x v="0"/>
  </r>
  <r>
    <n v="357"/>
    <x v="0"/>
    <x v="2"/>
    <s v="Kolkata"/>
    <x v="0"/>
    <x v="33"/>
    <x v="37"/>
    <x v="2"/>
    <x v="3"/>
    <x v="248"/>
    <x v="0"/>
  </r>
  <r>
    <n v="358"/>
    <x v="0"/>
    <x v="0"/>
    <s v="Delhi"/>
    <x v="1"/>
    <x v="35"/>
    <x v="10"/>
    <x v="6"/>
    <x v="3"/>
    <x v="249"/>
    <x v="0"/>
  </r>
  <r>
    <n v="359"/>
    <x v="1"/>
    <x v="4"/>
    <s v="Hyderabad"/>
    <x v="1"/>
    <x v="37"/>
    <x v="18"/>
    <x v="7"/>
    <x v="2"/>
    <x v="250"/>
    <x v="0"/>
  </r>
  <r>
    <n v="360"/>
    <x v="1"/>
    <x v="1"/>
    <s v="Chennai"/>
    <x v="0"/>
    <x v="11"/>
    <x v="23"/>
    <x v="5"/>
    <x v="1"/>
    <x v="251"/>
    <x v="0"/>
  </r>
  <r>
    <n v="361"/>
    <x v="0"/>
    <x v="7"/>
    <s v="Ahmedabad"/>
    <x v="1"/>
    <x v="12"/>
    <x v="1"/>
    <x v="4"/>
    <x v="1"/>
    <x v="252"/>
    <x v="0"/>
  </r>
  <r>
    <n v="362"/>
    <x v="1"/>
    <x v="16"/>
    <s v="Chennai"/>
    <x v="2"/>
    <x v="5"/>
    <x v="45"/>
    <x v="9"/>
    <x v="1"/>
    <x v="253"/>
    <x v="0"/>
  </r>
  <r>
    <n v="363"/>
    <x v="0"/>
    <x v="4"/>
    <s v="Delhi"/>
    <x v="1"/>
    <x v="30"/>
    <x v="43"/>
    <x v="4"/>
    <x v="5"/>
    <x v="254"/>
    <x v="0"/>
  </r>
  <r>
    <n v="364"/>
    <x v="0"/>
    <x v="8"/>
    <s v="Hyderabad"/>
    <x v="1"/>
    <x v="34"/>
    <x v="3"/>
    <x v="0"/>
    <x v="5"/>
    <x v="255"/>
    <x v="0"/>
  </r>
  <r>
    <n v="365"/>
    <x v="1"/>
    <x v="11"/>
    <s v="Bangalore"/>
    <x v="1"/>
    <x v="15"/>
    <x v="44"/>
    <x v="1"/>
    <x v="3"/>
    <x v="256"/>
    <x v="0"/>
  </r>
  <r>
    <n v="366"/>
    <x v="1"/>
    <x v="9"/>
    <s v="Hyderabad"/>
    <x v="0"/>
    <x v="16"/>
    <x v="38"/>
    <x v="6"/>
    <x v="4"/>
    <x v="12"/>
    <x v="0"/>
  </r>
  <r>
    <n v="367"/>
    <x v="0"/>
    <x v="6"/>
    <s v="Delhi"/>
    <x v="0"/>
    <x v="15"/>
    <x v="45"/>
    <x v="8"/>
    <x v="2"/>
    <x v="257"/>
    <x v="0"/>
  </r>
  <r>
    <n v="368"/>
    <x v="1"/>
    <x v="11"/>
    <s v="Bangalore"/>
    <x v="0"/>
    <x v="24"/>
    <x v="16"/>
    <x v="0"/>
    <x v="2"/>
    <x v="258"/>
    <x v="0"/>
  </r>
  <r>
    <n v="369"/>
    <x v="0"/>
    <x v="13"/>
    <s v="Kolkata"/>
    <x v="1"/>
    <x v="55"/>
    <x v="35"/>
    <x v="6"/>
    <x v="0"/>
    <x v="0"/>
    <x v="0"/>
  </r>
  <r>
    <n v="370"/>
    <x v="1"/>
    <x v="14"/>
    <s v="Bangalore"/>
    <x v="0"/>
    <x v="0"/>
    <x v="33"/>
    <x v="4"/>
    <x v="4"/>
    <x v="259"/>
    <x v="0"/>
  </r>
  <r>
    <n v="371"/>
    <x v="1"/>
    <x v="16"/>
    <s v="Bangalore"/>
    <x v="2"/>
    <x v="4"/>
    <x v="17"/>
    <x v="1"/>
    <x v="1"/>
    <x v="260"/>
    <x v="0"/>
  </r>
  <r>
    <n v="372"/>
    <x v="1"/>
    <x v="17"/>
    <s v="Bangalore"/>
    <x v="0"/>
    <x v="1"/>
    <x v="2"/>
    <x v="1"/>
    <x v="3"/>
    <x v="261"/>
    <x v="0"/>
  </r>
  <r>
    <n v="373"/>
    <x v="1"/>
    <x v="6"/>
    <s v="Delhi"/>
    <x v="1"/>
    <x v="37"/>
    <x v="13"/>
    <x v="7"/>
    <x v="4"/>
    <x v="262"/>
    <x v="1"/>
  </r>
  <r>
    <n v="374"/>
    <x v="1"/>
    <x v="17"/>
    <s v="Delhi"/>
    <x v="2"/>
    <x v="28"/>
    <x v="45"/>
    <x v="2"/>
    <x v="5"/>
    <x v="263"/>
    <x v="0"/>
  </r>
  <r>
    <n v="375"/>
    <x v="0"/>
    <x v="17"/>
    <s v="Pune"/>
    <x v="1"/>
    <x v="12"/>
    <x v="10"/>
    <x v="6"/>
    <x v="2"/>
    <x v="264"/>
    <x v="0"/>
  </r>
  <r>
    <n v="376"/>
    <x v="1"/>
    <x v="2"/>
    <s v="Bangalore"/>
    <x v="2"/>
    <x v="37"/>
    <x v="24"/>
    <x v="9"/>
    <x v="3"/>
    <x v="8"/>
    <x v="0"/>
  </r>
  <r>
    <n v="377"/>
    <x v="1"/>
    <x v="12"/>
    <s v="Delhi"/>
    <x v="1"/>
    <x v="11"/>
    <x v="42"/>
    <x v="0"/>
    <x v="3"/>
    <x v="265"/>
    <x v="0"/>
  </r>
  <r>
    <n v="378"/>
    <x v="1"/>
    <x v="3"/>
    <s v="Bangalore"/>
    <x v="2"/>
    <x v="50"/>
    <x v="10"/>
    <x v="6"/>
    <x v="2"/>
    <x v="266"/>
    <x v="0"/>
  </r>
  <r>
    <n v="379"/>
    <x v="1"/>
    <x v="7"/>
    <s v="Kolkata"/>
    <x v="0"/>
    <x v="54"/>
    <x v="23"/>
    <x v="2"/>
    <x v="4"/>
    <x v="267"/>
    <x v="0"/>
  </r>
  <r>
    <n v="380"/>
    <x v="0"/>
    <x v="0"/>
    <s v="Delhi"/>
    <x v="1"/>
    <x v="6"/>
    <x v="9"/>
    <x v="9"/>
    <x v="5"/>
    <x v="268"/>
    <x v="0"/>
  </r>
  <r>
    <n v="381"/>
    <x v="1"/>
    <x v="16"/>
    <s v="Mumbai"/>
    <x v="0"/>
    <x v="33"/>
    <x v="12"/>
    <x v="5"/>
    <x v="4"/>
    <x v="269"/>
    <x v="0"/>
  </r>
  <r>
    <n v="382"/>
    <x v="0"/>
    <x v="8"/>
    <s v="Pune"/>
    <x v="1"/>
    <x v="12"/>
    <x v="7"/>
    <x v="9"/>
    <x v="3"/>
    <x v="23"/>
    <x v="0"/>
  </r>
  <r>
    <n v="383"/>
    <x v="0"/>
    <x v="6"/>
    <s v="Hyderabad"/>
    <x v="0"/>
    <x v="43"/>
    <x v="0"/>
    <x v="9"/>
    <x v="5"/>
    <x v="270"/>
    <x v="0"/>
  </r>
  <r>
    <n v="384"/>
    <x v="0"/>
    <x v="8"/>
    <s v="Hyderabad"/>
    <x v="2"/>
    <x v="10"/>
    <x v="14"/>
    <x v="5"/>
    <x v="4"/>
    <x v="271"/>
    <x v="0"/>
  </r>
  <r>
    <n v="385"/>
    <x v="1"/>
    <x v="6"/>
    <s v="Delhi"/>
    <x v="0"/>
    <x v="31"/>
    <x v="25"/>
    <x v="5"/>
    <x v="3"/>
    <x v="272"/>
    <x v="0"/>
  </r>
  <r>
    <n v="386"/>
    <x v="1"/>
    <x v="7"/>
    <s v="Delhi"/>
    <x v="0"/>
    <x v="10"/>
    <x v="13"/>
    <x v="5"/>
    <x v="3"/>
    <x v="49"/>
    <x v="0"/>
  </r>
  <r>
    <n v="387"/>
    <x v="0"/>
    <x v="4"/>
    <s v="Hyderabad"/>
    <x v="0"/>
    <x v="3"/>
    <x v="45"/>
    <x v="10"/>
    <x v="4"/>
    <x v="273"/>
    <x v="0"/>
  </r>
  <r>
    <n v="388"/>
    <x v="0"/>
    <x v="9"/>
    <s v="Delhi"/>
    <x v="1"/>
    <x v="51"/>
    <x v="38"/>
    <x v="9"/>
    <x v="2"/>
    <x v="147"/>
    <x v="0"/>
  </r>
  <r>
    <n v="389"/>
    <x v="0"/>
    <x v="6"/>
    <s v="Kolkata"/>
    <x v="2"/>
    <x v="25"/>
    <x v="36"/>
    <x v="7"/>
    <x v="1"/>
    <x v="274"/>
    <x v="0"/>
  </r>
  <r>
    <n v="390"/>
    <x v="0"/>
    <x v="12"/>
    <s v="Hyderabad"/>
    <x v="0"/>
    <x v="10"/>
    <x v="4"/>
    <x v="6"/>
    <x v="2"/>
    <x v="28"/>
    <x v="1"/>
  </r>
  <r>
    <n v="391"/>
    <x v="0"/>
    <x v="16"/>
    <s v="Pune"/>
    <x v="0"/>
    <x v="40"/>
    <x v="28"/>
    <x v="3"/>
    <x v="0"/>
    <x v="0"/>
    <x v="0"/>
  </r>
  <r>
    <n v="392"/>
    <x v="1"/>
    <x v="12"/>
    <s v="Mumbai"/>
    <x v="1"/>
    <x v="11"/>
    <x v="18"/>
    <x v="10"/>
    <x v="2"/>
    <x v="275"/>
    <x v="0"/>
  </r>
  <r>
    <n v="393"/>
    <x v="1"/>
    <x v="9"/>
    <s v="Hyderabad"/>
    <x v="2"/>
    <x v="38"/>
    <x v="32"/>
    <x v="6"/>
    <x v="5"/>
    <x v="42"/>
    <x v="0"/>
  </r>
  <r>
    <n v="394"/>
    <x v="0"/>
    <x v="14"/>
    <s v="Delhi"/>
    <x v="0"/>
    <x v="15"/>
    <x v="35"/>
    <x v="5"/>
    <x v="2"/>
    <x v="276"/>
    <x v="1"/>
  </r>
  <r>
    <n v="395"/>
    <x v="0"/>
    <x v="12"/>
    <s v="Delhi"/>
    <x v="0"/>
    <x v="47"/>
    <x v="11"/>
    <x v="10"/>
    <x v="4"/>
    <x v="277"/>
    <x v="0"/>
  </r>
  <r>
    <n v="396"/>
    <x v="0"/>
    <x v="13"/>
    <s v="Mumbai"/>
    <x v="2"/>
    <x v="16"/>
    <x v="4"/>
    <x v="3"/>
    <x v="5"/>
    <x v="278"/>
    <x v="0"/>
  </r>
  <r>
    <n v="397"/>
    <x v="1"/>
    <x v="0"/>
    <s v="Chennai"/>
    <x v="0"/>
    <x v="17"/>
    <x v="28"/>
    <x v="4"/>
    <x v="3"/>
    <x v="279"/>
    <x v="0"/>
  </r>
  <r>
    <n v="398"/>
    <x v="0"/>
    <x v="14"/>
    <s v="Hyderabad"/>
    <x v="2"/>
    <x v="52"/>
    <x v="45"/>
    <x v="7"/>
    <x v="4"/>
    <x v="148"/>
    <x v="0"/>
  </r>
  <r>
    <n v="399"/>
    <x v="0"/>
    <x v="3"/>
    <s v="Bangalore"/>
    <x v="0"/>
    <x v="46"/>
    <x v="12"/>
    <x v="3"/>
    <x v="1"/>
    <x v="280"/>
    <x v="0"/>
  </r>
  <r>
    <n v="400"/>
    <x v="1"/>
    <x v="11"/>
    <s v="Delhi"/>
    <x v="1"/>
    <x v="50"/>
    <x v="29"/>
    <x v="8"/>
    <x v="0"/>
    <x v="0"/>
    <x v="0"/>
  </r>
  <r>
    <n v="401"/>
    <x v="0"/>
    <x v="12"/>
    <s v="Delhi"/>
    <x v="0"/>
    <x v="33"/>
    <x v="17"/>
    <x v="2"/>
    <x v="0"/>
    <x v="0"/>
    <x v="0"/>
  </r>
  <r>
    <n v="402"/>
    <x v="1"/>
    <x v="16"/>
    <s v="Hyderabad"/>
    <x v="0"/>
    <x v="39"/>
    <x v="35"/>
    <x v="2"/>
    <x v="5"/>
    <x v="281"/>
    <x v="0"/>
  </r>
  <r>
    <n v="403"/>
    <x v="1"/>
    <x v="17"/>
    <s v="Hyderabad"/>
    <x v="2"/>
    <x v="39"/>
    <x v="25"/>
    <x v="0"/>
    <x v="4"/>
    <x v="282"/>
    <x v="1"/>
  </r>
  <r>
    <n v="404"/>
    <x v="0"/>
    <x v="3"/>
    <s v="Pune"/>
    <x v="1"/>
    <x v="31"/>
    <x v="27"/>
    <x v="5"/>
    <x v="0"/>
    <x v="0"/>
    <x v="0"/>
  </r>
  <r>
    <n v="405"/>
    <x v="1"/>
    <x v="11"/>
    <s v="Hyderabad"/>
    <x v="1"/>
    <x v="32"/>
    <x v="10"/>
    <x v="4"/>
    <x v="2"/>
    <x v="283"/>
    <x v="0"/>
  </r>
  <r>
    <n v="406"/>
    <x v="1"/>
    <x v="1"/>
    <s v="Pune"/>
    <x v="2"/>
    <x v="37"/>
    <x v="17"/>
    <x v="4"/>
    <x v="0"/>
    <x v="0"/>
    <x v="0"/>
  </r>
  <r>
    <n v="407"/>
    <x v="1"/>
    <x v="5"/>
    <s v="Ahmedabad"/>
    <x v="0"/>
    <x v="26"/>
    <x v="40"/>
    <x v="9"/>
    <x v="2"/>
    <x v="284"/>
    <x v="0"/>
  </r>
  <r>
    <n v="408"/>
    <x v="0"/>
    <x v="8"/>
    <s v="Pune"/>
    <x v="2"/>
    <x v="33"/>
    <x v="0"/>
    <x v="1"/>
    <x v="1"/>
    <x v="285"/>
    <x v="1"/>
  </r>
  <r>
    <n v="409"/>
    <x v="1"/>
    <x v="14"/>
    <s v="Hyderabad"/>
    <x v="0"/>
    <x v="25"/>
    <x v="15"/>
    <x v="5"/>
    <x v="1"/>
    <x v="286"/>
    <x v="1"/>
  </r>
  <r>
    <n v="410"/>
    <x v="1"/>
    <x v="10"/>
    <s v="Pune"/>
    <x v="2"/>
    <x v="30"/>
    <x v="33"/>
    <x v="4"/>
    <x v="3"/>
    <x v="94"/>
    <x v="0"/>
  </r>
  <r>
    <n v="411"/>
    <x v="0"/>
    <x v="11"/>
    <s v="Bangalore"/>
    <x v="2"/>
    <x v="43"/>
    <x v="19"/>
    <x v="10"/>
    <x v="4"/>
    <x v="39"/>
    <x v="0"/>
  </r>
  <r>
    <n v="412"/>
    <x v="1"/>
    <x v="13"/>
    <s v="Bangalore"/>
    <x v="2"/>
    <x v="30"/>
    <x v="30"/>
    <x v="3"/>
    <x v="2"/>
    <x v="287"/>
    <x v="0"/>
  </r>
  <r>
    <n v="413"/>
    <x v="1"/>
    <x v="5"/>
    <s v="Pune"/>
    <x v="2"/>
    <x v="7"/>
    <x v="37"/>
    <x v="9"/>
    <x v="1"/>
    <x v="233"/>
    <x v="0"/>
  </r>
  <r>
    <n v="414"/>
    <x v="1"/>
    <x v="14"/>
    <s v="Chennai"/>
    <x v="1"/>
    <x v="12"/>
    <x v="27"/>
    <x v="2"/>
    <x v="3"/>
    <x v="39"/>
    <x v="0"/>
  </r>
  <r>
    <n v="415"/>
    <x v="1"/>
    <x v="8"/>
    <s v="Hyderabad"/>
    <x v="1"/>
    <x v="8"/>
    <x v="39"/>
    <x v="1"/>
    <x v="5"/>
    <x v="184"/>
    <x v="0"/>
  </r>
  <r>
    <n v="416"/>
    <x v="1"/>
    <x v="0"/>
    <s v="Hyderabad"/>
    <x v="2"/>
    <x v="17"/>
    <x v="14"/>
    <x v="3"/>
    <x v="5"/>
    <x v="288"/>
    <x v="0"/>
  </r>
  <r>
    <n v="417"/>
    <x v="0"/>
    <x v="7"/>
    <s v="Ahmedabad"/>
    <x v="0"/>
    <x v="32"/>
    <x v="3"/>
    <x v="7"/>
    <x v="5"/>
    <x v="289"/>
    <x v="0"/>
  </r>
  <r>
    <n v="418"/>
    <x v="0"/>
    <x v="4"/>
    <s v="Kolkata"/>
    <x v="1"/>
    <x v="51"/>
    <x v="36"/>
    <x v="2"/>
    <x v="0"/>
    <x v="0"/>
    <x v="0"/>
  </r>
  <r>
    <n v="419"/>
    <x v="0"/>
    <x v="10"/>
    <s v="Ahmedabad"/>
    <x v="1"/>
    <x v="44"/>
    <x v="43"/>
    <x v="4"/>
    <x v="3"/>
    <x v="290"/>
    <x v="0"/>
  </r>
  <r>
    <n v="420"/>
    <x v="0"/>
    <x v="16"/>
    <s v="Kolkata"/>
    <x v="1"/>
    <x v="45"/>
    <x v="1"/>
    <x v="3"/>
    <x v="4"/>
    <x v="291"/>
    <x v="1"/>
  </r>
  <r>
    <n v="421"/>
    <x v="1"/>
    <x v="10"/>
    <s v="Mumbai"/>
    <x v="2"/>
    <x v="36"/>
    <x v="23"/>
    <x v="0"/>
    <x v="2"/>
    <x v="25"/>
    <x v="0"/>
  </r>
  <r>
    <n v="422"/>
    <x v="1"/>
    <x v="12"/>
    <s v="Pune"/>
    <x v="0"/>
    <x v="3"/>
    <x v="30"/>
    <x v="4"/>
    <x v="3"/>
    <x v="292"/>
    <x v="0"/>
  </r>
  <r>
    <n v="423"/>
    <x v="0"/>
    <x v="9"/>
    <s v="Hyderabad"/>
    <x v="2"/>
    <x v="17"/>
    <x v="21"/>
    <x v="8"/>
    <x v="0"/>
    <x v="0"/>
    <x v="0"/>
  </r>
  <r>
    <n v="424"/>
    <x v="0"/>
    <x v="1"/>
    <s v="Kolkata"/>
    <x v="0"/>
    <x v="41"/>
    <x v="12"/>
    <x v="10"/>
    <x v="2"/>
    <x v="293"/>
    <x v="0"/>
  </r>
  <r>
    <n v="425"/>
    <x v="0"/>
    <x v="8"/>
    <s v="Kolkata"/>
    <x v="1"/>
    <x v="32"/>
    <x v="4"/>
    <x v="3"/>
    <x v="3"/>
    <x v="294"/>
    <x v="1"/>
  </r>
  <r>
    <n v="426"/>
    <x v="0"/>
    <x v="16"/>
    <s v="Delhi"/>
    <x v="1"/>
    <x v="16"/>
    <x v="39"/>
    <x v="9"/>
    <x v="0"/>
    <x v="0"/>
    <x v="0"/>
  </r>
  <r>
    <n v="427"/>
    <x v="1"/>
    <x v="16"/>
    <s v="Pune"/>
    <x v="1"/>
    <x v="33"/>
    <x v="0"/>
    <x v="1"/>
    <x v="1"/>
    <x v="39"/>
    <x v="0"/>
  </r>
  <r>
    <n v="428"/>
    <x v="0"/>
    <x v="4"/>
    <s v="Ahmedabad"/>
    <x v="2"/>
    <x v="46"/>
    <x v="12"/>
    <x v="7"/>
    <x v="2"/>
    <x v="105"/>
    <x v="0"/>
  </r>
  <r>
    <n v="429"/>
    <x v="0"/>
    <x v="8"/>
    <s v="Ahmedabad"/>
    <x v="1"/>
    <x v="16"/>
    <x v="15"/>
    <x v="6"/>
    <x v="4"/>
    <x v="295"/>
    <x v="1"/>
  </r>
  <r>
    <n v="430"/>
    <x v="1"/>
    <x v="13"/>
    <s v="Delhi"/>
    <x v="0"/>
    <x v="14"/>
    <x v="15"/>
    <x v="5"/>
    <x v="4"/>
    <x v="296"/>
    <x v="1"/>
  </r>
  <r>
    <n v="431"/>
    <x v="0"/>
    <x v="0"/>
    <s v="Delhi"/>
    <x v="2"/>
    <x v="46"/>
    <x v="31"/>
    <x v="6"/>
    <x v="3"/>
    <x v="297"/>
    <x v="0"/>
  </r>
  <r>
    <n v="432"/>
    <x v="0"/>
    <x v="0"/>
    <s v="Ahmedabad"/>
    <x v="2"/>
    <x v="49"/>
    <x v="44"/>
    <x v="0"/>
    <x v="0"/>
    <x v="0"/>
    <x v="0"/>
  </r>
  <r>
    <n v="433"/>
    <x v="1"/>
    <x v="3"/>
    <s v="Ahmedabad"/>
    <x v="0"/>
    <x v="47"/>
    <x v="6"/>
    <x v="10"/>
    <x v="4"/>
    <x v="298"/>
    <x v="0"/>
  </r>
  <r>
    <n v="434"/>
    <x v="1"/>
    <x v="8"/>
    <s v="Bangalore"/>
    <x v="1"/>
    <x v="51"/>
    <x v="39"/>
    <x v="6"/>
    <x v="0"/>
    <x v="0"/>
    <x v="0"/>
  </r>
  <r>
    <n v="435"/>
    <x v="1"/>
    <x v="15"/>
    <s v="Ahmedabad"/>
    <x v="1"/>
    <x v="29"/>
    <x v="6"/>
    <x v="0"/>
    <x v="1"/>
    <x v="299"/>
    <x v="1"/>
  </r>
  <r>
    <n v="436"/>
    <x v="0"/>
    <x v="14"/>
    <s v="Chennai"/>
    <x v="1"/>
    <x v="3"/>
    <x v="11"/>
    <x v="3"/>
    <x v="2"/>
    <x v="300"/>
    <x v="0"/>
  </r>
  <r>
    <n v="437"/>
    <x v="0"/>
    <x v="7"/>
    <s v="Kolkata"/>
    <x v="2"/>
    <x v="53"/>
    <x v="36"/>
    <x v="3"/>
    <x v="2"/>
    <x v="301"/>
    <x v="0"/>
  </r>
  <r>
    <n v="438"/>
    <x v="1"/>
    <x v="8"/>
    <s v="Ahmedabad"/>
    <x v="0"/>
    <x v="37"/>
    <x v="33"/>
    <x v="3"/>
    <x v="2"/>
    <x v="265"/>
    <x v="0"/>
  </r>
  <r>
    <n v="439"/>
    <x v="1"/>
    <x v="13"/>
    <s v="Kolkata"/>
    <x v="1"/>
    <x v="22"/>
    <x v="6"/>
    <x v="9"/>
    <x v="4"/>
    <x v="302"/>
    <x v="0"/>
  </r>
  <r>
    <n v="440"/>
    <x v="1"/>
    <x v="12"/>
    <s v="Bangalore"/>
    <x v="0"/>
    <x v="36"/>
    <x v="17"/>
    <x v="1"/>
    <x v="2"/>
    <x v="303"/>
    <x v="0"/>
  </r>
  <r>
    <n v="441"/>
    <x v="0"/>
    <x v="1"/>
    <s v="Ahmedabad"/>
    <x v="2"/>
    <x v="48"/>
    <x v="22"/>
    <x v="4"/>
    <x v="4"/>
    <x v="304"/>
    <x v="1"/>
  </r>
  <r>
    <n v="442"/>
    <x v="1"/>
    <x v="11"/>
    <s v="Bangalore"/>
    <x v="1"/>
    <x v="35"/>
    <x v="10"/>
    <x v="10"/>
    <x v="1"/>
    <x v="111"/>
    <x v="1"/>
  </r>
  <r>
    <n v="443"/>
    <x v="0"/>
    <x v="8"/>
    <s v="Hyderabad"/>
    <x v="1"/>
    <x v="49"/>
    <x v="38"/>
    <x v="10"/>
    <x v="0"/>
    <x v="0"/>
    <x v="0"/>
  </r>
  <r>
    <n v="444"/>
    <x v="1"/>
    <x v="3"/>
    <s v="Pune"/>
    <x v="0"/>
    <x v="41"/>
    <x v="6"/>
    <x v="4"/>
    <x v="5"/>
    <x v="305"/>
    <x v="0"/>
  </r>
  <r>
    <n v="445"/>
    <x v="0"/>
    <x v="17"/>
    <s v="Kolkata"/>
    <x v="2"/>
    <x v="48"/>
    <x v="45"/>
    <x v="6"/>
    <x v="5"/>
    <x v="263"/>
    <x v="0"/>
  </r>
  <r>
    <n v="446"/>
    <x v="0"/>
    <x v="1"/>
    <s v="Kolkata"/>
    <x v="0"/>
    <x v="32"/>
    <x v="20"/>
    <x v="1"/>
    <x v="3"/>
    <x v="133"/>
    <x v="0"/>
  </r>
  <r>
    <n v="447"/>
    <x v="0"/>
    <x v="5"/>
    <s v="Bangalore"/>
    <x v="1"/>
    <x v="21"/>
    <x v="2"/>
    <x v="2"/>
    <x v="0"/>
    <x v="0"/>
    <x v="0"/>
  </r>
  <r>
    <n v="448"/>
    <x v="1"/>
    <x v="10"/>
    <s v="Pune"/>
    <x v="1"/>
    <x v="9"/>
    <x v="2"/>
    <x v="1"/>
    <x v="3"/>
    <x v="306"/>
    <x v="0"/>
  </r>
  <r>
    <n v="449"/>
    <x v="0"/>
    <x v="15"/>
    <s v="Bangalore"/>
    <x v="2"/>
    <x v="47"/>
    <x v="3"/>
    <x v="0"/>
    <x v="0"/>
    <x v="0"/>
    <x v="0"/>
  </r>
  <r>
    <n v="450"/>
    <x v="0"/>
    <x v="6"/>
    <s v="Hyderabad"/>
    <x v="0"/>
    <x v="5"/>
    <x v="28"/>
    <x v="9"/>
    <x v="0"/>
    <x v="0"/>
    <x v="0"/>
  </r>
  <r>
    <n v="451"/>
    <x v="1"/>
    <x v="0"/>
    <s v="Bangalore"/>
    <x v="1"/>
    <x v="46"/>
    <x v="30"/>
    <x v="2"/>
    <x v="1"/>
    <x v="307"/>
    <x v="0"/>
  </r>
  <r>
    <n v="452"/>
    <x v="1"/>
    <x v="14"/>
    <s v="Kolkata"/>
    <x v="1"/>
    <x v="39"/>
    <x v="11"/>
    <x v="7"/>
    <x v="3"/>
    <x v="308"/>
    <x v="0"/>
  </r>
  <r>
    <n v="453"/>
    <x v="1"/>
    <x v="6"/>
    <s v="Kolkata"/>
    <x v="1"/>
    <x v="2"/>
    <x v="10"/>
    <x v="7"/>
    <x v="4"/>
    <x v="309"/>
    <x v="1"/>
  </r>
  <r>
    <n v="454"/>
    <x v="0"/>
    <x v="10"/>
    <s v="Ahmedabad"/>
    <x v="0"/>
    <x v="5"/>
    <x v="2"/>
    <x v="10"/>
    <x v="1"/>
    <x v="38"/>
    <x v="0"/>
  </r>
  <r>
    <n v="455"/>
    <x v="0"/>
    <x v="12"/>
    <s v="Mumbai"/>
    <x v="2"/>
    <x v="25"/>
    <x v="10"/>
    <x v="1"/>
    <x v="1"/>
    <x v="39"/>
    <x v="0"/>
  </r>
  <r>
    <n v="456"/>
    <x v="0"/>
    <x v="10"/>
    <s v="Chennai"/>
    <x v="0"/>
    <x v="47"/>
    <x v="3"/>
    <x v="8"/>
    <x v="4"/>
    <x v="310"/>
    <x v="0"/>
  </r>
  <r>
    <n v="457"/>
    <x v="0"/>
    <x v="6"/>
    <s v="Delhi"/>
    <x v="0"/>
    <x v="11"/>
    <x v="39"/>
    <x v="10"/>
    <x v="0"/>
    <x v="0"/>
    <x v="0"/>
  </r>
  <r>
    <n v="458"/>
    <x v="1"/>
    <x v="17"/>
    <s v="Pune"/>
    <x v="2"/>
    <x v="3"/>
    <x v="15"/>
    <x v="10"/>
    <x v="0"/>
    <x v="0"/>
    <x v="0"/>
  </r>
  <r>
    <n v="459"/>
    <x v="0"/>
    <x v="13"/>
    <s v="Hyderabad"/>
    <x v="2"/>
    <x v="14"/>
    <x v="8"/>
    <x v="2"/>
    <x v="4"/>
    <x v="311"/>
    <x v="1"/>
  </r>
  <r>
    <n v="460"/>
    <x v="1"/>
    <x v="12"/>
    <s v="Mumbai"/>
    <x v="1"/>
    <x v="32"/>
    <x v="10"/>
    <x v="6"/>
    <x v="1"/>
    <x v="39"/>
    <x v="0"/>
  </r>
  <r>
    <n v="461"/>
    <x v="0"/>
    <x v="11"/>
    <s v="Chennai"/>
    <x v="2"/>
    <x v="36"/>
    <x v="9"/>
    <x v="9"/>
    <x v="0"/>
    <x v="0"/>
    <x v="0"/>
  </r>
  <r>
    <n v="462"/>
    <x v="1"/>
    <x v="1"/>
    <s v="Delhi"/>
    <x v="2"/>
    <x v="54"/>
    <x v="6"/>
    <x v="3"/>
    <x v="3"/>
    <x v="5"/>
    <x v="0"/>
  </r>
  <r>
    <n v="463"/>
    <x v="1"/>
    <x v="4"/>
    <s v="Mumbai"/>
    <x v="2"/>
    <x v="51"/>
    <x v="43"/>
    <x v="0"/>
    <x v="2"/>
    <x v="312"/>
    <x v="0"/>
  </r>
  <r>
    <n v="464"/>
    <x v="0"/>
    <x v="6"/>
    <s v="Bangalore"/>
    <x v="1"/>
    <x v="43"/>
    <x v="17"/>
    <x v="2"/>
    <x v="0"/>
    <x v="0"/>
    <x v="0"/>
  </r>
  <r>
    <n v="465"/>
    <x v="1"/>
    <x v="0"/>
    <s v="Bangalore"/>
    <x v="1"/>
    <x v="31"/>
    <x v="33"/>
    <x v="8"/>
    <x v="1"/>
    <x v="313"/>
    <x v="0"/>
  </r>
  <r>
    <n v="466"/>
    <x v="1"/>
    <x v="10"/>
    <s v="Mumbai"/>
    <x v="1"/>
    <x v="43"/>
    <x v="37"/>
    <x v="10"/>
    <x v="0"/>
    <x v="0"/>
    <x v="0"/>
  </r>
  <r>
    <n v="467"/>
    <x v="1"/>
    <x v="10"/>
    <s v="Hyderabad"/>
    <x v="0"/>
    <x v="39"/>
    <x v="42"/>
    <x v="6"/>
    <x v="0"/>
    <x v="0"/>
    <x v="0"/>
  </r>
  <r>
    <n v="468"/>
    <x v="1"/>
    <x v="5"/>
    <s v="Kolkata"/>
    <x v="2"/>
    <x v="6"/>
    <x v="34"/>
    <x v="3"/>
    <x v="2"/>
    <x v="314"/>
    <x v="0"/>
  </r>
  <r>
    <n v="469"/>
    <x v="1"/>
    <x v="7"/>
    <s v="Kolkata"/>
    <x v="0"/>
    <x v="53"/>
    <x v="10"/>
    <x v="6"/>
    <x v="4"/>
    <x v="315"/>
    <x v="1"/>
  </r>
  <r>
    <n v="470"/>
    <x v="1"/>
    <x v="10"/>
    <s v="Ahmedabad"/>
    <x v="2"/>
    <x v="6"/>
    <x v="2"/>
    <x v="6"/>
    <x v="3"/>
    <x v="306"/>
    <x v="0"/>
  </r>
  <r>
    <n v="471"/>
    <x v="1"/>
    <x v="3"/>
    <s v="Ahmedabad"/>
    <x v="1"/>
    <x v="42"/>
    <x v="21"/>
    <x v="6"/>
    <x v="3"/>
    <x v="316"/>
    <x v="0"/>
  </r>
  <r>
    <n v="472"/>
    <x v="1"/>
    <x v="12"/>
    <s v="Mumbai"/>
    <x v="1"/>
    <x v="23"/>
    <x v="30"/>
    <x v="9"/>
    <x v="5"/>
    <x v="317"/>
    <x v="0"/>
  </r>
  <r>
    <n v="473"/>
    <x v="0"/>
    <x v="1"/>
    <s v="Chennai"/>
    <x v="0"/>
    <x v="28"/>
    <x v="39"/>
    <x v="9"/>
    <x v="2"/>
    <x v="318"/>
    <x v="0"/>
  </r>
  <r>
    <n v="474"/>
    <x v="0"/>
    <x v="10"/>
    <s v="Bangalore"/>
    <x v="2"/>
    <x v="4"/>
    <x v="20"/>
    <x v="1"/>
    <x v="3"/>
    <x v="25"/>
    <x v="0"/>
  </r>
  <r>
    <n v="475"/>
    <x v="1"/>
    <x v="9"/>
    <s v="Mumbai"/>
    <x v="0"/>
    <x v="5"/>
    <x v="29"/>
    <x v="2"/>
    <x v="0"/>
    <x v="0"/>
    <x v="0"/>
  </r>
  <r>
    <n v="476"/>
    <x v="1"/>
    <x v="8"/>
    <s v="Delhi"/>
    <x v="0"/>
    <x v="18"/>
    <x v="35"/>
    <x v="2"/>
    <x v="4"/>
    <x v="152"/>
    <x v="2"/>
  </r>
  <r>
    <n v="477"/>
    <x v="0"/>
    <x v="10"/>
    <s v="Chennai"/>
    <x v="1"/>
    <x v="31"/>
    <x v="10"/>
    <x v="6"/>
    <x v="0"/>
    <x v="0"/>
    <x v="0"/>
  </r>
  <r>
    <n v="478"/>
    <x v="0"/>
    <x v="0"/>
    <s v="Chennai"/>
    <x v="2"/>
    <x v="33"/>
    <x v="3"/>
    <x v="3"/>
    <x v="2"/>
    <x v="170"/>
    <x v="0"/>
  </r>
  <r>
    <n v="479"/>
    <x v="1"/>
    <x v="14"/>
    <s v="Chennai"/>
    <x v="2"/>
    <x v="16"/>
    <x v="37"/>
    <x v="5"/>
    <x v="5"/>
    <x v="319"/>
    <x v="0"/>
  </r>
  <r>
    <n v="480"/>
    <x v="1"/>
    <x v="0"/>
    <s v="Pune"/>
    <x v="2"/>
    <x v="51"/>
    <x v="15"/>
    <x v="3"/>
    <x v="2"/>
    <x v="320"/>
    <x v="0"/>
  </r>
  <r>
    <n v="481"/>
    <x v="0"/>
    <x v="5"/>
    <s v="Pune"/>
    <x v="2"/>
    <x v="47"/>
    <x v="33"/>
    <x v="2"/>
    <x v="3"/>
    <x v="321"/>
    <x v="0"/>
  </r>
  <r>
    <n v="482"/>
    <x v="1"/>
    <x v="15"/>
    <s v="Bangalore"/>
    <x v="0"/>
    <x v="28"/>
    <x v="40"/>
    <x v="1"/>
    <x v="0"/>
    <x v="0"/>
    <x v="0"/>
  </r>
  <r>
    <n v="483"/>
    <x v="0"/>
    <x v="10"/>
    <s v="Chennai"/>
    <x v="1"/>
    <x v="10"/>
    <x v="15"/>
    <x v="4"/>
    <x v="3"/>
    <x v="322"/>
    <x v="0"/>
  </r>
  <r>
    <n v="484"/>
    <x v="0"/>
    <x v="2"/>
    <s v="Kolkata"/>
    <x v="2"/>
    <x v="32"/>
    <x v="4"/>
    <x v="10"/>
    <x v="0"/>
    <x v="0"/>
    <x v="0"/>
  </r>
  <r>
    <n v="485"/>
    <x v="1"/>
    <x v="5"/>
    <s v="Pune"/>
    <x v="0"/>
    <x v="9"/>
    <x v="20"/>
    <x v="5"/>
    <x v="2"/>
    <x v="323"/>
    <x v="0"/>
  </r>
  <r>
    <n v="486"/>
    <x v="1"/>
    <x v="4"/>
    <s v="Pune"/>
    <x v="1"/>
    <x v="47"/>
    <x v="36"/>
    <x v="1"/>
    <x v="0"/>
    <x v="0"/>
    <x v="0"/>
  </r>
  <r>
    <n v="487"/>
    <x v="0"/>
    <x v="2"/>
    <s v="Hyderabad"/>
    <x v="0"/>
    <x v="44"/>
    <x v="30"/>
    <x v="8"/>
    <x v="1"/>
    <x v="324"/>
    <x v="0"/>
  </r>
  <r>
    <n v="488"/>
    <x v="1"/>
    <x v="16"/>
    <s v="Pune"/>
    <x v="0"/>
    <x v="44"/>
    <x v="33"/>
    <x v="1"/>
    <x v="5"/>
    <x v="203"/>
    <x v="0"/>
  </r>
  <r>
    <n v="489"/>
    <x v="0"/>
    <x v="12"/>
    <s v="Mumbai"/>
    <x v="0"/>
    <x v="34"/>
    <x v="9"/>
    <x v="3"/>
    <x v="0"/>
    <x v="0"/>
    <x v="0"/>
  </r>
  <r>
    <n v="490"/>
    <x v="0"/>
    <x v="4"/>
    <s v="Chennai"/>
    <x v="1"/>
    <x v="16"/>
    <x v="40"/>
    <x v="0"/>
    <x v="1"/>
    <x v="325"/>
    <x v="0"/>
  </r>
  <r>
    <n v="491"/>
    <x v="0"/>
    <x v="11"/>
    <s v="Mumbai"/>
    <x v="1"/>
    <x v="2"/>
    <x v="6"/>
    <x v="1"/>
    <x v="4"/>
    <x v="326"/>
    <x v="0"/>
  </r>
  <r>
    <n v="492"/>
    <x v="0"/>
    <x v="8"/>
    <s v="Kolkata"/>
    <x v="2"/>
    <x v="17"/>
    <x v="7"/>
    <x v="5"/>
    <x v="1"/>
    <x v="25"/>
    <x v="0"/>
  </r>
  <r>
    <n v="493"/>
    <x v="0"/>
    <x v="16"/>
    <s v="Pune"/>
    <x v="2"/>
    <x v="27"/>
    <x v="41"/>
    <x v="3"/>
    <x v="3"/>
    <x v="21"/>
    <x v="0"/>
  </r>
  <r>
    <n v="494"/>
    <x v="1"/>
    <x v="13"/>
    <s v="Hyderabad"/>
    <x v="0"/>
    <x v="14"/>
    <x v="2"/>
    <x v="7"/>
    <x v="2"/>
    <x v="327"/>
    <x v="0"/>
  </r>
  <r>
    <n v="495"/>
    <x v="1"/>
    <x v="5"/>
    <s v="Pune"/>
    <x v="2"/>
    <x v="48"/>
    <x v="40"/>
    <x v="6"/>
    <x v="5"/>
    <x v="328"/>
    <x v="0"/>
  </r>
  <r>
    <n v="496"/>
    <x v="1"/>
    <x v="16"/>
    <s v="Mumbai"/>
    <x v="1"/>
    <x v="25"/>
    <x v="44"/>
    <x v="7"/>
    <x v="0"/>
    <x v="0"/>
    <x v="0"/>
  </r>
  <r>
    <n v="497"/>
    <x v="0"/>
    <x v="16"/>
    <s v="Hyderabad"/>
    <x v="2"/>
    <x v="34"/>
    <x v="37"/>
    <x v="9"/>
    <x v="4"/>
    <x v="329"/>
    <x v="1"/>
  </r>
  <r>
    <n v="498"/>
    <x v="1"/>
    <x v="15"/>
    <s v="Pune"/>
    <x v="2"/>
    <x v="36"/>
    <x v="35"/>
    <x v="7"/>
    <x v="2"/>
    <x v="330"/>
    <x v="1"/>
  </r>
  <r>
    <n v="499"/>
    <x v="1"/>
    <x v="12"/>
    <s v="Chennai"/>
    <x v="2"/>
    <x v="51"/>
    <x v="28"/>
    <x v="10"/>
    <x v="1"/>
    <x v="154"/>
    <x v="0"/>
  </r>
  <r>
    <n v="500"/>
    <x v="0"/>
    <x v="5"/>
    <s v="Kolkata"/>
    <x v="0"/>
    <x v="18"/>
    <x v="32"/>
    <x v="3"/>
    <x v="1"/>
    <x v="33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F0D3B3-F1B2-430D-96AE-8F17A8868F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4:B68" firstHeaderRow="1" firstDataRow="1" firstDataCol="1"/>
  <pivotFields count="11">
    <pivotField showAll="0"/>
    <pivotField showAll="0">
      <items count="3">
        <item x="0"/>
        <item x="1"/>
        <item t="default"/>
      </items>
    </pivotField>
    <pivotField showAll="0"/>
    <pivotField showAll="0"/>
    <pivotField axis="axisRow" showAll="0">
      <items count="4">
        <item x="2"/>
        <item x="0"/>
        <item x="1"/>
        <item t="default"/>
      </items>
    </pivotField>
    <pivotField showAll="0">
      <items count="8">
        <item x="0"/>
        <item x="1"/>
        <item x="2"/>
        <item x="3"/>
        <item x="4"/>
        <item x="5"/>
        <item x="6"/>
        <item t="default"/>
      </items>
    </pivotField>
    <pivotField dataField="1" showAll="0"/>
    <pivotField showAll="0"/>
    <pivotField showAll="0"/>
    <pivotField showAll="0"/>
    <pivotField showAll="0">
      <items count="4">
        <item x="2"/>
        <item x="0"/>
        <item x="1"/>
        <item t="default"/>
      </items>
    </pivotField>
  </pivotFields>
  <rowFields count="1">
    <field x="4"/>
  </rowFields>
  <rowItems count="4">
    <i>
      <x/>
    </i>
    <i>
      <x v="1"/>
    </i>
    <i>
      <x v="2"/>
    </i>
    <i t="grand">
      <x/>
    </i>
  </rowItems>
  <colItems count="1">
    <i/>
  </colItems>
  <dataFields count="1">
    <dataField name="Average of Total_Pages_Viewed" fld="6" subtotal="average" baseField="4" baseItem="0"/>
  </dataField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1"/>
          </reference>
        </references>
      </pivotArea>
    </chartFormat>
    <chartFormat chart="5"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508ED7-818E-4278-AC2C-04424A6CFFD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6:B49" firstHeaderRow="1" firstDataRow="1" firstDataCol="1"/>
  <pivotFields count="11">
    <pivotField showAll="0"/>
    <pivotField axis="axisRow" showAll="0">
      <items count="3">
        <item x="0"/>
        <item x="1"/>
        <item t="default"/>
      </items>
    </pivotField>
    <pivotField showAll="0"/>
    <pivotField showAll="0"/>
    <pivotField showAll="0">
      <items count="4">
        <item x="2"/>
        <item x="0"/>
        <item x="1"/>
        <item t="default"/>
      </items>
    </pivotField>
    <pivotField showAll="0">
      <items count="8">
        <item x="0"/>
        <item x="1"/>
        <item x="2"/>
        <item x="3"/>
        <item x="4"/>
        <item x="5"/>
        <item x="6"/>
        <item t="default"/>
      </items>
    </pivotField>
    <pivotField dataField="1" showAll="0"/>
    <pivotField showAll="0"/>
    <pivotField showAll="0"/>
    <pivotField showAll="0"/>
    <pivotField showAll="0">
      <items count="4">
        <item x="2"/>
        <item x="0"/>
        <item x="1"/>
        <item t="default"/>
      </items>
    </pivotField>
  </pivotFields>
  <rowFields count="1">
    <field x="1"/>
  </rowFields>
  <rowItems count="3">
    <i>
      <x/>
    </i>
    <i>
      <x v="1"/>
    </i>
    <i t="grand">
      <x/>
    </i>
  </rowItems>
  <colItems count="1">
    <i/>
  </colItems>
  <dataFields count="1">
    <dataField name="Average of Total_Pages_Viewed" fld="6" subtotal="average" baseField="1"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0"/>
          </reference>
        </references>
      </pivotArea>
    </chartFormat>
    <chartFormat chart="4"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DF2D7F-6067-4E67-AC1C-34BFBC13FF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7:B30" firstHeaderRow="1" firstDataRow="1" firstDataCol="1"/>
  <pivotFields count="11">
    <pivotField showAll="0"/>
    <pivotField axis="axisRow" dataField="1" showAll="0">
      <items count="3">
        <item x="0"/>
        <item x="1"/>
        <item t="default"/>
      </items>
    </pivotField>
    <pivotField showAll="0"/>
    <pivotField showAll="0"/>
    <pivotField showAll="0">
      <items count="4">
        <item x="2"/>
        <item x="0"/>
        <item x="1"/>
        <item t="default"/>
      </items>
    </pivotField>
    <pivotField showAll="0">
      <items count="8">
        <item x="0"/>
        <item x="1"/>
        <item x="2"/>
        <item x="3"/>
        <item x="4"/>
        <item x="5"/>
        <item x="6"/>
        <item t="default"/>
      </items>
    </pivotField>
    <pivotField showAll="0"/>
    <pivotField showAll="0"/>
    <pivotField showAll="0"/>
    <pivotField showAll="0"/>
    <pivotField showAll="0">
      <items count="4">
        <item x="2"/>
        <item x="0"/>
        <item x="1"/>
        <item t="default"/>
      </items>
    </pivotField>
  </pivotFields>
  <rowFields count="1">
    <field x="1"/>
  </rowFields>
  <rowItems count="3">
    <i>
      <x/>
    </i>
    <i>
      <x v="1"/>
    </i>
    <i t="grand">
      <x/>
    </i>
  </rowItems>
  <colItems count="1">
    <i/>
  </colItems>
  <dataFields count="1">
    <dataField name="Count of Gender" fld="1" subtotal="count" baseField="0" baseItem="0"/>
  </dataFields>
  <chartFormats count="6">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 count="1" selected="0">
            <x v="0"/>
          </reference>
        </references>
      </pivotArea>
    </chartFormat>
    <chartFormat chart="11" format="2">
      <pivotArea type="data" outline="0" fieldPosition="0">
        <references count="2">
          <reference field="4294967294" count="1" selected="0">
            <x v="0"/>
          </reference>
          <reference field="1"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 count="1" selected="0">
            <x v="0"/>
          </reference>
        </references>
      </pivotArea>
    </chartFormat>
    <chartFormat chart="1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BEBA8C-DB16-48E6-A71E-9575FD67BB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22" firstHeaderRow="1" firstDataRow="1" firstDataCol="1"/>
  <pivotFields count="11">
    <pivotField showAll="0"/>
    <pivotField showAll="0">
      <items count="3">
        <item x="0"/>
        <item x="1"/>
        <item t="default"/>
      </items>
    </pivotField>
    <pivotField axis="axisRow" dataField="1" showAll="0">
      <items count="19">
        <item x="8"/>
        <item x="15"/>
        <item x="14"/>
        <item x="10"/>
        <item x="6"/>
        <item x="0"/>
        <item x="16"/>
        <item x="1"/>
        <item x="11"/>
        <item x="4"/>
        <item x="12"/>
        <item x="13"/>
        <item x="9"/>
        <item x="5"/>
        <item x="2"/>
        <item x="7"/>
        <item x="17"/>
        <item x="3"/>
        <item t="default"/>
      </items>
    </pivotField>
    <pivotField showAll="0"/>
    <pivotField showAll="0">
      <items count="4">
        <item x="2"/>
        <item x="0"/>
        <item x="1"/>
        <item t="default"/>
      </items>
    </pivotField>
    <pivotField showAll="0">
      <items count="8">
        <item x="0"/>
        <item x="1"/>
        <item x="2"/>
        <item x="3"/>
        <item x="4"/>
        <item x="5"/>
        <item x="6"/>
        <item t="default"/>
      </items>
    </pivotField>
    <pivotField showAll="0"/>
    <pivotField showAll="0"/>
    <pivotField showAll="0"/>
    <pivotField showAll="0"/>
    <pivotField showAll="0">
      <items count="4">
        <item x="2"/>
        <item x="0"/>
        <item x="1"/>
        <item t="default"/>
      </items>
    </pivotField>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Age" fld="2" subtotal="count" baseField="2" baseItem="0"/>
  </dataField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A505ED-0240-48E5-A96B-77C0DBD9584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2:B109" firstHeaderRow="1" firstDataRow="1" firstDataCol="1"/>
  <pivotFields count="11">
    <pivotField showAll="0"/>
    <pivotField showAll="0">
      <items count="3">
        <item x="0"/>
        <item x="1"/>
        <item t="default"/>
      </items>
    </pivotField>
    <pivotField showAll="0"/>
    <pivotField showAll="0"/>
    <pivotField showAll="0">
      <items count="4">
        <item x="2"/>
        <item x="0"/>
        <item x="1"/>
        <item t="default"/>
      </items>
    </pivotField>
    <pivotField axis="axisRow" showAll="0">
      <items count="8">
        <item x="0"/>
        <item x="1"/>
        <item x="2"/>
        <item x="3"/>
        <item x="4"/>
        <item x="5"/>
        <item x="6"/>
        <item t="default"/>
      </items>
    </pivotField>
    <pivotField showAll="0">
      <items count="47">
        <item x="45"/>
        <item x="38"/>
        <item x="14"/>
        <item x="31"/>
        <item x="33"/>
        <item x="32"/>
        <item x="30"/>
        <item x="39"/>
        <item x="2"/>
        <item x="5"/>
        <item x="9"/>
        <item x="41"/>
        <item x="18"/>
        <item x="7"/>
        <item x="36"/>
        <item x="3"/>
        <item x="42"/>
        <item x="12"/>
        <item x="29"/>
        <item x="6"/>
        <item x="40"/>
        <item x="19"/>
        <item x="11"/>
        <item x="23"/>
        <item x="17"/>
        <item x="0"/>
        <item x="22"/>
        <item x="28"/>
        <item x="15"/>
        <item x="37"/>
        <item x="10"/>
        <item x="16"/>
        <item x="43"/>
        <item x="1"/>
        <item x="21"/>
        <item x="24"/>
        <item x="35"/>
        <item x="20"/>
        <item x="8"/>
        <item x="13"/>
        <item x="44"/>
        <item x="26"/>
        <item x="4"/>
        <item x="34"/>
        <item x="25"/>
        <item x="27"/>
        <item t="default"/>
      </items>
    </pivotField>
    <pivotField dataField="1" showAll="0">
      <items count="12">
        <item x="7"/>
        <item x="0"/>
        <item x="6"/>
        <item x="5"/>
        <item x="9"/>
        <item x="2"/>
        <item x="8"/>
        <item x="10"/>
        <item x="4"/>
        <item x="1"/>
        <item x="3"/>
        <item t="default"/>
      </items>
    </pivotField>
    <pivotField showAll="0">
      <items count="7">
        <item x="0"/>
        <item x="5"/>
        <item x="3"/>
        <item x="2"/>
        <item x="1"/>
        <item x="4"/>
        <item t="default"/>
      </items>
    </pivotField>
    <pivotField showAll="0"/>
    <pivotField showAll="0">
      <items count="4">
        <item x="2"/>
        <item x="0"/>
        <item x="1"/>
        <item t="default"/>
      </items>
    </pivotField>
  </pivotFields>
  <rowFields count="1">
    <field x="5"/>
  </rowFields>
  <rowItems count="7">
    <i>
      <x/>
    </i>
    <i>
      <x v="1"/>
    </i>
    <i>
      <x v="2"/>
    </i>
    <i>
      <x v="3"/>
    </i>
    <i>
      <x v="4"/>
    </i>
    <i>
      <x v="5"/>
    </i>
    <i t="grand">
      <x/>
    </i>
  </rowItems>
  <colItems count="1">
    <i/>
  </colItems>
  <dataFields count="1">
    <dataField name="Count of Items_Added_to_Cart" fld="7"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DE897E-274F-4A4F-A46B-F1FDB14E817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4:B88" firstHeaderRow="1" firstDataRow="1" firstDataCol="1"/>
  <pivotFields count="11">
    <pivotField dataField="1" showAll="0"/>
    <pivotField showAll="0">
      <items count="3">
        <item x="0"/>
        <item x="1"/>
        <item t="default"/>
      </items>
    </pivotField>
    <pivotField showAll="0"/>
    <pivotField showAll="0"/>
    <pivotField showAll="0">
      <items count="4">
        <item x="2"/>
        <item x="0"/>
        <item x="1"/>
        <item t="default"/>
      </items>
    </pivotField>
    <pivotField showAll="0">
      <items count="8">
        <item x="0"/>
        <item x="1"/>
        <item x="2"/>
        <item x="3"/>
        <item x="4"/>
        <item x="5"/>
        <item x="6"/>
        <item t="default"/>
      </items>
    </pivotField>
    <pivotField showAll="0"/>
    <pivotField showAll="0"/>
    <pivotField showAll="0"/>
    <pivotField showAll="0">
      <items count="6">
        <item x="0"/>
        <item x="1"/>
        <item x="2"/>
        <item x="3"/>
        <item x="4"/>
        <item t="default"/>
      </items>
    </pivotField>
    <pivotField axis="axisRow" showAll="0" sortType="descending">
      <items count="4">
        <item x="1"/>
        <item x="0"/>
        <item x="2"/>
        <item t="default"/>
      </items>
    </pivotField>
  </pivotFields>
  <rowFields count="1">
    <field x="10"/>
  </rowFields>
  <rowItems count="4">
    <i>
      <x/>
    </i>
    <i>
      <x v="1"/>
    </i>
    <i>
      <x v="2"/>
    </i>
    <i t="grand">
      <x/>
    </i>
  </rowItems>
  <colItems count="1">
    <i/>
  </colItems>
  <dataFields count="1">
    <dataField name="Count of User_ID" fld="0" subtotal="count" baseField="10" baseItem="0"/>
  </dataFields>
  <chartFormats count="8">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0" count="1" selected="0">
            <x v="0"/>
          </reference>
        </references>
      </pivotArea>
    </chartFormat>
    <chartFormat chart="7" format="2">
      <pivotArea type="data" outline="0" fieldPosition="0">
        <references count="2">
          <reference field="4294967294" count="1" selected="0">
            <x v="0"/>
          </reference>
          <reference field="10" count="1" selected="0">
            <x v="1"/>
          </reference>
        </references>
      </pivotArea>
    </chartFormat>
    <chartFormat chart="7" format="3">
      <pivotArea type="data" outline="0" fieldPosition="0">
        <references count="2">
          <reference field="4294967294" count="1" selected="0">
            <x v="0"/>
          </reference>
          <reference field="10"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0" count="1" selected="0">
            <x v="0"/>
          </reference>
        </references>
      </pivotArea>
    </chartFormat>
    <chartFormat chart="9" format="10">
      <pivotArea type="data" outline="0" fieldPosition="0">
        <references count="2">
          <reference field="4294967294" count="1" selected="0">
            <x v="0"/>
          </reference>
          <reference field="10" count="1" selected="0">
            <x v="1"/>
          </reference>
        </references>
      </pivotArea>
    </chartFormat>
    <chartFormat chart="9"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C55A97A-0DC7-4915-A5AC-C0DE10993E57}" sourceName="Gender">
  <pivotTables>
    <pivotTable tabId="2" name="PivotTable1"/>
    <pivotTable tabId="2" name="PivotTable2"/>
    <pivotTable tabId="2" name="PivotTable3"/>
    <pivotTable tabId="2" name="PivotTable4"/>
    <pivotTable tabId="2" name="PivotTable7"/>
    <pivotTable tabId="2" name="PivotTable8"/>
  </pivotTables>
  <data>
    <tabular pivotCacheId="17654780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Type" xr10:uid="{B0FFAB4C-ECCF-4940-A5B9-5CC8A426C5FC}" sourceName="Device_Type">
  <pivotTables>
    <pivotTable tabId="2" name="PivotTable1"/>
    <pivotTable tabId="2" name="PivotTable2"/>
    <pivotTable tabId="2" name="PivotTable3"/>
    <pivotTable tabId="2" name="PivotTable4"/>
    <pivotTable tabId="2" name="PivotTable7"/>
    <pivotTable tabId="2" name="PivotTable8"/>
  </pivotTables>
  <data>
    <tabular pivotCacheId="1765478083">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 xr10:uid="{D0C78FFF-E5F5-4E1A-8A4E-D429EF6A71ED}" sourceName="group">
  <pivotTables>
    <pivotTable tabId="2" name="PivotTable1"/>
    <pivotTable tabId="2" name="PivotTable2"/>
    <pivotTable tabId="2" name="PivotTable3"/>
    <pivotTable tabId="2" name="PivotTable4"/>
    <pivotTable tabId="2" name="PivotTable7"/>
    <pivotTable tabId="2" name="PivotTable8"/>
  </pivotTables>
  <data>
    <tabular pivotCacheId="176547808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DA345D0-1B4F-4794-BC5E-FC226A6D96AE}" cache="Slicer_Gender" caption="Gender" columnCount="2" rowHeight="241300"/>
  <slicer name="Device_Type" xr10:uid="{8352C182-9D96-4034-B1F9-8071EB04ACA5}" cache="Slicer_Device_Type" caption="Device_Type" columnCount="3" rowHeight="241300"/>
  <slicer name="group" xr10:uid="{5F0B1DBD-94D3-4DAA-AA9C-05E8747FE940}" cache="Slicer_group" caption="group"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103F-966A-4FC0-AAF6-E663E8C00543}" name="ecommerce_customer_data" displayName="ecommerce_customer_data" ref="A1:L501" totalsRowShown="0">
  <autoFilter ref="A1:L501" xr:uid="{C418103F-966A-4FC0-AAF6-E663E8C00543}"/>
  <tableColumns count="12">
    <tableColumn id="1" xr3:uid="{F106434C-78A2-4DC0-9D65-613AF6AF0950}" name="User_ID"/>
    <tableColumn id="2" xr3:uid="{DC360BA3-761C-41DA-AFAD-F44085FE44B3}" name="Gender"/>
    <tableColumn id="3" xr3:uid="{9CD99FEE-1FDD-4B2D-A8C2-482953E48B3F}" name="Age"/>
    <tableColumn id="4" xr3:uid="{C75BDCB2-0D1A-48E4-8C37-E42BE15506D6}" name="Location"/>
    <tableColumn id="5" xr3:uid="{910714DB-62CA-46E7-BED6-679EB82C558B}" name="Device_Type"/>
    <tableColumn id="6" xr3:uid="{7934A41E-9F0C-4ACE-B1F6-CF9B7E2D801F}" name="Product_Browsing_Time"/>
    <tableColumn id="7" xr3:uid="{7E8C6243-3E09-4582-884B-7B0545C65241}" name="Total_Pages_Viewed"/>
    <tableColumn id="8" xr3:uid="{6CA5BBEC-C40B-4DCF-8947-38FD301CEE07}" name="Items_Added_to_Cart"/>
    <tableColumn id="9" xr3:uid="{2807991D-E7E7-4B53-911C-AE4BF217D03D}" name="Total_Purchases"/>
    <tableColumn id="10" xr3:uid="{A1B23570-6684-46A8-9173-ED8F9999FF2D}" name="CLV" dataDxfId="2">
      <calculatedColumnFormula>ecommerce_customer_data[[#This Row],[Total_Purchases]]*ecommerce_customer_data[[#This Row],[Total_Pages_Viewed]]/ecommerce_customer_data[[#This Row],[Age]]</calculatedColumnFormula>
    </tableColumn>
    <tableColumn id="12" xr3:uid="{0B345EE5-02A5-4167-AA88-0C83845BBB48}" name="group" dataDxfId="1">
      <calculatedColumnFormula array="1">_xlfn.IFS(ecommerce_customer_data[[#This Row],[CLV]]&lt;=5,"Low value",ecommerce_customer_data[[#This Row],[CLV]]&lt;=10,"Medium value",ecommerce_customer_data[[#This Row],[CLV]]&lt;=15,"High value")</calculatedColumnFormula>
    </tableColumn>
    <tableColumn id="11" xr3:uid="{F18434CF-247A-4279-B356-951AE0DFBA5A}" name="churn rate" dataDxfId="0">
      <calculatedColumnFormula>ecommerce_customer_data[[#This Row],[Total_Purchases]]=0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6817-B818-4565-BDBE-70F7CB7E67F9}">
  <dimension ref="A11:T122"/>
  <sheetViews>
    <sheetView tabSelected="1" topLeftCell="B1" zoomScale="74" zoomScaleNormal="85" workbookViewId="0">
      <selection activeCell="P94" sqref="P94"/>
    </sheetView>
  </sheetViews>
  <sheetFormatPr defaultRowHeight="14.25" x14ac:dyDescent="0.45"/>
  <cols>
    <col min="1" max="16384" width="9.06640625" style="3"/>
  </cols>
  <sheetData>
    <row r="11" spans="1:20" x14ac:dyDescent="0.45">
      <c r="A11" s="5"/>
      <c r="B11" s="5"/>
      <c r="C11" s="5"/>
      <c r="D11" s="5"/>
      <c r="E11" s="5"/>
      <c r="F11" s="5"/>
      <c r="G11" s="5"/>
      <c r="H11" s="5"/>
      <c r="I11" s="5"/>
      <c r="J11" s="5"/>
      <c r="K11" s="5"/>
      <c r="L11" s="5"/>
      <c r="M11" s="5"/>
      <c r="N11" s="5"/>
      <c r="O11" s="5"/>
      <c r="P11" s="5"/>
      <c r="Q11" s="5"/>
      <c r="R11" s="5"/>
      <c r="S11" s="5"/>
      <c r="T11" s="5"/>
    </row>
    <row r="12" spans="1:20" x14ac:dyDescent="0.45">
      <c r="A12" s="5"/>
      <c r="B12" s="5"/>
      <c r="C12" s="5"/>
      <c r="D12" s="5"/>
      <c r="E12" s="5"/>
      <c r="F12" s="5"/>
      <c r="G12" s="5"/>
      <c r="H12" s="5"/>
      <c r="I12" s="5"/>
      <c r="J12" s="5"/>
      <c r="K12" s="5"/>
      <c r="L12" s="5"/>
      <c r="M12" s="5"/>
      <c r="N12" s="5"/>
      <c r="O12" s="5"/>
      <c r="P12" s="5"/>
      <c r="Q12" s="5"/>
      <c r="R12" s="5"/>
      <c r="S12" s="5"/>
      <c r="T12" s="5"/>
    </row>
    <row r="13" spans="1:20" x14ac:dyDescent="0.45">
      <c r="A13" s="5"/>
      <c r="B13" s="5"/>
      <c r="C13" s="5"/>
      <c r="D13" s="5"/>
      <c r="E13" s="5"/>
      <c r="F13" s="5"/>
      <c r="G13" s="5"/>
      <c r="H13" s="5"/>
      <c r="I13" s="5"/>
      <c r="J13" s="5"/>
      <c r="K13" s="5"/>
      <c r="L13" s="5"/>
      <c r="M13" s="5"/>
      <c r="N13" s="5"/>
      <c r="O13" s="5"/>
      <c r="P13" s="5"/>
      <c r="Q13" s="5"/>
      <c r="R13" s="5"/>
      <c r="S13" s="5"/>
      <c r="T13" s="5"/>
    </row>
    <row r="14" spans="1:20" x14ac:dyDescent="0.45">
      <c r="A14" s="5"/>
      <c r="B14" s="5"/>
      <c r="C14" s="5"/>
      <c r="D14" s="5"/>
      <c r="E14" s="5"/>
      <c r="F14" s="5"/>
      <c r="G14" s="5"/>
      <c r="H14" s="5"/>
      <c r="I14" s="5"/>
      <c r="J14" s="5"/>
      <c r="K14" s="5"/>
      <c r="L14" s="5"/>
      <c r="M14" s="5"/>
      <c r="N14" s="5"/>
      <c r="O14" s="5"/>
      <c r="P14" s="5"/>
      <c r="Q14" s="5"/>
      <c r="R14" s="5"/>
      <c r="S14" s="5"/>
      <c r="T14" s="5"/>
    </row>
    <row r="15" spans="1:20" x14ac:dyDescent="0.45">
      <c r="A15" s="5"/>
      <c r="B15" s="5"/>
      <c r="C15" s="5"/>
      <c r="D15" s="5"/>
      <c r="E15" s="5"/>
      <c r="F15" s="5"/>
      <c r="G15" s="5"/>
      <c r="H15" s="5"/>
      <c r="I15" s="5"/>
      <c r="J15" s="5"/>
      <c r="K15" s="5"/>
      <c r="L15" s="5"/>
      <c r="M15" s="5"/>
      <c r="N15" s="5"/>
      <c r="O15" s="5"/>
      <c r="P15" s="5"/>
      <c r="Q15" s="5"/>
      <c r="R15" s="5"/>
      <c r="S15" s="5"/>
      <c r="T15" s="5"/>
    </row>
    <row r="16" spans="1:20" x14ac:dyDescent="0.45">
      <c r="A16" s="5"/>
      <c r="B16" s="5"/>
      <c r="C16" s="5"/>
      <c r="D16" s="5"/>
      <c r="E16" s="5"/>
      <c r="F16" s="5"/>
      <c r="G16" s="5"/>
      <c r="H16" s="5"/>
      <c r="I16" s="5"/>
      <c r="J16" s="5"/>
      <c r="K16" s="5"/>
      <c r="L16" s="5"/>
      <c r="M16" s="5"/>
      <c r="N16" s="5"/>
      <c r="O16" s="5"/>
      <c r="P16" s="5"/>
      <c r="Q16" s="5"/>
      <c r="R16" s="5"/>
      <c r="S16" s="5"/>
      <c r="T16" s="5"/>
    </row>
    <row r="17" spans="1:20" x14ac:dyDescent="0.45">
      <c r="A17" s="5"/>
      <c r="B17" s="5"/>
      <c r="C17" s="5"/>
      <c r="D17" s="5"/>
      <c r="E17" s="5"/>
      <c r="F17" s="5"/>
      <c r="G17" s="5"/>
      <c r="H17" s="5"/>
      <c r="I17" s="5"/>
      <c r="J17" s="5"/>
      <c r="K17" s="5"/>
      <c r="L17" s="5"/>
      <c r="M17" s="5"/>
      <c r="N17" s="5"/>
      <c r="O17" s="5"/>
      <c r="P17" s="5"/>
      <c r="Q17" s="5"/>
      <c r="R17" s="5"/>
      <c r="S17" s="5"/>
      <c r="T17" s="5"/>
    </row>
    <row r="18" spans="1:20" x14ac:dyDescent="0.45">
      <c r="A18" s="5"/>
      <c r="B18" s="5"/>
      <c r="C18" s="5"/>
      <c r="D18" s="5"/>
      <c r="E18" s="5"/>
      <c r="F18" s="5"/>
      <c r="G18" s="5"/>
      <c r="H18" s="5"/>
      <c r="I18" s="5"/>
      <c r="J18" s="5"/>
      <c r="K18" s="5"/>
      <c r="L18" s="5"/>
      <c r="M18" s="5"/>
      <c r="N18" s="5"/>
      <c r="O18" s="5"/>
      <c r="P18" s="5"/>
      <c r="Q18" s="5"/>
      <c r="R18" s="5"/>
      <c r="S18" s="5"/>
      <c r="T18" s="5"/>
    </row>
    <row r="19" spans="1:20" x14ac:dyDescent="0.45">
      <c r="A19" s="5"/>
      <c r="B19" s="5"/>
      <c r="C19" s="5"/>
      <c r="D19" s="5"/>
      <c r="E19" s="5"/>
      <c r="F19" s="5"/>
      <c r="G19" s="5"/>
      <c r="H19" s="5"/>
      <c r="I19" s="5"/>
      <c r="J19" s="5"/>
      <c r="K19" s="5"/>
      <c r="L19" s="5"/>
      <c r="M19" s="5"/>
      <c r="N19" s="5"/>
      <c r="O19" s="5"/>
      <c r="P19" s="5"/>
      <c r="Q19" s="5"/>
      <c r="R19" s="5"/>
      <c r="S19" s="5"/>
      <c r="T19" s="5"/>
    </row>
    <row r="20" spans="1:20" x14ac:dyDescent="0.45">
      <c r="A20" s="5"/>
      <c r="B20" s="5"/>
      <c r="C20" s="5"/>
      <c r="D20" s="5"/>
      <c r="E20" s="5"/>
      <c r="F20" s="5"/>
      <c r="G20" s="5"/>
      <c r="H20" s="5"/>
      <c r="I20" s="5"/>
      <c r="J20" s="5"/>
      <c r="K20" s="5"/>
      <c r="L20" s="5"/>
      <c r="M20" s="5"/>
      <c r="N20" s="5"/>
      <c r="O20" s="5"/>
      <c r="P20" s="5"/>
      <c r="Q20" s="5"/>
      <c r="R20" s="5"/>
      <c r="S20" s="5"/>
      <c r="T20" s="5"/>
    </row>
    <row r="21" spans="1:20" x14ac:dyDescent="0.45">
      <c r="A21" s="5"/>
      <c r="B21" s="5"/>
      <c r="C21" s="5"/>
      <c r="D21" s="5"/>
      <c r="E21" s="5"/>
      <c r="F21" s="5"/>
      <c r="G21" s="5"/>
      <c r="H21" s="5"/>
      <c r="I21" s="5"/>
      <c r="J21" s="5"/>
      <c r="K21" s="5"/>
      <c r="L21" s="5"/>
      <c r="M21" s="5"/>
      <c r="N21" s="5"/>
      <c r="O21" s="5"/>
      <c r="P21" s="5"/>
      <c r="Q21" s="5"/>
      <c r="R21" s="5"/>
      <c r="S21" s="5"/>
      <c r="T21" s="5"/>
    </row>
    <row r="22" spans="1:20" x14ac:dyDescent="0.45">
      <c r="A22" s="5"/>
      <c r="B22" s="5"/>
      <c r="C22" s="5"/>
      <c r="D22" s="5"/>
      <c r="E22" s="5"/>
      <c r="F22" s="5"/>
      <c r="G22" s="5"/>
      <c r="H22" s="5"/>
      <c r="I22" s="5"/>
      <c r="J22" s="5"/>
      <c r="K22" s="5"/>
      <c r="L22" s="5"/>
      <c r="M22" s="5"/>
      <c r="N22" s="5"/>
      <c r="O22" s="5"/>
      <c r="P22" s="5"/>
      <c r="Q22" s="5"/>
      <c r="R22" s="5"/>
      <c r="S22" s="5"/>
      <c r="T22" s="5"/>
    </row>
    <row r="23" spans="1:20" x14ac:dyDescent="0.45">
      <c r="A23" s="5"/>
      <c r="B23" s="5"/>
      <c r="C23" s="5"/>
      <c r="D23" s="5"/>
      <c r="E23" s="5"/>
      <c r="F23" s="5"/>
      <c r="G23" s="5"/>
      <c r="H23" s="5"/>
      <c r="I23" s="5"/>
      <c r="J23" s="5"/>
      <c r="K23" s="5"/>
      <c r="L23" s="5"/>
      <c r="M23" s="5"/>
      <c r="N23" s="5"/>
      <c r="O23" s="5"/>
      <c r="P23" s="5"/>
      <c r="Q23" s="5"/>
      <c r="R23" s="5"/>
      <c r="S23" s="5"/>
      <c r="T23" s="5"/>
    </row>
    <row r="24" spans="1:20" x14ac:dyDescent="0.45">
      <c r="A24" s="5"/>
      <c r="B24" s="5"/>
      <c r="C24" s="5"/>
      <c r="D24" s="5"/>
      <c r="E24" s="5"/>
      <c r="F24" s="5"/>
      <c r="G24" s="5"/>
      <c r="H24" s="5"/>
      <c r="I24" s="5"/>
      <c r="J24" s="5"/>
      <c r="K24" s="5"/>
      <c r="L24" s="5"/>
      <c r="M24" s="5"/>
      <c r="N24" s="5"/>
      <c r="O24" s="5"/>
      <c r="P24" s="5"/>
      <c r="Q24" s="5"/>
      <c r="R24" s="5"/>
      <c r="S24" s="5"/>
      <c r="T24" s="5"/>
    </row>
    <row r="25" spans="1:20" x14ac:dyDescent="0.45">
      <c r="A25" s="5"/>
      <c r="B25" s="5"/>
      <c r="C25" s="5"/>
      <c r="D25" s="5"/>
      <c r="E25" s="5"/>
      <c r="F25" s="5"/>
      <c r="G25" s="5"/>
      <c r="H25" s="5"/>
      <c r="I25" s="5"/>
      <c r="J25" s="5"/>
      <c r="K25" s="5"/>
      <c r="L25" s="5"/>
      <c r="M25" s="5"/>
      <c r="N25" s="5"/>
      <c r="O25" s="5"/>
      <c r="P25" s="5"/>
      <c r="Q25" s="5"/>
      <c r="R25" s="5"/>
      <c r="S25" s="5"/>
      <c r="T25" s="5"/>
    </row>
    <row r="26" spans="1:20" x14ac:dyDescent="0.45">
      <c r="A26" s="5"/>
      <c r="B26" s="5"/>
      <c r="C26" s="5"/>
      <c r="D26" s="5"/>
      <c r="E26" s="5"/>
      <c r="F26" s="5"/>
      <c r="G26" s="5"/>
      <c r="H26" s="5"/>
      <c r="I26" s="5"/>
      <c r="J26" s="5"/>
      <c r="K26" s="5"/>
      <c r="L26" s="5"/>
      <c r="M26" s="5"/>
      <c r="N26" s="5"/>
      <c r="O26" s="5"/>
      <c r="P26" s="5"/>
      <c r="Q26" s="5"/>
      <c r="R26" s="5"/>
      <c r="S26" s="5"/>
      <c r="T26" s="5"/>
    </row>
    <row r="27" spans="1:20" x14ac:dyDescent="0.45">
      <c r="A27" s="5"/>
      <c r="B27" s="5"/>
      <c r="C27" s="5"/>
      <c r="D27" s="5"/>
      <c r="E27" s="5"/>
      <c r="F27" s="5"/>
      <c r="G27" s="5"/>
      <c r="H27" s="5"/>
      <c r="I27" s="5"/>
      <c r="J27" s="5"/>
      <c r="K27" s="5"/>
      <c r="L27" s="5"/>
      <c r="M27" s="5"/>
      <c r="N27" s="5"/>
      <c r="O27" s="5"/>
      <c r="P27" s="5"/>
      <c r="Q27" s="5"/>
      <c r="R27" s="5"/>
      <c r="S27" s="5"/>
      <c r="T27" s="5"/>
    </row>
    <row r="28" spans="1:20" x14ac:dyDescent="0.45">
      <c r="A28" s="5"/>
      <c r="B28" s="5"/>
      <c r="C28" s="5"/>
      <c r="D28" s="5"/>
      <c r="E28" s="5"/>
      <c r="F28" s="5"/>
      <c r="G28" s="5"/>
      <c r="H28" s="5"/>
      <c r="I28" s="5"/>
      <c r="J28" s="5"/>
      <c r="K28" s="5"/>
      <c r="L28" s="5"/>
      <c r="M28" s="5"/>
      <c r="N28" s="5"/>
      <c r="O28" s="5"/>
      <c r="P28" s="5"/>
      <c r="Q28" s="5"/>
      <c r="R28" s="5"/>
      <c r="S28" s="5"/>
      <c r="T28" s="5"/>
    </row>
    <row r="29" spans="1:20" x14ac:dyDescent="0.45">
      <c r="A29" s="5"/>
      <c r="B29" s="5"/>
      <c r="C29" s="5"/>
      <c r="D29" s="5"/>
      <c r="E29" s="5"/>
      <c r="F29" s="5"/>
      <c r="G29" s="5"/>
      <c r="H29" s="5"/>
      <c r="I29" s="5"/>
      <c r="J29" s="5"/>
      <c r="K29" s="5"/>
      <c r="L29" s="5"/>
      <c r="M29" s="5"/>
      <c r="N29" s="5"/>
      <c r="O29" s="5"/>
      <c r="P29" s="5"/>
      <c r="Q29" s="5"/>
      <c r="R29" s="5"/>
      <c r="S29" s="5"/>
      <c r="T29" s="5"/>
    </row>
    <row r="30" spans="1:20" x14ac:dyDescent="0.45">
      <c r="A30" s="5"/>
      <c r="B30" s="5"/>
      <c r="C30" s="5"/>
      <c r="D30" s="5"/>
      <c r="E30" s="5"/>
      <c r="F30" s="5"/>
      <c r="G30" s="5"/>
      <c r="H30" s="5"/>
      <c r="I30" s="5"/>
      <c r="J30" s="5"/>
      <c r="K30" s="5"/>
      <c r="L30" s="5"/>
      <c r="M30" s="5"/>
      <c r="N30" s="5"/>
      <c r="O30" s="5"/>
      <c r="P30" s="5"/>
      <c r="Q30" s="5"/>
      <c r="R30" s="5"/>
      <c r="S30" s="5"/>
      <c r="T30" s="5"/>
    </row>
    <row r="31" spans="1:20" x14ac:dyDescent="0.45">
      <c r="A31" s="5"/>
      <c r="B31" s="5"/>
      <c r="C31" s="5"/>
      <c r="D31" s="5"/>
      <c r="E31" s="5"/>
      <c r="F31" s="5"/>
      <c r="G31" s="5"/>
      <c r="H31" s="5"/>
      <c r="I31" s="5"/>
      <c r="J31" s="5"/>
      <c r="K31" s="5"/>
      <c r="L31" s="5"/>
      <c r="M31" s="5"/>
      <c r="N31" s="5"/>
      <c r="O31" s="5"/>
      <c r="P31" s="5"/>
      <c r="Q31" s="5"/>
      <c r="R31" s="5"/>
      <c r="S31" s="5"/>
      <c r="T31" s="5"/>
    </row>
    <row r="32" spans="1:20" x14ac:dyDescent="0.45">
      <c r="A32" s="5"/>
      <c r="B32" s="5"/>
      <c r="C32" s="5"/>
      <c r="D32" s="5"/>
      <c r="E32" s="5"/>
      <c r="F32" s="5"/>
      <c r="G32" s="5"/>
      <c r="H32" s="5"/>
      <c r="I32" s="5"/>
      <c r="J32" s="5"/>
      <c r="K32" s="5"/>
      <c r="L32" s="5"/>
      <c r="M32" s="5"/>
      <c r="N32" s="5"/>
      <c r="O32" s="5"/>
      <c r="P32" s="5"/>
      <c r="Q32" s="5"/>
      <c r="R32" s="5"/>
      <c r="S32" s="5"/>
      <c r="T32" s="5"/>
    </row>
    <row r="33" spans="1:20" x14ac:dyDescent="0.45">
      <c r="A33" s="5"/>
      <c r="B33" s="5"/>
      <c r="C33" s="5"/>
      <c r="D33" s="5"/>
      <c r="E33" s="5"/>
      <c r="F33" s="5"/>
      <c r="G33" s="5"/>
      <c r="H33" s="5"/>
      <c r="I33" s="5"/>
      <c r="J33" s="5"/>
      <c r="K33" s="5"/>
      <c r="L33" s="5"/>
      <c r="M33" s="5"/>
      <c r="N33" s="5"/>
      <c r="O33" s="5"/>
      <c r="P33" s="5"/>
      <c r="Q33" s="5"/>
      <c r="R33" s="5"/>
      <c r="S33" s="5"/>
      <c r="T33" s="5"/>
    </row>
    <row r="34" spans="1:20" x14ac:dyDescent="0.45">
      <c r="A34" s="5"/>
      <c r="B34" s="5"/>
      <c r="C34" s="5"/>
      <c r="D34" s="5"/>
      <c r="E34" s="5"/>
      <c r="F34" s="5"/>
      <c r="G34" s="5"/>
      <c r="H34" s="5"/>
      <c r="I34" s="5"/>
      <c r="J34" s="5"/>
      <c r="K34" s="5"/>
      <c r="L34" s="5"/>
      <c r="M34" s="5"/>
      <c r="N34" s="5"/>
      <c r="O34" s="5"/>
      <c r="P34" s="5"/>
      <c r="Q34" s="5"/>
      <c r="R34" s="5"/>
      <c r="S34" s="5"/>
      <c r="T34" s="5"/>
    </row>
    <row r="35" spans="1:20" x14ac:dyDescent="0.45">
      <c r="A35" s="5"/>
      <c r="B35" s="5"/>
      <c r="C35" s="5"/>
      <c r="D35" s="5"/>
      <c r="E35" s="5"/>
      <c r="F35" s="5"/>
      <c r="G35" s="5"/>
      <c r="H35" s="5"/>
      <c r="I35" s="5"/>
      <c r="J35" s="5"/>
      <c r="K35" s="5"/>
      <c r="L35" s="5"/>
      <c r="M35" s="5"/>
      <c r="N35" s="5"/>
      <c r="O35" s="5"/>
      <c r="P35" s="5"/>
      <c r="Q35" s="5"/>
      <c r="R35" s="5"/>
      <c r="S35" s="5"/>
      <c r="T35" s="5"/>
    </row>
    <row r="36" spans="1:20" x14ac:dyDescent="0.45">
      <c r="A36" s="5"/>
      <c r="B36" s="5"/>
      <c r="C36" s="5"/>
      <c r="D36" s="5"/>
      <c r="E36" s="5"/>
      <c r="F36" s="5"/>
      <c r="G36" s="5"/>
      <c r="H36" s="5"/>
      <c r="I36" s="5"/>
      <c r="J36" s="5"/>
      <c r="K36" s="5"/>
      <c r="L36" s="5"/>
      <c r="M36" s="5"/>
      <c r="N36" s="5"/>
      <c r="O36" s="5"/>
      <c r="P36" s="5"/>
      <c r="Q36" s="5"/>
      <c r="R36" s="5"/>
      <c r="S36" s="5"/>
      <c r="T36" s="5"/>
    </row>
    <row r="37" spans="1:20" x14ac:dyDescent="0.45">
      <c r="A37" s="5"/>
      <c r="B37" s="5"/>
      <c r="C37" s="5"/>
      <c r="D37" s="5"/>
      <c r="E37" s="5"/>
      <c r="F37" s="5"/>
      <c r="G37" s="5"/>
      <c r="H37" s="5"/>
      <c r="I37" s="5"/>
      <c r="J37" s="5"/>
      <c r="K37" s="5"/>
      <c r="L37" s="5"/>
      <c r="M37" s="5"/>
      <c r="N37" s="5"/>
      <c r="O37" s="5"/>
      <c r="P37" s="5"/>
      <c r="Q37" s="5"/>
      <c r="R37" s="5"/>
      <c r="S37" s="5"/>
      <c r="T37" s="5"/>
    </row>
    <row r="38" spans="1:20" x14ac:dyDescent="0.45">
      <c r="A38" s="5"/>
      <c r="B38" s="5"/>
      <c r="C38" s="5"/>
      <c r="D38" s="5"/>
      <c r="E38" s="5"/>
      <c r="F38" s="5"/>
      <c r="G38" s="5"/>
      <c r="H38" s="5"/>
      <c r="I38" s="5"/>
      <c r="J38" s="5"/>
      <c r="K38" s="5"/>
      <c r="L38" s="5"/>
      <c r="M38" s="5"/>
      <c r="N38" s="5"/>
      <c r="O38" s="5"/>
      <c r="P38" s="5"/>
      <c r="Q38" s="5"/>
      <c r="R38" s="5"/>
      <c r="S38" s="5"/>
      <c r="T38" s="5"/>
    </row>
    <row r="39" spans="1:20" x14ac:dyDescent="0.45">
      <c r="A39" s="5"/>
      <c r="B39" s="5"/>
      <c r="C39" s="5"/>
      <c r="D39" s="5"/>
      <c r="E39" s="5"/>
      <c r="F39" s="5"/>
      <c r="G39" s="5"/>
      <c r="H39" s="5"/>
      <c r="I39" s="5"/>
      <c r="J39" s="5"/>
      <c r="K39" s="5"/>
      <c r="L39" s="5"/>
      <c r="M39" s="5"/>
      <c r="N39" s="5"/>
      <c r="O39" s="5"/>
      <c r="P39" s="5"/>
      <c r="Q39" s="5"/>
      <c r="R39" s="5"/>
      <c r="S39" s="5"/>
      <c r="T39" s="5"/>
    </row>
    <row r="40" spans="1:20" x14ac:dyDescent="0.45">
      <c r="A40" s="5"/>
      <c r="B40" s="5"/>
      <c r="C40" s="5"/>
      <c r="D40" s="5"/>
      <c r="E40" s="5"/>
      <c r="F40" s="5"/>
      <c r="G40" s="5"/>
      <c r="H40" s="5"/>
      <c r="I40" s="5"/>
      <c r="J40" s="5"/>
      <c r="K40" s="5"/>
      <c r="L40" s="5"/>
      <c r="M40" s="5"/>
      <c r="N40" s="5"/>
      <c r="O40" s="5"/>
      <c r="P40" s="5"/>
      <c r="Q40" s="5"/>
      <c r="R40" s="5"/>
      <c r="S40" s="5"/>
      <c r="T40" s="5"/>
    </row>
    <row r="41" spans="1:20" x14ac:dyDescent="0.45">
      <c r="A41" s="5"/>
      <c r="B41" s="5"/>
      <c r="C41" s="5"/>
      <c r="D41" s="5"/>
      <c r="E41" s="5"/>
      <c r="F41" s="5"/>
      <c r="G41" s="5"/>
      <c r="H41" s="5"/>
      <c r="I41" s="5"/>
      <c r="J41" s="5"/>
      <c r="K41" s="5"/>
      <c r="L41" s="5"/>
      <c r="M41" s="5"/>
      <c r="N41" s="5"/>
      <c r="O41" s="5"/>
      <c r="P41" s="5"/>
      <c r="Q41" s="5"/>
      <c r="R41" s="5"/>
      <c r="S41" s="5"/>
      <c r="T41" s="5"/>
    </row>
    <row r="42" spans="1:20" x14ac:dyDescent="0.45">
      <c r="A42" s="5"/>
      <c r="B42" s="5"/>
      <c r="C42" s="5"/>
      <c r="D42" s="5"/>
      <c r="E42" s="5"/>
      <c r="F42" s="5"/>
      <c r="G42" s="5"/>
      <c r="H42" s="5"/>
      <c r="I42" s="5"/>
      <c r="J42" s="5"/>
      <c r="K42" s="5"/>
      <c r="L42" s="5"/>
      <c r="M42" s="5"/>
      <c r="N42" s="5"/>
      <c r="O42" s="5"/>
      <c r="P42" s="5"/>
      <c r="Q42" s="5"/>
      <c r="R42" s="5"/>
      <c r="S42" s="5"/>
      <c r="T42" s="5"/>
    </row>
    <row r="43" spans="1:20" x14ac:dyDescent="0.45">
      <c r="A43" s="5"/>
      <c r="B43" s="5"/>
      <c r="C43" s="5"/>
      <c r="D43" s="5"/>
      <c r="E43" s="5"/>
      <c r="F43" s="5"/>
      <c r="G43" s="5"/>
      <c r="H43" s="5"/>
      <c r="I43" s="5"/>
      <c r="J43" s="5"/>
      <c r="K43" s="5"/>
      <c r="L43" s="5"/>
      <c r="M43" s="5"/>
      <c r="N43" s="5"/>
      <c r="O43" s="5"/>
      <c r="P43" s="5"/>
      <c r="Q43" s="5"/>
      <c r="R43" s="5"/>
      <c r="S43" s="5"/>
      <c r="T43" s="5"/>
    </row>
    <row r="44" spans="1:20" x14ac:dyDescent="0.45">
      <c r="A44" s="5"/>
      <c r="B44" s="5"/>
      <c r="C44" s="5"/>
      <c r="D44" s="5"/>
      <c r="E44" s="5"/>
      <c r="F44" s="5"/>
      <c r="G44" s="5"/>
      <c r="H44" s="5"/>
      <c r="I44" s="5"/>
      <c r="J44" s="5"/>
      <c r="K44" s="5"/>
      <c r="L44" s="5"/>
      <c r="M44" s="5"/>
      <c r="N44" s="5"/>
      <c r="O44" s="5"/>
      <c r="P44" s="5"/>
      <c r="Q44" s="5"/>
      <c r="R44" s="5"/>
      <c r="S44" s="5"/>
      <c r="T44" s="5"/>
    </row>
    <row r="45" spans="1:20" x14ac:dyDescent="0.45">
      <c r="A45" s="5"/>
      <c r="B45" s="5"/>
      <c r="C45" s="5"/>
      <c r="D45" s="5"/>
      <c r="E45" s="5"/>
      <c r="F45" s="5"/>
      <c r="G45" s="5"/>
      <c r="H45" s="5"/>
      <c r="I45" s="5"/>
      <c r="J45" s="5"/>
      <c r="K45" s="5"/>
      <c r="L45" s="5"/>
      <c r="M45" s="5"/>
      <c r="N45" s="5"/>
      <c r="O45" s="5"/>
      <c r="P45" s="5"/>
      <c r="Q45" s="5"/>
      <c r="R45" s="5"/>
      <c r="S45" s="5"/>
      <c r="T45" s="5"/>
    </row>
    <row r="46" spans="1:20" x14ac:dyDescent="0.45">
      <c r="A46" s="5"/>
      <c r="B46" s="5"/>
      <c r="C46" s="5"/>
      <c r="D46" s="5"/>
      <c r="E46" s="5"/>
      <c r="F46" s="5"/>
      <c r="G46" s="5"/>
      <c r="H46" s="5"/>
      <c r="I46" s="5"/>
      <c r="J46" s="5"/>
      <c r="K46" s="5"/>
      <c r="L46" s="5"/>
      <c r="M46" s="5"/>
      <c r="N46" s="5"/>
      <c r="O46" s="5"/>
      <c r="P46" s="5"/>
      <c r="Q46" s="5"/>
      <c r="R46" s="5"/>
      <c r="S46" s="5"/>
      <c r="T46" s="5"/>
    </row>
    <row r="47" spans="1:20" x14ac:dyDescent="0.45">
      <c r="A47" s="5"/>
      <c r="B47" s="5"/>
      <c r="C47" s="5"/>
      <c r="D47" s="5"/>
      <c r="E47" s="5"/>
      <c r="F47" s="5"/>
      <c r="G47" s="5"/>
      <c r="H47" s="5"/>
      <c r="I47" s="5"/>
      <c r="J47" s="5"/>
      <c r="K47" s="5"/>
      <c r="L47" s="5"/>
      <c r="M47" s="5"/>
      <c r="N47" s="5"/>
      <c r="O47" s="5"/>
      <c r="P47" s="5"/>
      <c r="Q47" s="5"/>
      <c r="R47" s="5"/>
      <c r="S47" s="5"/>
      <c r="T47" s="5"/>
    </row>
    <row r="48" spans="1:20" x14ac:dyDescent="0.45">
      <c r="A48" s="5"/>
      <c r="B48" s="5"/>
      <c r="C48" s="5"/>
      <c r="D48" s="5"/>
      <c r="E48" s="5"/>
      <c r="F48" s="5"/>
      <c r="G48" s="5"/>
      <c r="H48" s="5"/>
      <c r="I48" s="5"/>
      <c r="J48" s="5"/>
      <c r="K48" s="5"/>
      <c r="L48" s="5"/>
      <c r="M48" s="5"/>
      <c r="N48" s="5"/>
      <c r="O48" s="5"/>
      <c r="P48" s="5"/>
      <c r="Q48" s="5"/>
      <c r="R48" s="5"/>
      <c r="S48" s="5"/>
      <c r="T48" s="5"/>
    </row>
    <row r="49" spans="1:20" x14ac:dyDescent="0.45">
      <c r="A49" s="5"/>
      <c r="B49" s="5"/>
      <c r="C49" s="5"/>
      <c r="D49" s="5"/>
      <c r="E49" s="5"/>
      <c r="F49" s="5"/>
      <c r="G49" s="5"/>
      <c r="H49" s="5"/>
      <c r="I49" s="5"/>
      <c r="J49" s="5"/>
      <c r="K49" s="5"/>
      <c r="L49" s="5"/>
      <c r="M49" s="5"/>
      <c r="N49" s="5"/>
      <c r="O49" s="5"/>
      <c r="P49" s="5"/>
      <c r="Q49" s="5"/>
      <c r="R49" s="5"/>
      <c r="S49" s="5"/>
      <c r="T49" s="5"/>
    </row>
    <row r="50" spans="1:20" x14ac:dyDescent="0.45">
      <c r="A50" s="5"/>
      <c r="B50" s="5"/>
      <c r="C50" s="5"/>
      <c r="D50" s="5"/>
      <c r="E50" s="5"/>
      <c r="F50" s="5"/>
      <c r="G50" s="5"/>
      <c r="H50" s="5"/>
      <c r="I50" s="5"/>
      <c r="J50" s="5"/>
      <c r="K50" s="5"/>
      <c r="L50" s="5"/>
      <c r="M50" s="5"/>
      <c r="N50" s="5"/>
      <c r="O50" s="5"/>
      <c r="P50" s="5"/>
      <c r="Q50" s="5"/>
      <c r="R50" s="5"/>
      <c r="S50" s="5"/>
      <c r="T50" s="5"/>
    </row>
    <row r="51" spans="1:20" x14ac:dyDescent="0.45">
      <c r="A51" s="5"/>
      <c r="B51" s="5"/>
      <c r="C51" s="5"/>
      <c r="D51" s="5"/>
      <c r="E51" s="5"/>
      <c r="F51" s="5"/>
      <c r="G51" s="5"/>
      <c r="H51" s="5"/>
      <c r="I51" s="5"/>
      <c r="J51" s="5"/>
      <c r="K51" s="5"/>
      <c r="L51" s="5"/>
      <c r="M51" s="5"/>
      <c r="N51" s="5"/>
      <c r="O51" s="5"/>
      <c r="P51" s="5"/>
      <c r="Q51" s="5"/>
      <c r="R51" s="5"/>
      <c r="S51" s="5"/>
      <c r="T51" s="5"/>
    </row>
    <row r="52" spans="1:20" x14ac:dyDescent="0.45">
      <c r="A52" s="5"/>
      <c r="B52" s="5"/>
      <c r="C52" s="5"/>
      <c r="D52" s="5"/>
      <c r="E52" s="5"/>
      <c r="F52" s="5"/>
      <c r="G52" s="5"/>
      <c r="H52" s="5"/>
      <c r="I52" s="5"/>
      <c r="J52" s="5"/>
      <c r="K52" s="5"/>
      <c r="L52" s="5"/>
      <c r="M52" s="5"/>
      <c r="N52" s="5"/>
      <c r="O52" s="5"/>
      <c r="P52" s="5"/>
      <c r="Q52" s="5"/>
      <c r="R52" s="5"/>
      <c r="S52" s="5"/>
      <c r="T52" s="5"/>
    </row>
    <row r="53" spans="1:20" x14ac:dyDescent="0.45">
      <c r="A53" s="5"/>
      <c r="B53" s="5"/>
      <c r="C53" s="5"/>
      <c r="D53" s="5"/>
      <c r="E53" s="5"/>
      <c r="F53" s="5"/>
      <c r="G53" s="5"/>
      <c r="H53" s="5"/>
      <c r="I53" s="5"/>
      <c r="J53" s="5"/>
      <c r="K53" s="5"/>
      <c r="L53" s="5"/>
      <c r="M53" s="5"/>
      <c r="N53" s="5"/>
      <c r="O53" s="5"/>
      <c r="P53" s="5"/>
      <c r="Q53" s="5"/>
      <c r="R53" s="5"/>
      <c r="S53" s="5"/>
      <c r="T53" s="5"/>
    </row>
    <row r="54" spans="1:20" x14ac:dyDescent="0.45">
      <c r="A54" s="5"/>
      <c r="B54" s="5"/>
      <c r="C54" s="5"/>
      <c r="D54" s="5"/>
      <c r="E54" s="5"/>
      <c r="F54" s="5"/>
      <c r="G54" s="5"/>
      <c r="H54" s="5"/>
      <c r="I54" s="5"/>
      <c r="J54" s="5"/>
      <c r="K54" s="5"/>
      <c r="L54" s="5"/>
      <c r="M54" s="5"/>
      <c r="N54" s="5"/>
      <c r="O54" s="5"/>
      <c r="P54" s="5"/>
      <c r="Q54" s="5"/>
      <c r="R54" s="5"/>
      <c r="S54" s="5"/>
      <c r="T54" s="5"/>
    </row>
    <row r="55" spans="1:20" x14ac:dyDescent="0.45">
      <c r="A55" s="5"/>
      <c r="B55" s="5"/>
      <c r="C55" s="5"/>
      <c r="D55" s="5"/>
      <c r="E55" s="5"/>
      <c r="F55" s="5"/>
      <c r="G55" s="5"/>
      <c r="H55" s="5"/>
      <c r="I55" s="5"/>
      <c r="J55" s="5"/>
      <c r="K55" s="5"/>
      <c r="L55" s="5"/>
      <c r="M55" s="5"/>
      <c r="N55" s="5"/>
      <c r="O55" s="5"/>
      <c r="P55" s="5"/>
      <c r="Q55" s="5"/>
      <c r="R55" s="5"/>
      <c r="S55" s="5"/>
      <c r="T55" s="5"/>
    </row>
    <row r="56" spans="1:20" x14ac:dyDescent="0.45">
      <c r="A56" s="5"/>
      <c r="B56" s="5"/>
      <c r="C56" s="5"/>
      <c r="D56" s="5"/>
      <c r="E56" s="5"/>
      <c r="F56" s="5"/>
      <c r="G56" s="5"/>
      <c r="H56" s="5"/>
      <c r="I56" s="5"/>
      <c r="J56" s="5"/>
      <c r="K56" s="5"/>
      <c r="L56" s="5"/>
      <c r="M56" s="5"/>
      <c r="N56" s="5"/>
      <c r="O56" s="5"/>
      <c r="P56" s="5"/>
      <c r="Q56" s="5"/>
      <c r="R56" s="5"/>
      <c r="S56" s="5"/>
      <c r="T56" s="5"/>
    </row>
    <row r="57" spans="1:20" x14ac:dyDescent="0.45">
      <c r="A57" s="5"/>
      <c r="B57" s="5"/>
      <c r="C57" s="5"/>
      <c r="D57" s="5"/>
      <c r="E57" s="5"/>
      <c r="F57" s="5"/>
      <c r="G57" s="5"/>
      <c r="H57" s="5"/>
      <c r="I57" s="5"/>
      <c r="J57" s="5"/>
      <c r="K57" s="5"/>
      <c r="L57" s="5"/>
      <c r="M57" s="5"/>
      <c r="N57" s="5"/>
      <c r="O57" s="5"/>
      <c r="P57" s="5"/>
      <c r="Q57" s="5"/>
      <c r="R57" s="5"/>
      <c r="S57" s="5"/>
      <c r="T57" s="5"/>
    </row>
    <row r="58" spans="1:20" x14ac:dyDescent="0.45">
      <c r="A58" s="5"/>
      <c r="B58" s="5"/>
      <c r="C58" s="5"/>
      <c r="D58" s="5"/>
      <c r="E58" s="5"/>
      <c r="F58" s="5"/>
      <c r="G58" s="5"/>
      <c r="H58" s="5"/>
      <c r="I58" s="5"/>
      <c r="J58" s="5"/>
      <c r="K58" s="5"/>
      <c r="L58" s="5"/>
      <c r="M58" s="5"/>
      <c r="N58" s="5"/>
      <c r="O58" s="5"/>
      <c r="P58" s="5"/>
      <c r="Q58" s="5"/>
      <c r="R58" s="5"/>
      <c r="S58" s="5"/>
      <c r="T58" s="5"/>
    </row>
    <row r="59" spans="1:20" x14ac:dyDescent="0.45">
      <c r="A59" s="5"/>
      <c r="B59" s="5"/>
      <c r="C59" s="5"/>
      <c r="D59" s="5"/>
      <c r="E59" s="5"/>
      <c r="F59" s="5"/>
      <c r="G59" s="5"/>
      <c r="H59" s="5"/>
      <c r="I59" s="5"/>
      <c r="J59" s="5"/>
      <c r="K59" s="5"/>
      <c r="L59" s="5"/>
      <c r="M59" s="5"/>
      <c r="N59" s="5"/>
      <c r="O59" s="5"/>
      <c r="P59" s="5"/>
      <c r="Q59" s="5"/>
      <c r="R59" s="5"/>
      <c r="S59" s="5"/>
      <c r="T59" s="5"/>
    </row>
    <row r="60" spans="1:20" x14ac:dyDescent="0.45">
      <c r="A60" s="5"/>
      <c r="B60" s="5"/>
      <c r="C60" s="5"/>
      <c r="D60" s="5"/>
      <c r="E60" s="5"/>
      <c r="F60" s="5"/>
      <c r="G60" s="5"/>
      <c r="H60" s="5"/>
      <c r="I60" s="5"/>
      <c r="J60" s="5"/>
      <c r="K60" s="5"/>
      <c r="L60" s="5"/>
      <c r="M60" s="5"/>
      <c r="N60" s="5"/>
      <c r="O60" s="5"/>
      <c r="P60" s="5"/>
      <c r="Q60" s="5"/>
      <c r="R60" s="5"/>
      <c r="S60" s="5"/>
      <c r="T60" s="5"/>
    </row>
    <row r="61" spans="1:20" x14ac:dyDescent="0.45">
      <c r="A61" s="5"/>
      <c r="B61" s="5"/>
      <c r="C61" s="5"/>
      <c r="D61" s="5"/>
      <c r="E61" s="5"/>
      <c r="F61" s="5"/>
      <c r="G61" s="5"/>
      <c r="H61" s="5"/>
      <c r="I61" s="5"/>
      <c r="J61" s="5"/>
      <c r="K61" s="5"/>
      <c r="L61" s="5"/>
      <c r="M61" s="5"/>
      <c r="N61" s="5"/>
      <c r="O61" s="5"/>
      <c r="P61" s="5"/>
      <c r="Q61" s="5"/>
      <c r="R61" s="5"/>
      <c r="S61" s="5"/>
      <c r="T61" s="5"/>
    </row>
    <row r="62" spans="1:20" x14ac:dyDescent="0.45">
      <c r="A62" s="5"/>
      <c r="B62" s="5"/>
      <c r="C62" s="5"/>
      <c r="D62" s="5"/>
      <c r="E62" s="5"/>
      <c r="F62" s="5"/>
      <c r="G62" s="5"/>
      <c r="H62" s="5"/>
      <c r="I62" s="5"/>
      <c r="J62" s="5"/>
      <c r="K62" s="5"/>
      <c r="L62" s="5"/>
      <c r="M62" s="5"/>
      <c r="N62" s="5"/>
      <c r="O62" s="5"/>
      <c r="P62" s="5"/>
      <c r="Q62" s="5"/>
      <c r="R62" s="5"/>
      <c r="S62" s="5"/>
      <c r="T62" s="5"/>
    </row>
    <row r="63" spans="1:20" x14ac:dyDescent="0.45">
      <c r="A63" s="5"/>
      <c r="B63" s="5"/>
      <c r="C63" s="5"/>
      <c r="D63" s="5"/>
      <c r="E63" s="5"/>
      <c r="F63" s="5"/>
      <c r="G63" s="5"/>
      <c r="H63" s="5"/>
      <c r="I63" s="5"/>
      <c r="J63" s="5"/>
      <c r="K63" s="5"/>
      <c r="L63" s="5"/>
      <c r="M63" s="5"/>
      <c r="N63" s="5"/>
      <c r="O63" s="5"/>
      <c r="P63" s="5"/>
      <c r="Q63" s="5"/>
      <c r="R63" s="5"/>
      <c r="S63" s="5"/>
      <c r="T63" s="5"/>
    </row>
    <row r="64" spans="1:20" x14ac:dyDescent="0.45">
      <c r="A64" s="5"/>
      <c r="B64" s="5"/>
      <c r="C64" s="5"/>
      <c r="D64" s="5"/>
      <c r="E64" s="5"/>
      <c r="F64" s="5"/>
      <c r="G64" s="5"/>
      <c r="H64" s="5"/>
      <c r="I64" s="5"/>
      <c r="J64" s="5"/>
      <c r="K64" s="5"/>
      <c r="L64" s="5"/>
      <c r="M64" s="5"/>
      <c r="N64" s="5"/>
      <c r="O64" s="5"/>
      <c r="P64" s="5"/>
      <c r="Q64" s="5"/>
      <c r="R64" s="5"/>
      <c r="S64" s="5"/>
      <c r="T64" s="5"/>
    </row>
    <row r="65" spans="1:20" x14ac:dyDescent="0.45">
      <c r="A65" s="5"/>
      <c r="B65" s="5"/>
      <c r="C65" s="5"/>
      <c r="D65" s="5"/>
      <c r="E65" s="5"/>
      <c r="F65" s="5"/>
      <c r="G65" s="5"/>
      <c r="H65" s="5"/>
      <c r="I65" s="5"/>
      <c r="J65" s="5"/>
      <c r="K65" s="5"/>
      <c r="L65" s="5"/>
      <c r="M65" s="5"/>
      <c r="N65" s="5"/>
      <c r="O65" s="5"/>
      <c r="P65" s="5"/>
      <c r="Q65" s="5"/>
      <c r="R65" s="5"/>
      <c r="S65" s="5"/>
      <c r="T65" s="5"/>
    </row>
    <row r="66" spans="1:20" x14ac:dyDescent="0.45">
      <c r="A66" s="5"/>
      <c r="B66" s="5"/>
      <c r="C66" s="5"/>
      <c r="D66" s="5"/>
      <c r="E66" s="5"/>
      <c r="F66" s="5"/>
      <c r="G66" s="5"/>
      <c r="H66" s="5"/>
      <c r="I66" s="5"/>
      <c r="J66" s="5"/>
      <c r="K66" s="5"/>
      <c r="L66" s="5"/>
      <c r="M66" s="5"/>
      <c r="N66" s="5"/>
      <c r="O66" s="5"/>
      <c r="P66" s="5"/>
      <c r="Q66" s="5"/>
      <c r="R66" s="5"/>
      <c r="S66" s="5"/>
      <c r="T66" s="5"/>
    </row>
    <row r="67" spans="1:20" x14ac:dyDescent="0.45">
      <c r="A67" s="5"/>
      <c r="B67" s="5"/>
      <c r="C67" s="5"/>
      <c r="D67" s="5"/>
      <c r="E67" s="5"/>
      <c r="F67" s="5"/>
      <c r="G67" s="5"/>
      <c r="H67" s="5"/>
      <c r="I67" s="5"/>
      <c r="J67" s="5"/>
      <c r="K67" s="5"/>
      <c r="L67" s="5"/>
      <c r="M67" s="5"/>
      <c r="N67" s="5"/>
      <c r="O67" s="5"/>
      <c r="P67" s="5"/>
      <c r="Q67" s="5"/>
      <c r="R67" s="5"/>
      <c r="S67" s="5"/>
      <c r="T67" s="5"/>
    </row>
    <row r="68" spans="1:20" x14ac:dyDescent="0.45">
      <c r="A68" s="5"/>
      <c r="B68" s="5"/>
      <c r="C68" s="5"/>
      <c r="D68" s="5"/>
      <c r="E68" s="5"/>
      <c r="F68" s="5"/>
      <c r="G68" s="5"/>
      <c r="H68" s="5"/>
      <c r="I68" s="5"/>
      <c r="J68" s="5"/>
      <c r="K68" s="5"/>
      <c r="L68" s="5"/>
      <c r="M68" s="5"/>
      <c r="N68" s="5"/>
      <c r="O68" s="5"/>
      <c r="P68" s="5"/>
      <c r="Q68" s="5"/>
      <c r="R68" s="5"/>
      <c r="S68" s="5"/>
      <c r="T68" s="5"/>
    </row>
    <row r="69" spans="1:20" x14ac:dyDescent="0.45">
      <c r="A69" s="5"/>
      <c r="B69" s="5"/>
      <c r="C69" s="5"/>
      <c r="D69" s="5"/>
      <c r="E69" s="5"/>
      <c r="F69" s="5"/>
      <c r="G69" s="5"/>
      <c r="H69" s="5"/>
      <c r="I69" s="5"/>
      <c r="J69" s="5"/>
      <c r="K69" s="5"/>
      <c r="L69" s="5"/>
      <c r="M69" s="5"/>
      <c r="N69" s="5"/>
      <c r="O69" s="5"/>
      <c r="P69" s="5"/>
      <c r="Q69" s="5"/>
      <c r="R69" s="5"/>
      <c r="S69" s="5"/>
      <c r="T69" s="5"/>
    </row>
    <row r="70" spans="1:20" x14ac:dyDescent="0.45">
      <c r="A70" s="5"/>
      <c r="B70" s="5"/>
      <c r="C70" s="5"/>
      <c r="D70" s="5"/>
      <c r="E70" s="5"/>
      <c r="F70" s="5"/>
      <c r="G70" s="5"/>
      <c r="H70" s="5"/>
      <c r="I70" s="5"/>
      <c r="J70" s="5"/>
      <c r="K70" s="5"/>
      <c r="L70" s="5"/>
      <c r="M70" s="5"/>
      <c r="N70" s="5"/>
      <c r="O70" s="5"/>
      <c r="P70" s="5"/>
      <c r="Q70" s="5"/>
      <c r="R70" s="5"/>
      <c r="S70" s="5"/>
      <c r="T70" s="5"/>
    </row>
    <row r="71" spans="1:20" x14ac:dyDescent="0.45">
      <c r="A71" s="5"/>
      <c r="B71" s="5"/>
      <c r="C71" s="5"/>
      <c r="D71" s="5"/>
      <c r="E71" s="5"/>
      <c r="F71" s="5"/>
      <c r="G71" s="5"/>
      <c r="H71" s="5"/>
      <c r="I71" s="5"/>
      <c r="J71" s="5"/>
      <c r="K71" s="5"/>
      <c r="L71" s="5"/>
      <c r="M71" s="5"/>
      <c r="N71" s="5"/>
      <c r="O71" s="5"/>
      <c r="P71" s="5"/>
      <c r="Q71" s="5"/>
      <c r="R71" s="5"/>
      <c r="S71" s="5"/>
      <c r="T71" s="5"/>
    </row>
    <row r="72" spans="1:20" x14ac:dyDescent="0.45">
      <c r="A72" s="5"/>
      <c r="B72" s="5"/>
      <c r="C72" s="5"/>
      <c r="D72" s="5"/>
      <c r="E72" s="5"/>
      <c r="F72" s="5"/>
      <c r="G72" s="5"/>
      <c r="H72" s="5"/>
      <c r="I72" s="5"/>
      <c r="J72" s="5"/>
      <c r="K72" s="5"/>
      <c r="L72" s="5"/>
      <c r="M72" s="5"/>
      <c r="N72" s="5"/>
      <c r="O72" s="5"/>
      <c r="P72" s="5"/>
      <c r="Q72" s="5"/>
      <c r="R72" s="5"/>
      <c r="S72" s="5"/>
      <c r="T72" s="5"/>
    </row>
    <row r="73" spans="1:20" x14ac:dyDescent="0.45">
      <c r="A73" s="5"/>
      <c r="B73" s="5"/>
      <c r="C73" s="5"/>
      <c r="D73" s="5"/>
      <c r="E73" s="5"/>
      <c r="F73" s="5"/>
      <c r="G73" s="5"/>
      <c r="H73" s="5"/>
      <c r="I73" s="5"/>
      <c r="J73" s="5"/>
      <c r="K73" s="5"/>
      <c r="L73" s="5"/>
      <c r="M73" s="5"/>
      <c r="N73" s="5"/>
      <c r="O73" s="5"/>
      <c r="P73" s="5"/>
      <c r="Q73" s="5"/>
      <c r="R73" s="5"/>
      <c r="S73" s="5"/>
      <c r="T73" s="5"/>
    </row>
    <row r="74" spans="1:20" x14ac:dyDescent="0.45">
      <c r="A74" s="5"/>
      <c r="B74" s="5"/>
      <c r="C74" s="5"/>
      <c r="D74" s="5"/>
      <c r="E74" s="5"/>
      <c r="F74" s="5"/>
      <c r="G74" s="5"/>
      <c r="H74" s="5"/>
      <c r="I74" s="5"/>
      <c r="J74" s="5"/>
      <c r="K74" s="5"/>
      <c r="L74" s="5"/>
      <c r="M74" s="5"/>
      <c r="N74" s="5"/>
      <c r="O74" s="5"/>
      <c r="P74" s="5"/>
      <c r="Q74" s="5"/>
      <c r="R74" s="5"/>
      <c r="S74" s="5"/>
      <c r="T74" s="5"/>
    </row>
    <row r="75" spans="1:20" x14ac:dyDescent="0.45">
      <c r="A75" s="5"/>
      <c r="B75" s="5"/>
      <c r="C75" s="5"/>
      <c r="D75" s="5"/>
      <c r="E75" s="5"/>
      <c r="F75" s="5"/>
      <c r="G75" s="5"/>
      <c r="H75" s="5"/>
      <c r="I75" s="5"/>
      <c r="J75" s="5"/>
      <c r="K75" s="5"/>
      <c r="L75" s="5"/>
      <c r="M75" s="5"/>
      <c r="N75" s="5"/>
      <c r="O75" s="5"/>
      <c r="P75" s="5"/>
      <c r="Q75" s="5"/>
      <c r="R75" s="5"/>
      <c r="S75" s="5"/>
      <c r="T75" s="5"/>
    </row>
    <row r="76" spans="1:20" x14ac:dyDescent="0.45">
      <c r="A76" s="5"/>
      <c r="B76" s="5"/>
      <c r="C76" s="5"/>
      <c r="D76" s="5"/>
      <c r="E76" s="5"/>
      <c r="F76" s="5"/>
      <c r="G76" s="5"/>
      <c r="H76" s="5"/>
      <c r="I76" s="5"/>
      <c r="J76" s="5"/>
      <c r="K76" s="5"/>
      <c r="L76" s="5"/>
      <c r="M76" s="5"/>
      <c r="N76" s="5"/>
      <c r="O76" s="5"/>
      <c r="P76" s="5"/>
      <c r="Q76" s="5"/>
      <c r="R76" s="5"/>
      <c r="S76" s="5"/>
      <c r="T76" s="5"/>
    </row>
    <row r="77" spans="1:20" x14ac:dyDescent="0.45">
      <c r="A77" s="5"/>
      <c r="B77" s="5"/>
      <c r="C77" s="5"/>
      <c r="D77" s="5"/>
      <c r="E77" s="5"/>
      <c r="F77" s="5"/>
      <c r="G77" s="5"/>
      <c r="H77" s="5"/>
      <c r="I77" s="5"/>
      <c r="J77" s="5"/>
      <c r="K77" s="5"/>
      <c r="L77" s="5"/>
      <c r="M77" s="5"/>
      <c r="N77" s="5"/>
      <c r="O77" s="5"/>
      <c r="P77" s="5"/>
      <c r="Q77" s="5"/>
      <c r="R77" s="5"/>
      <c r="S77" s="5"/>
      <c r="T77" s="5"/>
    </row>
    <row r="78" spans="1:20" x14ac:dyDescent="0.45">
      <c r="A78" s="5"/>
      <c r="B78" s="5"/>
      <c r="C78" s="5"/>
      <c r="D78" s="5"/>
      <c r="E78" s="5"/>
      <c r="F78" s="5"/>
      <c r="G78" s="5"/>
      <c r="H78" s="5"/>
      <c r="I78" s="5"/>
      <c r="J78" s="5"/>
      <c r="K78" s="5"/>
      <c r="L78" s="5"/>
      <c r="M78" s="5"/>
      <c r="N78" s="5"/>
      <c r="O78" s="5"/>
      <c r="P78" s="5"/>
      <c r="Q78" s="5"/>
      <c r="R78" s="5"/>
      <c r="S78" s="5"/>
      <c r="T78" s="5"/>
    </row>
    <row r="79" spans="1:20" x14ac:dyDescent="0.45">
      <c r="A79" s="5"/>
      <c r="B79" s="5"/>
      <c r="C79" s="5"/>
      <c r="D79" s="5"/>
      <c r="E79" s="5"/>
      <c r="F79" s="5"/>
      <c r="G79" s="5"/>
      <c r="H79" s="5"/>
      <c r="I79" s="5"/>
      <c r="J79" s="5"/>
      <c r="K79" s="5"/>
      <c r="L79" s="5"/>
      <c r="M79" s="5"/>
      <c r="N79" s="5"/>
      <c r="O79" s="5"/>
      <c r="P79" s="5"/>
      <c r="Q79" s="5"/>
      <c r="R79" s="5"/>
      <c r="S79" s="5"/>
      <c r="T79" s="5"/>
    </row>
    <row r="80" spans="1:20" x14ac:dyDescent="0.45">
      <c r="A80" s="5"/>
      <c r="B80" s="5"/>
      <c r="C80" s="5"/>
      <c r="D80" s="5"/>
      <c r="E80" s="5"/>
      <c r="F80" s="5"/>
      <c r="G80" s="5"/>
      <c r="H80" s="5"/>
      <c r="I80" s="5"/>
      <c r="J80" s="5"/>
      <c r="K80" s="5"/>
      <c r="L80" s="5"/>
      <c r="M80" s="5"/>
      <c r="N80" s="5"/>
      <c r="O80" s="5"/>
      <c r="P80" s="5"/>
      <c r="Q80" s="5"/>
      <c r="R80" s="5"/>
      <c r="S80" s="5"/>
      <c r="T80" s="5"/>
    </row>
    <row r="81" spans="1:20" x14ac:dyDescent="0.45">
      <c r="A81" s="5"/>
      <c r="B81" s="5"/>
      <c r="C81" s="5"/>
      <c r="D81" s="5"/>
      <c r="E81" s="5"/>
      <c r="F81" s="5"/>
      <c r="G81" s="5"/>
      <c r="H81" s="5"/>
      <c r="I81" s="5"/>
      <c r="J81" s="5"/>
      <c r="K81" s="5"/>
      <c r="L81" s="5"/>
      <c r="M81" s="5"/>
      <c r="N81" s="5"/>
      <c r="O81" s="5"/>
      <c r="P81" s="5"/>
      <c r="Q81" s="5"/>
      <c r="R81" s="5"/>
      <c r="S81" s="5"/>
      <c r="T81" s="5"/>
    </row>
    <row r="82" spans="1:20" x14ac:dyDescent="0.45">
      <c r="A82" s="5"/>
      <c r="B82" s="5"/>
      <c r="C82" s="5"/>
      <c r="D82" s="5"/>
      <c r="E82" s="5"/>
      <c r="F82" s="5"/>
      <c r="G82" s="5"/>
      <c r="H82" s="5"/>
      <c r="I82" s="5"/>
      <c r="J82" s="5"/>
      <c r="K82" s="5"/>
      <c r="L82" s="5"/>
      <c r="M82" s="5"/>
      <c r="N82" s="5"/>
      <c r="O82" s="5"/>
      <c r="P82" s="5"/>
      <c r="Q82" s="5"/>
      <c r="R82" s="5"/>
      <c r="S82" s="5"/>
      <c r="T82" s="5"/>
    </row>
    <row r="83" spans="1:20" x14ac:dyDescent="0.45">
      <c r="A83" s="5"/>
      <c r="B83" s="5"/>
      <c r="C83" s="5"/>
      <c r="D83" s="5"/>
      <c r="E83" s="5"/>
      <c r="F83" s="5"/>
      <c r="G83" s="5"/>
      <c r="H83" s="5"/>
      <c r="I83" s="5"/>
      <c r="J83" s="5"/>
      <c r="K83" s="5"/>
      <c r="L83" s="5"/>
      <c r="M83" s="5"/>
      <c r="N83" s="5"/>
      <c r="O83" s="5"/>
      <c r="P83" s="5"/>
      <c r="Q83" s="5"/>
      <c r="R83" s="5"/>
      <c r="S83" s="5"/>
      <c r="T83" s="5"/>
    </row>
    <row r="84" spans="1:20" x14ac:dyDescent="0.45">
      <c r="A84" s="5"/>
      <c r="B84" s="5"/>
      <c r="C84" s="5"/>
      <c r="D84" s="5"/>
      <c r="E84" s="5"/>
      <c r="F84" s="5"/>
      <c r="G84" s="5"/>
      <c r="H84" s="5"/>
      <c r="I84" s="5"/>
      <c r="J84" s="5"/>
      <c r="K84" s="5"/>
      <c r="L84" s="5"/>
      <c r="M84" s="5"/>
      <c r="N84" s="5"/>
      <c r="O84" s="5"/>
      <c r="P84" s="5"/>
      <c r="Q84" s="5"/>
      <c r="R84" s="5"/>
      <c r="S84" s="5"/>
      <c r="T84" s="5"/>
    </row>
    <row r="85" spans="1:20" x14ac:dyDescent="0.45">
      <c r="A85" s="5"/>
      <c r="B85" s="5"/>
      <c r="C85" s="5"/>
      <c r="D85" s="5"/>
      <c r="E85" s="5"/>
      <c r="F85" s="5"/>
      <c r="G85" s="5"/>
      <c r="H85" s="5"/>
      <c r="I85" s="5"/>
      <c r="J85" s="5"/>
      <c r="K85" s="5"/>
      <c r="L85" s="5"/>
      <c r="M85" s="5"/>
      <c r="N85" s="5"/>
      <c r="O85" s="5"/>
      <c r="P85" s="5"/>
      <c r="Q85" s="5"/>
      <c r="R85" s="5"/>
      <c r="S85" s="5"/>
      <c r="T85" s="5"/>
    </row>
    <row r="86" spans="1:20" x14ac:dyDescent="0.45">
      <c r="A86" s="5"/>
      <c r="B86" s="5"/>
      <c r="C86" s="5"/>
      <c r="D86" s="5"/>
      <c r="E86" s="5"/>
      <c r="F86" s="5"/>
      <c r="G86" s="5"/>
      <c r="H86" s="5"/>
      <c r="I86" s="5"/>
      <c r="J86" s="5"/>
      <c r="K86" s="5"/>
      <c r="L86" s="5"/>
      <c r="M86" s="5"/>
      <c r="N86" s="5"/>
      <c r="O86" s="5"/>
      <c r="P86" s="5"/>
      <c r="Q86" s="5"/>
      <c r="R86" s="5"/>
      <c r="S86" s="5"/>
      <c r="T86" s="5"/>
    </row>
    <row r="87" spans="1:20" x14ac:dyDescent="0.45">
      <c r="A87" s="5"/>
      <c r="B87" s="5"/>
      <c r="C87" s="5"/>
      <c r="D87" s="5"/>
      <c r="E87" s="5"/>
      <c r="F87" s="5"/>
      <c r="G87" s="5"/>
      <c r="H87" s="5"/>
      <c r="I87" s="5"/>
      <c r="J87" s="5"/>
      <c r="K87" s="5"/>
      <c r="L87" s="5"/>
      <c r="M87" s="5"/>
      <c r="N87" s="5"/>
      <c r="O87" s="5"/>
      <c r="P87" s="5"/>
      <c r="Q87" s="5"/>
      <c r="R87" s="5"/>
      <c r="S87" s="5"/>
      <c r="T87" s="5"/>
    </row>
    <row r="88" spans="1:20" x14ac:dyDescent="0.45">
      <c r="A88" s="5"/>
      <c r="B88" s="5"/>
      <c r="C88" s="5"/>
      <c r="D88" s="5"/>
      <c r="E88" s="5"/>
      <c r="F88" s="5"/>
      <c r="G88" s="5"/>
      <c r="H88" s="5"/>
      <c r="I88" s="5"/>
      <c r="J88" s="5"/>
      <c r="K88" s="5"/>
      <c r="L88" s="5"/>
      <c r="M88" s="5"/>
      <c r="N88" s="5"/>
      <c r="O88" s="5"/>
      <c r="P88" s="5"/>
      <c r="Q88" s="5"/>
      <c r="R88" s="5"/>
      <c r="S88" s="5"/>
      <c r="T88" s="5"/>
    </row>
    <row r="89" spans="1:20" x14ac:dyDescent="0.45">
      <c r="A89" s="5"/>
      <c r="B89" s="5"/>
      <c r="C89" s="5"/>
      <c r="D89" s="5"/>
      <c r="E89" s="5"/>
      <c r="F89" s="5"/>
      <c r="G89" s="5"/>
      <c r="H89" s="5"/>
      <c r="I89" s="5"/>
      <c r="J89" s="5"/>
      <c r="K89" s="5"/>
      <c r="L89" s="5"/>
      <c r="M89" s="5"/>
      <c r="N89" s="5"/>
      <c r="O89" s="5"/>
      <c r="P89" s="5"/>
      <c r="Q89" s="5"/>
      <c r="R89" s="5"/>
      <c r="S89" s="5"/>
      <c r="T89" s="5"/>
    </row>
    <row r="90" spans="1:20" x14ac:dyDescent="0.45">
      <c r="A90" s="5"/>
      <c r="B90" s="5"/>
      <c r="C90" s="5"/>
      <c r="D90" s="5"/>
      <c r="E90" s="5"/>
      <c r="F90" s="5"/>
      <c r="G90" s="5"/>
      <c r="H90" s="5"/>
      <c r="I90" s="5"/>
      <c r="J90" s="5"/>
      <c r="K90" s="5"/>
      <c r="L90" s="5"/>
      <c r="M90" s="5"/>
      <c r="N90" s="5"/>
      <c r="O90" s="5"/>
      <c r="P90" s="5"/>
      <c r="Q90" s="5"/>
      <c r="R90" s="5"/>
      <c r="S90" s="5"/>
      <c r="T90" s="5"/>
    </row>
    <row r="91" spans="1:20" x14ac:dyDescent="0.45">
      <c r="A91" s="5"/>
      <c r="B91" s="5"/>
      <c r="C91" s="5"/>
      <c r="D91" s="5"/>
      <c r="E91" s="5"/>
      <c r="F91" s="5"/>
      <c r="G91" s="5"/>
      <c r="H91" s="5"/>
      <c r="I91" s="5"/>
      <c r="J91" s="5"/>
      <c r="K91" s="5"/>
      <c r="L91" s="5"/>
      <c r="M91" s="5"/>
      <c r="N91" s="5"/>
      <c r="O91" s="5"/>
      <c r="P91" s="5"/>
      <c r="Q91" s="5"/>
      <c r="R91" s="5"/>
      <c r="S91" s="5"/>
      <c r="T91" s="5"/>
    </row>
    <row r="92" spans="1:20" x14ac:dyDescent="0.45">
      <c r="A92" s="5"/>
      <c r="B92" s="5"/>
      <c r="C92" s="5"/>
      <c r="D92" s="5"/>
      <c r="E92" s="5"/>
      <c r="F92" s="5"/>
      <c r="G92" s="5"/>
      <c r="H92" s="5"/>
      <c r="I92" s="5"/>
      <c r="J92" s="5"/>
      <c r="K92" s="5"/>
      <c r="L92" s="5"/>
      <c r="M92" s="5"/>
      <c r="N92" s="5"/>
      <c r="O92" s="5"/>
      <c r="P92" s="5"/>
      <c r="Q92" s="5"/>
      <c r="R92" s="5"/>
      <c r="S92" s="5"/>
      <c r="T92" s="5"/>
    </row>
    <row r="93" spans="1:20" x14ac:dyDescent="0.45">
      <c r="A93" s="5"/>
      <c r="B93" s="5"/>
      <c r="C93" s="5"/>
      <c r="D93" s="5"/>
      <c r="E93" s="5"/>
      <c r="F93" s="5"/>
      <c r="G93" s="5"/>
      <c r="H93" s="5"/>
      <c r="I93" s="5"/>
      <c r="J93" s="5"/>
      <c r="K93" s="5"/>
      <c r="L93" s="5"/>
      <c r="M93" s="5"/>
      <c r="N93" s="5"/>
      <c r="O93" s="5"/>
      <c r="P93" s="5"/>
      <c r="Q93" s="5"/>
      <c r="R93" s="5"/>
      <c r="S93" s="5"/>
      <c r="T93" s="5"/>
    </row>
    <row r="94" spans="1:20" x14ac:dyDescent="0.45">
      <c r="A94" s="5"/>
      <c r="B94" s="5"/>
      <c r="C94" s="5"/>
      <c r="D94" s="5"/>
      <c r="E94" s="5"/>
      <c r="F94" s="5"/>
      <c r="G94" s="5"/>
      <c r="H94" s="5"/>
      <c r="I94" s="5"/>
      <c r="J94" s="5"/>
      <c r="K94" s="5"/>
      <c r="L94" s="5"/>
      <c r="M94" s="5"/>
      <c r="N94" s="5"/>
      <c r="O94" s="5"/>
      <c r="P94" s="5"/>
      <c r="Q94" s="5"/>
      <c r="R94" s="5"/>
      <c r="S94" s="5"/>
      <c r="T94" s="5"/>
    </row>
    <row r="95" spans="1:20" x14ac:dyDescent="0.45">
      <c r="A95" s="5"/>
      <c r="B95" s="5"/>
      <c r="C95" s="5"/>
      <c r="D95" s="5"/>
      <c r="E95" s="5"/>
      <c r="F95" s="5"/>
      <c r="G95" s="5"/>
      <c r="H95" s="5"/>
      <c r="I95" s="5"/>
      <c r="J95" s="5"/>
      <c r="K95" s="5"/>
      <c r="L95" s="5"/>
      <c r="M95" s="5"/>
      <c r="N95" s="5"/>
      <c r="O95" s="5"/>
      <c r="P95" s="5"/>
      <c r="Q95" s="5"/>
      <c r="R95" s="5"/>
      <c r="S95" s="5"/>
      <c r="T95" s="5"/>
    </row>
    <row r="96" spans="1:20" x14ac:dyDescent="0.45">
      <c r="A96" s="5"/>
      <c r="B96" s="5"/>
      <c r="C96" s="5"/>
      <c r="D96" s="5"/>
      <c r="E96" s="5"/>
      <c r="F96" s="5"/>
      <c r="G96" s="5"/>
      <c r="H96" s="5"/>
      <c r="I96" s="5"/>
      <c r="J96" s="5"/>
      <c r="K96" s="5"/>
      <c r="L96" s="5"/>
      <c r="M96" s="5"/>
      <c r="N96" s="5"/>
      <c r="O96" s="5"/>
      <c r="P96" s="5"/>
      <c r="Q96" s="5"/>
      <c r="R96" s="5"/>
      <c r="S96" s="5"/>
      <c r="T96" s="5"/>
    </row>
    <row r="97" spans="1:20" x14ac:dyDescent="0.45">
      <c r="A97" s="5"/>
      <c r="B97" s="5"/>
      <c r="C97" s="5"/>
      <c r="D97" s="5"/>
      <c r="E97" s="5"/>
      <c r="F97" s="5"/>
      <c r="G97" s="5"/>
      <c r="H97" s="5"/>
      <c r="I97" s="5"/>
      <c r="J97" s="5"/>
      <c r="K97" s="5"/>
      <c r="L97" s="5"/>
      <c r="M97" s="5"/>
      <c r="N97" s="5"/>
      <c r="O97" s="5"/>
      <c r="P97" s="5"/>
      <c r="Q97" s="5"/>
      <c r="R97" s="5"/>
      <c r="S97" s="5"/>
      <c r="T97" s="5"/>
    </row>
    <row r="98" spans="1:20" x14ac:dyDescent="0.45">
      <c r="A98" s="5"/>
      <c r="B98" s="5"/>
      <c r="C98" s="5"/>
      <c r="D98" s="5"/>
      <c r="E98" s="5"/>
      <c r="F98" s="5"/>
      <c r="G98" s="5"/>
      <c r="H98" s="5"/>
      <c r="I98" s="5"/>
      <c r="J98" s="5"/>
      <c r="K98" s="5"/>
      <c r="L98" s="5"/>
      <c r="M98" s="5"/>
      <c r="N98" s="5"/>
      <c r="O98" s="5"/>
      <c r="P98" s="5"/>
      <c r="Q98" s="5"/>
      <c r="R98" s="5"/>
      <c r="S98" s="5"/>
      <c r="T98" s="5"/>
    </row>
    <row r="99" spans="1:20" x14ac:dyDescent="0.45">
      <c r="A99" s="5"/>
      <c r="B99" s="5"/>
      <c r="C99" s="5"/>
      <c r="D99" s="5"/>
      <c r="E99" s="5"/>
      <c r="F99" s="5"/>
      <c r="G99" s="5"/>
      <c r="H99" s="5"/>
      <c r="I99" s="5"/>
      <c r="J99" s="5"/>
      <c r="K99" s="5"/>
      <c r="L99" s="5"/>
      <c r="M99" s="5"/>
      <c r="N99" s="5"/>
      <c r="O99" s="5"/>
      <c r="P99" s="5"/>
      <c r="Q99" s="5"/>
      <c r="R99" s="5"/>
      <c r="S99" s="5"/>
      <c r="T99" s="5"/>
    </row>
    <row r="100" spans="1:20" x14ac:dyDescent="0.45">
      <c r="A100" s="5"/>
      <c r="B100" s="5"/>
      <c r="C100" s="5"/>
      <c r="D100" s="5"/>
      <c r="E100" s="5"/>
      <c r="F100" s="5"/>
      <c r="G100" s="5"/>
      <c r="H100" s="5"/>
      <c r="I100" s="5"/>
      <c r="J100" s="5"/>
      <c r="K100" s="5"/>
      <c r="L100" s="5"/>
      <c r="M100" s="5"/>
      <c r="N100" s="5"/>
      <c r="O100" s="5"/>
      <c r="P100" s="5"/>
      <c r="Q100" s="5"/>
      <c r="R100" s="5"/>
      <c r="S100" s="5"/>
      <c r="T100" s="5"/>
    </row>
    <row r="101" spans="1:20" x14ac:dyDescent="0.45">
      <c r="A101" s="5"/>
      <c r="B101" s="5"/>
      <c r="C101" s="5"/>
      <c r="D101" s="5"/>
      <c r="E101" s="5"/>
      <c r="F101" s="5"/>
      <c r="G101" s="5"/>
      <c r="H101" s="5"/>
      <c r="I101" s="5"/>
      <c r="J101" s="5"/>
      <c r="K101" s="5"/>
      <c r="L101" s="5"/>
      <c r="M101" s="5"/>
      <c r="N101" s="5"/>
      <c r="O101" s="5"/>
      <c r="P101" s="5"/>
      <c r="Q101" s="5"/>
      <c r="R101" s="5"/>
      <c r="S101" s="5"/>
      <c r="T101" s="5"/>
    </row>
    <row r="102" spans="1:20" x14ac:dyDescent="0.45">
      <c r="A102" s="5"/>
      <c r="B102" s="5"/>
      <c r="C102" s="5"/>
      <c r="D102" s="5"/>
      <c r="E102" s="5"/>
      <c r="F102" s="5"/>
      <c r="G102" s="5"/>
      <c r="H102" s="5"/>
      <c r="I102" s="5"/>
      <c r="J102" s="5"/>
      <c r="K102" s="5"/>
      <c r="L102" s="5"/>
      <c r="M102" s="5"/>
      <c r="N102" s="5"/>
      <c r="O102" s="5"/>
      <c r="P102" s="5"/>
      <c r="Q102" s="5"/>
      <c r="R102" s="5"/>
      <c r="S102" s="5"/>
      <c r="T102" s="5"/>
    </row>
    <row r="103" spans="1:20" x14ac:dyDescent="0.45">
      <c r="A103" s="5"/>
      <c r="B103" s="5"/>
      <c r="C103" s="5"/>
      <c r="D103" s="5"/>
      <c r="E103" s="5"/>
      <c r="F103" s="5"/>
      <c r="G103" s="5"/>
      <c r="H103" s="5"/>
      <c r="I103" s="5"/>
      <c r="J103" s="5"/>
      <c r="K103" s="5"/>
      <c r="L103" s="5"/>
      <c r="M103" s="5"/>
      <c r="N103" s="5"/>
      <c r="O103" s="5"/>
      <c r="P103" s="5"/>
      <c r="Q103" s="5"/>
      <c r="R103" s="5"/>
      <c r="S103" s="5"/>
      <c r="T103" s="5"/>
    </row>
    <row r="104" spans="1:20" x14ac:dyDescent="0.45">
      <c r="A104" s="5"/>
      <c r="B104" s="5"/>
      <c r="C104" s="5"/>
      <c r="D104" s="5"/>
      <c r="E104" s="5"/>
      <c r="F104" s="5"/>
      <c r="G104" s="5"/>
      <c r="H104" s="5"/>
      <c r="I104" s="5"/>
      <c r="J104" s="5"/>
      <c r="K104" s="5"/>
      <c r="L104" s="5"/>
      <c r="M104" s="5"/>
      <c r="N104" s="5"/>
      <c r="O104" s="5"/>
      <c r="P104" s="5"/>
      <c r="Q104" s="5"/>
      <c r="R104" s="5"/>
      <c r="S104" s="5"/>
      <c r="T104" s="5"/>
    </row>
    <row r="105" spans="1:20" x14ac:dyDescent="0.45">
      <c r="A105" s="5"/>
      <c r="B105" s="5"/>
      <c r="C105" s="5"/>
      <c r="D105" s="5"/>
      <c r="E105" s="5"/>
      <c r="F105" s="5"/>
      <c r="G105" s="5"/>
      <c r="H105" s="5"/>
      <c r="I105" s="5"/>
      <c r="J105" s="5"/>
      <c r="K105" s="5"/>
      <c r="L105" s="5"/>
      <c r="M105" s="5"/>
      <c r="N105" s="5"/>
      <c r="O105" s="5"/>
      <c r="P105" s="5"/>
      <c r="Q105" s="5"/>
      <c r="R105" s="5"/>
      <c r="S105" s="5"/>
      <c r="T105" s="5"/>
    </row>
    <row r="106" spans="1:20" x14ac:dyDescent="0.45">
      <c r="A106" s="5"/>
      <c r="B106" s="5"/>
      <c r="C106" s="5"/>
      <c r="D106" s="5"/>
      <c r="E106" s="5"/>
      <c r="F106" s="5"/>
      <c r="G106" s="5"/>
      <c r="H106" s="5"/>
      <c r="I106" s="5"/>
      <c r="J106" s="5"/>
      <c r="K106" s="5"/>
      <c r="L106" s="5"/>
      <c r="M106" s="5"/>
      <c r="N106" s="5"/>
      <c r="O106" s="5"/>
      <c r="P106" s="5"/>
      <c r="Q106" s="5"/>
      <c r="R106" s="5"/>
      <c r="S106" s="5"/>
      <c r="T106" s="5"/>
    </row>
    <row r="107" spans="1:20" x14ac:dyDescent="0.45">
      <c r="A107" s="5"/>
      <c r="B107" s="5"/>
      <c r="C107" s="5"/>
      <c r="D107" s="5"/>
      <c r="E107" s="5"/>
      <c r="F107" s="5"/>
      <c r="G107" s="5"/>
      <c r="H107" s="5"/>
      <c r="I107" s="5"/>
      <c r="J107" s="5"/>
      <c r="K107" s="5"/>
      <c r="L107" s="5"/>
      <c r="M107" s="5"/>
      <c r="N107" s="5"/>
      <c r="O107" s="5"/>
      <c r="P107" s="5"/>
      <c r="Q107" s="5"/>
      <c r="R107" s="5"/>
      <c r="S107" s="5"/>
      <c r="T107" s="5"/>
    </row>
    <row r="108" spans="1:20" x14ac:dyDescent="0.45">
      <c r="A108" s="5"/>
      <c r="B108" s="5"/>
      <c r="C108" s="5"/>
      <c r="D108" s="5"/>
      <c r="E108" s="5"/>
      <c r="F108" s="5"/>
      <c r="G108" s="5"/>
      <c r="H108" s="5"/>
      <c r="I108" s="5"/>
      <c r="J108" s="5"/>
      <c r="K108" s="5"/>
      <c r="L108" s="5"/>
      <c r="M108" s="5"/>
      <c r="N108" s="5"/>
      <c r="O108" s="5"/>
      <c r="P108" s="5"/>
      <c r="Q108" s="5"/>
      <c r="R108" s="5"/>
      <c r="S108" s="5"/>
      <c r="T108" s="5"/>
    </row>
    <row r="109" spans="1:20" x14ac:dyDescent="0.45">
      <c r="A109" s="5"/>
      <c r="B109" s="5"/>
      <c r="C109" s="5"/>
      <c r="D109" s="5"/>
      <c r="E109" s="5"/>
      <c r="F109" s="5"/>
      <c r="G109" s="5"/>
      <c r="H109" s="5"/>
      <c r="I109" s="5"/>
      <c r="J109" s="5"/>
      <c r="K109" s="5"/>
      <c r="L109" s="5"/>
      <c r="M109" s="5"/>
      <c r="N109" s="5"/>
      <c r="O109" s="5"/>
      <c r="P109" s="5"/>
      <c r="Q109" s="5"/>
      <c r="R109" s="5"/>
      <c r="S109" s="5"/>
      <c r="T109" s="5"/>
    </row>
    <row r="110" spans="1:20" x14ac:dyDescent="0.45">
      <c r="A110" s="5"/>
      <c r="B110" s="5"/>
      <c r="C110" s="5"/>
      <c r="D110" s="5"/>
      <c r="E110" s="5"/>
      <c r="F110" s="5"/>
      <c r="G110" s="5"/>
      <c r="H110" s="5"/>
      <c r="I110" s="5"/>
      <c r="J110" s="5"/>
      <c r="K110" s="5"/>
      <c r="L110" s="5"/>
      <c r="M110" s="5"/>
      <c r="N110" s="5"/>
      <c r="O110" s="5"/>
      <c r="P110" s="5"/>
      <c r="Q110" s="5"/>
      <c r="R110" s="5"/>
      <c r="S110" s="5"/>
      <c r="T110" s="5"/>
    </row>
    <row r="111" spans="1:20" x14ac:dyDescent="0.45">
      <c r="A111" s="5"/>
      <c r="B111" s="5"/>
      <c r="C111" s="5"/>
      <c r="D111" s="5"/>
      <c r="E111" s="5"/>
      <c r="F111" s="5"/>
      <c r="G111" s="5"/>
      <c r="H111" s="5"/>
      <c r="I111" s="5"/>
      <c r="J111" s="5"/>
      <c r="K111" s="5"/>
      <c r="L111" s="5"/>
      <c r="M111" s="5"/>
      <c r="N111" s="5"/>
      <c r="O111" s="5"/>
      <c r="P111" s="5"/>
      <c r="Q111" s="5"/>
      <c r="R111" s="5"/>
      <c r="S111" s="5"/>
      <c r="T111" s="5"/>
    </row>
    <row r="112" spans="1:20" x14ac:dyDescent="0.45">
      <c r="A112" s="5"/>
      <c r="B112" s="5"/>
      <c r="C112" s="5"/>
      <c r="D112" s="5"/>
      <c r="E112" s="5"/>
      <c r="F112" s="5"/>
      <c r="G112" s="5"/>
      <c r="H112" s="5"/>
      <c r="I112" s="5"/>
      <c r="J112" s="5"/>
      <c r="K112" s="5"/>
      <c r="L112" s="5"/>
      <c r="M112" s="5"/>
      <c r="N112" s="5"/>
      <c r="O112" s="5"/>
      <c r="P112" s="5"/>
      <c r="Q112" s="5"/>
      <c r="R112" s="5"/>
      <c r="S112" s="5"/>
      <c r="T112" s="5"/>
    </row>
    <row r="113" spans="1:20" x14ac:dyDescent="0.45">
      <c r="A113" s="5"/>
      <c r="B113" s="5"/>
      <c r="C113" s="5"/>
      <c r="D113" s="5"/>
      <c r="E113" s="5"/>
      <c r="F113" s="5"/>
      <c r="G113" s="5"/>
      <c r="H113" s="5"/>
      <c r="I113" s="5"/>
      <c r="J113" s="5"/>
      <c r="K113" s="5"/>
      <c r="L113" s="5"/>
      <c r="M113" s="5"/>
      <c r="N113" s="5"/>
      <c r="O113" s="5"/>
      <c r="P113" s="5"/>
      <c r="Q113" s="5"/>
      <c r="R113" s="5"/>
      <c r="S113" s="5"/>
      <c r="T113" s="5"/>
    </row>
    <row r="114" spans="1:20" x14ac:dyDescent="0.45">
      <c r="A114" s="5"/>
      <c r="B114" s="5"/>
      <c r="C114" s="5"/>
      <c r="D114" s="5"/>
      <c r="E114" s="5"/>
      <c r="F114" s="5"/>
      <c r="G114" s="5"/>
      <c r="H114" s="5"/>
      <c r="I114" s="5"/>
      <c r="J114" s="5"/>
      <c r="K114" s="5"/>
      <c r="L114" s="5"/>
      <c r="M114" s="5"/>
      <c r="N114" s="5"/>
      <c r="O114" s="5"/>
      <c r="P114" s="5"/>
      <c r="Q114" s="5"/>
      <c r="R114" s="5"/>
      <c r="S114" s="5"/>
      <c r="T114" s="5"/>
    </row>
    <row r="115" spans="1:20" x14ac:dyDescent="0.45">
      <c r="A115" s="5"/>
      <c r="B115" s="5"/>
      <c r="C115" s="5"/>
      <c r="D115" s="5"/>
      <c r="E115" s="5"/>
      <c r="F115" s="5"/>
      <c r="G115" s="5"/>
      <c r="H115" s="5"/>
      <c r="I115" s="5"/>
      <c r="J115" s="5"/>
      <c r="K115" s="5"/>
      <c r="L115" s="5"/>
      <c r="M115" s="5"/>
      <c r="N115" s="5"/>
      <c r="O115" s="5"/>
      <c r="P115" s="5"/>
      <c r="Q115" s="5"/>
      <c r="R115" s="5"/>
      <c r="S115" s="5"/>
      <c r="T115" s="5"/>
    </row>
    <row r="116" spans="1:20" x14ac:dyDescent="0.45">
      <c r="A116" s="5"/>
      <c r="B116" s="5"/>
      <c r="C116" s="5"/>
      <c r="D116" s="5"/>
      <c r="E116" s="5"/>
      <c r="F116" s="5"/>
      <c r="G116" s="5"/>
      <c r="H116" s="5"/>
      <c r="I116" s="5"/>
      <c r="J116" s="5"/>
      <c r="K116" s="5"/>
      <c r="L116" s="5"/>
      <c r="M116" s="5"/>
      <c r="N116" s="5"/>
      <c r="O116" s="5"/>
      <c r="P116" s="5"/>
      <c r="Q116" s="5"/>
      <c r="R116" s="5"/>
      <c r="S116" s="5"/>
      <c r="T116" s="5"/>
    </row>
    <row r="117" spans="1:20" x14ac:dyDescent="0.45">
      <c r="A117" s="5"/>
      <c r="B117" s="5"/>
      <c r="C117" s="5"/>
      <c r="D117" s="5"/>
      <c r="E117" s="5"/>
      <c r="F117" s="5"/>
      <c r="G117" s="5"/>
      <c r="H117" s="5"/>
      <c r="I117" s="5"/>
      <c r="J117" s="5"/>
      <c r="K117" s="5"/>
      <c r="L117" s="5"/>
      <c r="M117" s="5"/>
      <c r="N117" s="5"/>
      <c r="O117" s="5"/>
      <c r="P117" s="5"/>
      <c r="Q117" s="5"/>
      <c r="R117" s="5"/>
      <c r="S117" s="5"/>
      <c r="T117" s="5"/>
    </row>
    <row r="118" spans="1:20" x14ac:dyDescent="0.45">
      <c r="A118" s="5"/>
      <c r="B118" s="5"/>
      <c r="C118" s="5"/>
      <c r="D118" s="5"/>
      <c r="E118" s="5"/>
      <c r="F118" s="5"/>
      <c r="G118" s="5"/>
      <c r="H118" s="5"/>
      <c r="I118" s="5"/>
      <c r="J118" s="5"/>
      <c r="K118" s="5"/>
      <c r="L118" s="5"/>
      <c r="M118" s="5"/>
      <c r="N118" s="5"/>
      <c r="O118" s="5"/>
      <c r="P118" s="5"/>
      <c r="Q118" s="5"/>
      <c r="R118" s="5"/>
      <c r="S118" s="5"/>
      <c r="T118" s="5"/>
    </row>
    <row r="119" spans="1:20" x14ac:dyDescent="0.45">
      <c r="A119" s="5"/>
      <c r="B119" s="5"/>
      <c r="C119" s="5"/>
      <c r="D119" s="5"/>
      <c r="E119" s="5"/>
      <c r="F119" s="5"/>
      <c r="G119" s="5"/>
      <c r="H119" s="5"/>
      <c r="I119" s="5"/>
      <c r="J119" s="5"/>
      <c r="K119" s="5"/>
      <c r="L119" s="5"/>
      <c r="M119" s="5"/>
      <c r="N119" s="5"/>
      <c r="O119" s="5"/>
      <c r="P119" s="5"/>
      <c r="Q119" s="5"/>
      <c r="R119" s="5"/>
      <c r="S119" s="5"/>
      <c r="T119" s="5"/>
    </row>
    <row r="120" spans="1:20" x14ac:dyDescent="0.45">
      <c r="A120" s="5"/>
      <c r="B120" s="5"/>
      <c r="C120" s="5"/>
      <c r="D120" s="5"/>
      <c r="E120" s="5"/>
      <c r="F120" s="5"/>
      <c r="G120" s="5"/>
      <c r="H120" s="5"/>
      <c r="I120" s="5"/>
      <c r="J120" s="5"/>
      <c r="K120" s="5"/>
      <c r="L120" s="5"/>
      <c r="M120" s="5"/>
      <c r="N120" s="5"/>
      <c r="O120" s="5"/>
      <c r="P120" s="5"/>
      <c r="Q120" s="5"/>
      <c r="R120" s="5"/>
      <c r="S120" s="5"/>
      <c r="T120" s="5"/>
    </row>
    <row r="121" spans="1:20" x14ac:dyDescent="0.45">
      <c r="A121" s="5"/>
      <c r="B121" s="5"/>
      <c r="C121" s="5"/>
      <c r="D121" s="5"/>
      <c r="E121" s="5"/>
      <c r="F121" s="5"/>
      <c r="G121" s="5"/>
      <c r="H121" s="5"/>
      <c r="I121" s="5"/>
      <c r="J121" s="5"/>
      <c r="K121" s="5"/>
      <c r="L121" s="5"/>
      <c r="M121" s="5"/>
      <c r="N121" s="5"/>
      <c r="O121" s="5"/>
      <c r="P121" s="5"/>
      <c r="Q121" s="5"/>
      <c r="R121" s="5"/>
      <c r="S121" s="5"/>
      <c r="T121" s="5"/>
    </row>
    <row r="122" spans="1:20" x14ac:dyDescent="0.45">
      <c r="A122" s="5"/>
      <c r="B122" s="5"/>
      <c r="C122" s="5"/>
      <c r="D122" s="5"/>
      <c r="E122" s="5"/>
      <c r="F122" s="5"/>
      <c r="G122" s="5"/>
      <c r="H122" s="5"/>
      <c r="I122" s="5"/>
      <c r="J122" s="5"/>
      <c r="K122" s="5"/>
      <c r="L122" s="5"/>
      <c r="M122" s="5"/>
      <c r="N122" s="5"/>
      <c r="O122" s="5"/>
      <c r="P122" s="5"/>
      <c r="Q122" s="5"/>
      <c r="R122" s="5"/>
      <c r="S122" s="5"/>
      <c r="T122"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opLeftCell="I1" workbookViewId="0">
      <selection activeCell="O6" sqref="O6"/>
    </sheetView>
  </sheetViews>
  <sheetFormatPr defaultRowHeight="14.25" x14ac:dyDescent="0.45"/>
  <cols>
    <col min="4" max="4" width="9.46484375" customWidth="1"/>
    <col min="5" max="5" width="14.86328125" customWidth="1"/>
    <col min="6" max="6" width="22.33203125" customWidth="1"/>
    <col min="7" max="7" width="19.33203125" customWidth="1"/>
    <col min="8" max="8" width="20.3984375" customWidth="1"/>
    <col min="9" max="9" width="15.73046875" customWidth="1"/>
    <col min="10" max="10" width="11.73046875" bestFit="1" customWidth="1"/>
    <col min="11" max="11" width="12" bestFit="1" customWidth="1"/>
  </cols>
  <sheetData>
    <row r="1" spans="1:14" x14ac:dyDescent="0.45">
      <c r="A1" t="s">
        <v>0</v>
      </c>
      <c r="B1" t="s">
        <v>1</v>
      </c>
      <c r="C1" t="s">
        <v>2</v>
      </c>
      <c r="D1" t="s">
        <v>3</v>
      </c>
      <c r="E1" t="s">
        <v>4</v>
      </c>
      <c r="F1" t="s">
        <v>5</v>
      </c>
      <c r="G1" t="s">
        <v>6</v>
      </c>
      <c r="H1" t="s">
        <v>7</v>
      </c>
      <c r="I1" t="s">
        <v>8</v>
      </c>
      <c r="J1" t="s">
        <v>27</v>
      </c>
      <c r="K1" t="s">
        <v>29</v>
      </c>
      <c r="L1" t="s">
        <v>41</v>
      </c>
    </row>
    <row r="2" spans="1:14" x14ac:dyDescent="0.45">
      <c r="A2">
        <v>1</v>
      </c>
      <c r="B2" t="s">
        <v>9</v>
      </c>
      <c r="C2">
        <v>23</v>
      </c>
      <c r="D2" t="s">
        <v>10</v>
      </c>
      <c r="E2" t="s">
        <v>11</v>
      </c>
      <c r="F2">
        <v>60</v>
      </c>
      <c r="G2">
        <v>30</v>
      </c>
      <c r="H2">
        <v>1</v>
      </c>
      <c r="I2">
        <v>0</v>
      </c>
      <c r="J2">
        <f>ecommerce_customer_data[[#This Row],[Total_Purchases]]*ecommerce_customer_data[[#This Row],[Total_Pages_Viewed]]/ecommerce_customer_data[[#This Row],[Age]]</f>
        <v>0</v>
      </c>
      <c r="K2" t="str" cm="1">
        <f t="array" ref="K2">_xlfn.IFS(ecommerce_customer_data[[#This Row],[CLV]]&lt;=5,"Low value",ecommerce_customer_data[[#This Row],[CLV]]&lt;=10,"Medium value",ecommerce_customer_data[[#This Row],[CLV]]&lt;=15,"High value")</f>
        <v>Low value</v>
      </c>
      <c r="L2" t="b">
        <f>ecommerce_customer_data[[#This Row],[Total_Purchases]]=0</f>
        <v>1</v>
      </c>
      <c r="N2">
        <f>COUNT(I:I)</f>
        <v>500</v>
      </c>
    </row>
    <row r="3" spans="1:14" x14ac:dyDescent="0.45">
      <c r="A3">
        <v>2</v>
      </c>
      <c r="B3" t="s">
        <v>12</v>
      </c>
      <c r="C3">
        <v>25</v>
      </c>
      <c r="D3" t="s">
        <v>13</v>
      </c>
      <c r="E3" t="s">
        <v>14</v>
      </c>
      <c r="F3">
        <v>30</v>
      </c>
      <c r="G3">
        <v>38</v>
      </c>
      <c r="H3">
        <v>9</v>
      </c>
      <c r="I3">
        <v>4</v>
      </c>
      <c r="J3">
        <f>ecommerce_customer_data[[#This Row],[Total_Purchases]]*ecommerce_customer_data[[#This Row],[Total_Pages_Viewed]]/ecommerce_customer_data[[#This Row],[Age]]</f>
        <v>6.08</v>
      </c>
      <c r="K3" t="str" cm="1">
        <f t="array" ref="K3">_xlfn.IFS(ecommerce_customer_data[[#This Row],[CLV]]&lt;=5,"Low value",ecommerce_customer_data[[#This Row],[CLV]]&lt;=10,"Medium value",ecommerce_customer_data[[#This Row],[CLV]]&lt;=15,"High value")</f>
        <v>Medium value</v>
      </c>
      <c r="L3" t="b">
        <f>ecommerce_customer_data[[#This Row],[Total_Purchases]]=0</f>
        <v>0</v>
      </c>
    </row>
    <row r="4" spans="1:14" x14ac:dyDescent="0.45">
      <c r="A4">
        <v>3</v>
      </c>
      <c r="B4" t="s">
        <v>12</v>
      </c>
      <c r="C4">
        <v>32</v>
      </c>
      <c r="D4" t="s">
        <v>15</v>
      </c>
      <c r="E4" t="s">
        <v>16</v>
      </c>
      <c r="F4">
        <v>37</v>
      </c>
      <c r="G4">
        <v>13</v>
      </c>
      <c r="H4">
        <v>5</v>
      </c>
      <c r="I4">
        <v>0</v>
      </c>
      <c r="J4">
        <f>ecommerce_customer_data[[#This Row],[Total_Purchases]]*ecommerce_customer_data[[#This Row],[Total_Pages_Viewed]]/ecommerce_customer_data[[#This Row],[Age]]</f>
        <v>0</v>
      </c>
      <c r="K4" t="str" cm="1">
        <f t="array" ref="K4">_xlfn.IFS(ecommerce_customer_data[[#This Row],[CLV]]&lt;=5,"Low value",ecommerce_customer_data[[#This Row],[CLV]]&lt;=10,"Medium value",ecommerce_customer_data[[#This Row],[CLV]]&lt;=15,"High value")</f>
        <v>Low value</v>
      </c>
      <c r="L4" t="b">
        <f>ecommerce_customer_data[[#This Row],[Total_Purchases]]=0</f>
        <v>1</v>
      </c>
    </row>
    <row r="5" spans="1:14" x14ac:dyDescent="0.45">
      <c r="A5">
        <v>4</v>
      </c>
      <c r="B5" t="s">
        <v>12</v>
      </c>
      <c r="C5">
        <v>35</v>
      </c>
      <c r="D5" t="s">
        <v>17</v>
      </c>
      <c r="E5" t="s">
        <v>11</v>
      </c>
      <c r="F5">
        <v>7</v>
      </c>
      <c r="G5">
        <v>20</v>
      </c>
      <c r="H5">
        <v>10</v>
      </c>
      <c r="I5">
        <v>3</v>
      </c>
      <c r="J5">
        <f>ecommerce_customer_data[[#This Row],[Total_Purchases]]*ecommerce_customer_data[[#This Row],[Total_Pages_Viewed]]/ecommerce_customer_data[[#This Row],[Age]]</f>
        <v>1.7142857142857142</v>
      </c>
      <c r="K5" t="str" cm="1">
        <f t="array" ref="K5">_xlfn.IFS(ecommerce_customer_data[[#This Row],[CLV]]&lt;=5,"Low value",ecommerce_customer_data[[#This Row],[CLV]]&lt;=10,"Medium value",ecommerce_customer_data[[#This Row],[CLV]]&lt;=15,"High value")</f>
        <v>Low value</v>
      </c>
      <c r="L5" t="b">
        <f>ecommerce_customer_data[[#This Row],[Total_Purchases]]=0</f>
        <v>0</v>
      </c>
      <c r="N5">
        <f>COUNTIF(ecommerce_customer_data[churn rate],TRUE)/N2</f>
        <v>0.19800000000000001</v>
      </c>
    </row>
    <row r="6" spans="1:14" x14ac:dyDescent="0.45">
      <c r="A6">
        <v>5</v>
      </c>
      <c r="B6" t="s">
        <v>12</v>
      </c>
      <c r="C6">
        <v>27</v>
      </c>
      <c r="D6" t="s">
        <v>15</v>
      </c>
      <c r="E6" t="s">
        <v>14</v>
      </c>
      <c r="F6">
        <v>35</v>
      </c>
      <c r="G6">
        <v>20</v>
      </c>
      <c r="H6">
        <v>8</v>
      </c>
      <c r="I6">
        <v>2</v>
      </c>
      <c r="J6">
        <f>ecommerce_customer_data[[#This Row],[Total_Purchases]]*ecommerce_customer_data[[#This Row],[Total_Pages_Viewed]]/ecommerce_customer_data[[#This Row],[Age]]</f>
        <v>1.4814814814814814</v>
      </c>
      <c r="K6" t="str" cm="1">
        <f t="array" ref="K6">_xlfn.IFS(ecommerce_customer_data[[#This Row],[CLV]]&lt;=5,"Low value",ecommerce_customer_data[[#This Row],[CLV]]&lt;=10,"Medium value",ecommerce_customer_data[[#This Row],[CLV]]&lt;=15,"High value")</f>
        <v>Low value</v>
      </c>
      <c r="L6" t="b">
        <f>ecommerce_customer_data[[#This Row],[Total_Purchases]]=0</f>
        <v>0</v>
      </c>
    </row>
    <row r="7" spans="1:14" x14ac:dyDescent="0.45">
      <c r="A7">
        <v>6</v>
      </c>
      <c r="B7" t="s">
        <v>12</v>
      </c>
      <c r="C7">
        <v>31</v>
      </c>
      <c r="D7" t="s">
        <v>13</v>
      </c>
      <c r="E7" t="s">
        <v>11</v>
      </c>
      <c r="F7">
        <v>34</v>
      </c>
      <c r="G7">
        <v>47</v>
      </c>
      <c r="H7">
        <v>5</v>
      </c>
      <c r="I7">
        <v>4</v>
      </c>
      <c r="J7">
        <f>ecommerce_customer_data[[#This Row],[Total_Purchases]]*ecommerce_customer_data[[#This Row],[Total_Pages_Viewed]]/ecommerce_customer_data[[#This Row],[Age]]</f>
        <v>6.064516129032258</v>
      </c>
      <c r="K7" t="str" cm="1">
        <f t="array" ref="K7">_xlfn.IFS(ecommerce_customer_data[[#This Row],[CLV]]&lt;=5,"Low value",ecommerce_customer_data[[#This Row],[CLV]]&lt;=10,"Medium value",ecommerce_customer_data[[#This Row],[CLV]]&lt;=15,"High value")</f>
        <v>Medium value</v>
      </c>
      <c r="L7" t="b">
        <f>ecommerce_customer_data[[#This Row],[Total_Purchases]]=0</f>
        <v>0</v>
      </c>
    </row>
    <row r="8" spans="1:14" x14ac:dyDescent="0.45">
      <c r="A8">
        <v>7</v>
      </c>
      <c r="B8" t="s">
        <v>9</v>
      </c>
      <c r="C8">
        <v>22</v>
      </c>
      <c r="D8" t="s">
        <v>17</v>
      </c>
      <c r="E8" t="s">
        <v>11</v>
      </c>
      <c r="F8">
        <v>13</v>
      </c>
      <c r="G8">
        <v>14</v>
      </c>
      <c r="H8">
        <v>3</v>
      </c>
      <c r="I8">
        <v>0</v>
      </c>
      <c r="J8">
        <f>ecommerce_customer_data[[#This Row],[Total_Purchases]]*ecommerce_customer_data[[#This Row],[Total_Pages_Viewed]]/ecommerce_customer_data[[#This Row],[Age]]</f>
        <v>0</v>
      </c>
      <c r="K8" t="str" cm="1">
        <f t="array" ref="K8">_xlfn.IFS(ecommerce_customer_data[[#This Row],[CLV]]&lt;=5,"Low value",ecommerce_customer_data[[#This Row],[CLV]]&lt;=10,"Medium value",ecommerce_customer_data[[#This Row],[CLV]]&lt;=15,"High value")</f>
        <v>Low value</v>
      </c>
      <c r="L8" t="b">
        <f>ecommerce_customer_data[[#This Row],[Total_Purchases]]=0</f>
        <v>1</v>
      </c>
    </row>
    <row r="9" spans="1:14" x14ac:dyDescent="0.45">
      <c r="A9">
        <v>8</v>
      </c>
      <c r="B9" t="s">
        <v>9</v>
      </c>
      <c r="C9">
        <v>25</v>
      </c>
      <c r="D9" t="s">
        <v>18</v>
      </c>
      <c r="E9" t="s">
        <v>11</v>
      </c>
      <c r="F9">
        <v>42</v>
      </c>
      <c r="G9">
        <v>24</v>
      </c>
      <c r="H9">
        <v>10</v>
      </c>
      <c r="I9">
        <v>2</v>
      </c>
      <c r="J9">
        <f>ecommerce_customer_data[[#This Row],[Total_Purchases]]*ecommerce_customer_data[[#This Row],[Total_Pages_Viewed]]/ecommerce_customer_data[[#This Row],[Age]]</f>
        <v>1.92</v>
      </c>
      <c r="K9" t="str" cm="1">
        <f t="array" ref="K9">_xlfn.IFS(ecommerce_customer_data[[#This Row],[CLV]]&lt;=5,"Low value",ecommerce_customer_data[[#This Row],[CLV]]&lt;=10,"Medium value",ecommerce_customer_data[[#This Row],[CLV]]&lt;=15,"High value")</f>
        <v>Low value</v>
      </c>
      <c r="L9" t="b">
        <f>ecommerce_customer_data[[#This Row],[Total_Purchases]]=0</f>
        <v>0</v>
      </c>
    </row>
    <row r="10" spans="1:14" x14ac:dyDescent="0.45">
      <c r="A10">
        <v>9</v>
      </c>
      <c r="B10" t="s">
        <v>12</v>
      </c>
      <c r="C10">
        <v>33</v>
      </c>
      <c r="D10" t="s">
        <v>19</v>
      </c>
      <c r="E10" t="s">
        <v>16</v>
      </c>
      <c r="F10">
        <v>21</v>
      </c>
      <c r="G10">
        <v>18</v>
      </c>
      <c r="H10">
        <v>5</v>
      </c>
      <c r="I10">
        <v>5</v>
      </c>
      <c r="J10">
        <f>ecommerce_customer_data[[#This Row],[Total_Purchases]]*ecommerce_customer_data[[#This Row],[Total_Pages_Viewed]]/ecommerce_customer_data[[#This Row],[Age]]</f>
        <v>2.7272727272727271</v>
      </c>
      <c r="K10" t="str" cm="1">
        <f t="array" ref="K10">_xlfn.IFS(ecommerce_customer_data[[#This Row],[CLV]]&lt;=5,"Low value",ecommerce_customer_data[[#This Row],[CLV]]&lt;=10,"Medium value",ecommerce_customer_data[[#This Row],[CLV]]&lt;=15,"High value")</f>
        <v>Low value</v>
      </c>
      <c r="L10" t="b">
        <f>ecommerce_customer_data[[#This Row],[Total_Purchases]]=0</f>
        <v>0</v>
      </c>
    </row>
    <row r="11" spans="1:14" x14ac:dyDescent="0.45">
      <c r="A11">
        <v>10</v>
      </c>
      <c r="B11" t="s">
        <v>9</v>
      </c>
      <c r="C11">
        <v>18</v>
      </c>
      <c r="D11" t="s">
        <v>15</v>
      </c>
      <c r="E11" t="s">
        <v>16</v>
      </c>
      <c r="F11">
        <v>12</v>
      </c>
      <c r="G11">
        <v>43</v>
      </c>
      <c r="H11">
        <v>2</v>
      </c>
      <c r="I11">
        <v>5</v>
      </c>
      <c r="J11">
        <f>ecommerce_customer_data[[#This Row],[Total_Purchases]]*ecommerce_customer_data[[#This Row],[Total_Pages_Viewed]]/ecommerce_customer_data[[#This Row],[Age]]</f>
        <v>11.944444444444445</v>
      </c>
      <c r="K11" t="str" cm="1">
        <f t="array" ref="K11">_xlfn.IFS(ecommerce_customer_data[[#This Row],[CLV]]&lt;=5,"Low value",ecommerce_customer_data[[#This Row],[CLV]]&lt;=10,"Medium value",ecommerce_customer_data[[#This Row],[CLV]]&lt;=15,"High value")</f>
        <v>High value</v>
      </c>
      <c r="L11" t="b">
        <f>ecommerce_customer_data[[#This Row],[Total_Purchases]]=0</f>
        <v>0</v>
      </c>
    </row>
    <row r="12" spans="1:14" x14ac:dyDescent="0.45">
      <c r="A12">
        <v>11</v>
      </c>
      <c r="B12" t="s">
        <v>9</v>
      </c>
      <c r="C12">
        <v>30</v>
      </c>
      <c r="D12" t="s">
        <v>10</v>
      </c>
      <c r="E12" t="s">
        <v>14</v>
      </c>
      <c r="F12">
        <v>31</v>
      </c>
      <c r="G12">
        <v>15</v>
      </c>
      <c r="H12">
        <v>9</v>
      </c>
      <c r="I12">
        <v>5</v>
      </c>
      <c r="J12">
        <f>ecommerce_customer_data[[#This Row],[Total_Purchases]]*ecommerce_customer_data[[#This Row],[Total_Pages_Viewed]]/ecommerce_customer_data[[#This Row],[Age]]</f>
        <v>2.5</v>
      </c>
      <c r="K12" t="str" cm="1">
        <f t="array" ref="K12">_xlfn.IFS(ecommerce_customer_data[[#This Row],[CLV]]&lt;=5,"Low value",ecommerce_customer_data[[#This Row],[CLV]]&lt;=10,"Medium value",ecommerce_customer_data[[#This Row],[CLV]]&lt;=15,"High value")</f>
        <v>Low value</v>
      </c>
      <c r="L12" t="b">
        <f>ecommerce_customer_data[[#This Row],[Total_Purchases]]=0</f>
        <v>0</v>
      </c>
    </row>
    <row r="13" spans="1:14" x14ac:dyDescent="0.45">
      <c r="A13">
        <v>12</v>
      </c>
      <c r="B13" t="s">
        <v>12</v>
      </c>
      <c r="C13">
        <v>21</v>
      </c>
      <c r="D13" t="s">
        <v>17</v>
      </c>
      <c r="E13" t="s">
        <v>14</v>
      </c>
      <c r="F13">
        <v>25</v>
      </c>
      <c r="G13">
        <v>35</v>
      </c>
      <c r="H13">
        <v>10</v>
      </c>
      <c r="I13">
        <v>1</v>
      </c>
      <c r="J13">
        <f>ecommerce_customer_data[[#This Row],[Total_Purchases]]*ecommerce_customer_data[[#This Row],[Total_Pages_Viewed]]/ecommerce_customer_data[[#This Row],[Age]]</f>
        <v>1.6666666666666667</v>
      </c>
      <c r="K13" t="str" cm="1">
        <f t="array" ref="K13">_xlfn.IFS(ecommerce_customer_data[[#This Row],[CLV]]&lt;=5,"Low value",ecommerce_customer_data[[#This Row],[CLV]]&lt;=10,"Medium value",ecommerce_customer_data[[#This Row],[CLV]]&lt;=15,"High value")</f>
        <v>Low value</v>
      </c>
      <c r="L13" t="b">
        <f>ecommerce_customer_data[[#This Row],[Total_Purchases]]=0</f>
        <v>0</v>
      </c>
    </row>
    <row r="14" spans="1:14" x14ac:dyDescent="0.45">
      <c r="A14">
        <v>13</v>
      </c>
      <c r="B14" t="s">
        <v>9</v>
      </c>
      <c r="C14">
        <v>23</v>
      </c>
      <c r="D14" t="s">
        <v>15</v>
      </c>
      <c r="E14" t="s">
        <v>11</v>
      </c>
      <c r="F14">
        <v>10</v>
      </c>
      <c r="G14">
        <v>27</v>
      </c>
      <c r="H14">
        <v>0</v>
      </c>
      <c r="I14">
        <v>2</v>
      </c>
      <c r="J14">
        <f>ecommerce_customer_data[[#This Row],[Total_Purchases]]*ecommerce_customer_data[[#This Row],[Total_Pages_Viewed]]/ecommerce_customer_data[[#This Row],[Age]]</f>
        <v>2.347826086956522</v>
      </c>
      <c r="K14" t="str" cm="1">
        <f t="array" ref="K14">_xlfn.IFS(ecommerce_customer_data[[#This Row],[CLV]]&lt;=5,"Low value",ecommerce_customer_data[[#This Row],[CLV]]&lt;=10,"Medium value",ecommerce_customer_data[[#This Row],[CLV]]&lt;=15,"High value")</f>
        <v>Low value</v>
      </c>
      <c r="L14" t="b">
        <f>ecommerce_customer_data[[#This Row],[Total_Purchases]]=0</f>
        <v>0</v>
      </c>
    </row>
    <row r="15" spans="1:14" x14ac:dyDescent="0.45">
      <c r="A15">
        <v>14</v>
      </c>
      <c r="B15" t="s">
        <v>12</v>
      </c>
      <c r="C15">
        <v>26</v>
      </c>
      <c r="D15" t="s">
        <v>15</v>
      </c>
      <c r="E15" t="s">
        <v>16</v>
      </c>
      <c r="F15">
        <v>42</v>
      </c>
      <c r="G15">
        <v>22</v>
      </c>
      <c r="H15">
        <v>0</v>
      </c>
      <c r="I15">
        <v>3</v>
      </c>
      <c r="J15">
        <f>ecommerce_customer_data[[#This Row],[Total_Purchases]]*ecommerce_customer_data[[#This Row],[Total_Pages_Viewed]]/ecommerce_customer_data[[#This Row],[Age]]</f>
        <v>2.5384615384615383</v>
      </c>
      <c r="K15" t="str" cm="1">
        <f t="array" ref="K15">_xlfn.IFS(ecommerce_customer_data[[#This Row],[CLV]]&lt;=5,"Low value",ecommerce_customer_data[[#This Row],[CLV]]&lt;=10,"Medium value",ecommerce_customer_data[[#This Row],[CLV]]&lt;=15,"High value")</f>
        <v>Low value</v>
      </c>
      <c r="L15" t="b">
        <f>ecommerce_customer_data[[#This Row],[Total_Purchases]]=0</f>
        <v>0</v>
      </c>
    </row>
    <row r="16" spans="1:14" x14ac:dyDescent="0.45">
      <c r="A16">
        <v>15</v>
      </c>
      <c r="B16" t="s">
        <v>12</v>
      </c>
      <c r="C16">
        <v>32</v>
      </c>
      <c r="D16" t="s">
        <v>13</v>
      </c>
      <c r="E16" t="s">
        <v>16</v>
      </c>
      <c r="F16">
        <v>37</v>
      </c>
      <c r="G16">
        <v>44</v>
      </c>
      <c r="H16">
        <v>5</v>
      </c>
      <c r="I16">
        <v>0</v>
      </c>
      <c r="J16">
        <f>ecommerce_customer_data[[#This Row],[Total_Purchases]]*ecommerce_customer_data[[#This Row],[Total_Pages_Viewed]]/ecommerce_customer_data[[#This Row],[Age]]</f>
        <v>0</v>
      </c>
      <c r="K16" t="str" cm="1">
        <f t="array" ref="K16">_xlfn.IFS(ecommerce_customer_data[[#This Row],[CLV]]&lt;=5,"Low value",ecommerce_customer_data[[#This Row],[CLV]]&lt;=10,"Medium value",ecommerce_customer_data[[#This Row],[CLV]]&lt;=15,"High value")</f>
        <v>Low value</v>
      </c>
      <c r="L16" t="b">
        <f>ecommerce_customer_data[[#This Row],[Total_Purchases]]=0</f>
        <v>1</v>
      </c>
    </row>
    <row r="17" spans="1:12" x14ac:dyDescent="0.45">
      <c r="A17">
        <v>16</v>
      </c>
      <c r="B17" t="s">
        <v>9</v>
      </c>
      <c r="C17">
        <v>35</v>
      </c>
      <c r="D17" t="s">
        <v>10</v>
      </c>
      <c r="E17" t="s">
        <v>16</v>
      </c>
      <c r="F17">
        <v>60</v>
      </c>
      <c r="G17">
        <v>7</v>
      </c>
      <c r="H17">
        <v>8</v>
      </c>
      <c r="I17">
        <v>5</v>
      </c>
      <c r="J17">
        <f>ecommerce_customer_data[[#This Row],[Total_Purchases]]*ecommerce_customer_data[[#This Row],[Total_Pages_Viewed]]/ecommerce_customer_data[[#This Row],[Age]]</f>
        <v>1</v>
      </c>
      <c r="K17" t="str" cm="1">
        <f t="array" ref="K17">_xlfn.IFS(ecommerce_customer_data[[#This Row],[CLV]]&lt;=5,"Low value",ecommerce_customer_data[[#This Row],[CLV]]&lt;=10,"Medium value",ecommerce_customer_data[[#This Row],[CLV]]&lt;=15,"High value")</f>
        <v>Low value</v>
      </c>
      <c r="L17" t="b">
        <f>ecommerce_customer_data[[#This Row],[Total_Purchases]]=0</f>
        <v>0</v>
      </c>
    </row>
    <row r="18" spans="1:12" x14ac:dyDescent="0.45">
      <c r="A18">
        <v>17</v>
      </c>
      <c r="B18" t="s">
        <v>9</v>
      </c>
      <c r="C18">
        <v>22</v>
      </c>
      <c r="D18" t="s">
        <v>15</v>
      </c>
      <c r="E18" t="s">
        <v>11</v>
      </c>
      <c r="F18">
        <v>37</v>
      </c>
      <c r="G18">
        <v>7</v>
      </c>
      <c r="H18">
        <v>10</v>
      </c>
      <c r="I18">
        <v>4</v>
      </c>
      <c r="J18">
        <f>ecommerce_customer_data[[#This Row],[Total_Purchases]]*ecommerce_customer_data[[#This Row],[Total_Pages_Viewed]]/ecommerce_customer_data[[#This Row],[Age]]</f>
        <v>1.2727272727272727</v>
      </c>
      <c r="K18" t="str" cm="1">
        <f t="array" ref="K18">_xlfn.IFS(ecommerce_customer_data[[#This Row],[CLV]]&lt;=5,"Low value",ecommerce_customer_data[[#This Row],[CLV]]&lt;=10,"Medium value",ecommerce_customer_data[[#This Row],[CLV]]&lt;=15,"High value")</f>
        <v>Low value</v>
      </c>
      <c r="L18" t="b">
        <f>ecommerce_customer_data[[#This Row],[Total_Purchases]]=0</f>
        <v>0</v>
      </c>
    </row>
    <row r="19" spans="1:12" x14ac:dyDescent="0.45">
      <c r="A19">
        <v>18</v>
      </c>
      <c r="B19" t="s">
        <v>12</v>
      </c>
      <c r="C19">
        <v>22</v>
      </c>
      <c r="D19" t="s">
        <v>19</v>
      </c>
      <c r="E19" t="s">
        <v>16</v>
      </c>
      <c r="F19">
        <v>19</v>
      </c>
      <c r="G19">
        <v>33</v>
      </c>
      <c r="H19">
        <v>6</v>
      </c>
      <c r="I19">
        <v>0</v>
      </c>
      <c r="J19">
        <f>ecommerce_customer_data[[#This Row],[Total_Purchases]]*ecommerce_customer_data[[#This Row],[Total_Pages_Viewed]]/ecommerce_customer_data[[#This Row],[Age]]</f>
        <v>0</v>
      </c>
      <c r="K19" t="str" cm="1">
        <f t="array" ref="K19">_xlfn.IFS(ecommerce_customer_data[[#This Row],[CLV]]&lt;=5,"Low value",ecommerce_customer_data[[#This Row],[CLV]]&lt;=10,"Medium value",ecommerce_customer_data[[#This Row],[CLV]]&lt;=15,"High value")</f>
        <v>Low value</v>
      </c>
      <c r="L19" t="b">
        <f>ecommerce_customer_data[[#This Row],[Total_Purchases]]=0</f>
        <v>1</v>
      </c>
    </row>
    <row r="20" spans="1:12" x14ac:dyDescent="0.45">
      <c r="A20">
        <v>19</v>
      </c>
      <c r="B20" t="s">
        <v>12</v>
      </c>
      <c r="C20">
        <v>32</v>
      </c>
      <c r="D20" t="s">
        <v>13</v>
      </c>
      <c r="E20" t="s">
        <v>16</v>
      </c>
      <c r="F20">
        <v>18</v>
      </c>
      <c r="G20">
        <v>13</v>
      </c>
      <c r="H20">
        <v>2</v>
      </c>
      <c r="I20">
        <v>4</v>
      </c>
      <c r="J20">
        <f>ecommerce_customer_data[[#This Row],[Total_Purchases]]*ecommerce_customer_data[[#This Row],[Total_Pages_Viewed]]/ecommerce_customer_data[[#This Row],[Age]]</f>
        <v>1.625</v>
      </c>
      <c r="K20" t="str" cm="1">
        <f t="array" ref="K20">_xlfn.IFS(ecommerce_customer_data[[#This Row],[CLV]]&lt;=5,"Low value",ecommerce_customer_data[[#This Row],[CLV]]&lt;=10,"Medium value",ecommerce_customer_data[[#This Row],[CLV]]&lt;=15,"High value")</f>
        <v>Low value</v>
      </c>
      <c r="L20" t="b">
        <f>ecommerce_customer_data[[#This Row],[Total_Purchases]]=0</f>
        <v>0</v>
      </c>
    </row>
    <row r="21" spans="1:12" x14ac:dyDescent="0.45">
      <c r="A21">
        <v>20</v>
      </c>
      <c r="B21" t="s">
        <v>12</v>
      </c>
      <c r="C21">
        <v>25</v>
      </c>
      <c r="D21" t="s">
        <v>10</v>
      </c>
      <c r="E21" t="s">
        <v>11</v>
      </c>
      <c r="F21">
        <v>38</v>
      </c>
      <c r="G21">
        <v>36</v>
      </c>
      <c r="H21">
        <v>4</v>
      </c>
      <c r="I21">
        <v>3</v>
      </c>
      <c r="J21">
        <f>ecommerce_customer_data[[#This Row],[Total_Purchases]]*ecommerce_customer_data[[#This Row],[Total_Pages_Viewed]]/ecommerce_customer_data[[#This Row],[Age]]</f>
        <v>4.32</v>
      </c>
      <c r="K21" t="str" cm="1">
        <f t="array" ref="K21">_xlfn.IFS(ecommerce_customer_data[[#This Row],[CLV]]&lt;=5,"Low value",ecommerce_customer_data[[#This Row],[CLV]]&lt;=10,"Medium value",ecommerce_customer_data[[#This Row],[CLV]]&lt;=15,"High value")</f>
        <v>Low value</v>
      </c>
      <c r="L21" t="b">
        <f>ecommerce_customer_data[[#This Row],[Total_Purchases]]=0</f>
        <v>0</v>
      </c>
    </row>
    <row r="22" spans="1:12" x14ac:dyDescent="0.45">
      <c r="A22">
        <v>21</v>
      </c>
      <c r="B22" t="s">
        <v>12</v>
      </c>
      <c r="C22">
        <v>21</v>
      </c>
      <c r="D22" t="s">
        <v>17</v>
      </c>
      <c r="E22" t="s">
        <v>11</v>
      </c>
      <c r="F22">
        <v>14</v>
      </c>
      <c r="G22">
        <v>30</v>
      </c>
      <c r="H22">
        <v>7</v>
      </c>
      <c r="I22">
        <v>5</v>
      </c>
      <c r="J22">
        <f>ecommerce_customer_data[[#This Row],[Total_Purchases]]*ecommerce_customer_data[[#This Row],[Total_Pages_Viewed]]/ecommerce_customer_data[[#This Row],[Age]]</f>
        <v>7.1428571428571432</v>
      </c>
      <c r="K22" t="str" cm="1">
        <f t="array" ref="K22">_xlfn.IFS(ecommerce_customer_data[[#This Row],[CLV]]&lt;=5,"Low value",ecommerce_customer_data[[#This Row],[CLV]]&lt;=10,"Medium value",ecommerce_customer_data[[#This Row],[CLV]]&lt;=15,"High value")</f>
        <v>Medium value</v>
      </c>
      <c r="L22" t="b">
        <f>ecommerce_customer_data[[#This Row],[Total_Purchases]]=0</f>
        <v>0</v>
      </c>
    </row>
    <row r="23" spans="1:12" x14ac:dyDescent="0.45">
      <c r="A23">
        <v>22</v>
      </c>
      <c r="B23" t="s">
        <v>9</v>
      </c>
      <c r="C23">
        <v>28</v>
      </c>
      <c r="D23" t="s">
        <v>13</v>
      </c>
      <c r="E23" t="s">
        <v>11</v>
      </c>
      <c r="F23">
        <v>45</v>
      </c>
      <c r="G23">
        <v>44</v>
      </c>
      <c r="H23">
        <v>9</v>
      </c>
      <c r="I23">
        <v>1</v>
      </c>
      <c r="J23">
        <f>ecommerce_customer_data[[#This Row],[Total_Purchases]]*ecommerce_customer_data[[#This Row],[Total_Pages_Viewed]]/ecommerce_customer_data[[#This Row],[Age]]</f>
        <v>1.5714285714285714</v>
      </c>
      <c r="K23" t="str" cm="1">
        <f t="array" ref="K23">_xlfn.IFS(ecommerce_customer_data[[#This Row],[CLV]]&lt;=5,"Low value",ecommerce_customer_data[[#This Row],[CLV]]&lt;=10,"Medium value",ecommerce_customer_data[[#This Row],[CLV]]&lt;=15,"High value")</f>
        <v>Low value</v>
      </c>
      <c r="L23" t="b">
        <f>ecommerce_customer_data[[#This Row],[Total_Purchases]]=0</f>
        <v>0</v>
      </c>
    </row>
    <row r="24" spans="1:12" x14ac:dyDescent="0.45">
      <c r="A24">
        <v>23</v>
      </c>
      <c r="B24" t="s">
        <v>9</v>
      </c>
      <c r="C24">
        <v>21</v>
      </c>
      <c r="D24" t="s">
        <v>19</v>
      </c>
      <c r="E24" t="s">
        <v>14</v>
      </c>
      <c r="F24">
        <v>16</v>
      </c>
      <c r="G24">
        <v>29</v>
      </c>
      <c r="H24">
        <v>1</v>
      </c>
      <c r="I24">
        <v>1</v>
      </c>
      <c r="J24">
        <f>ecommerce_customer_data[[#This Row],[Total_Purchases]]*ecommerce_customer_data[[#This Row],[Total_Pages_Viewed]]/ecommerce_customer_data[[#This Row],[Age]]</f>
        <v>1.3809523809523809</v>
      </c>
      <c r="K24" t="str" cm="1">
        <f t="array" ref="K24">_xlfn.IFS(ecommerce_customer_data[[#This Row],[CLV]]&lt;=5,"Low value",ecommerce_customer_data[[#This Row],[CLV]]&lt;=10,"Medium value",ecommerce_customer_data[[#This Row],[CLV]]&lt;=15,"High value")</f>
        <v>Low value</v>
      </c>
      <c r="L24" t="b">
        <f>ecommerce_customer_data[[#This Row],[Total_Purchases]]=0</f>
        <v>0</v>
      </c>
    </row>
    <row r="25" spans="1:12" x14ac:dyDescent="0.45">
      <c r="A25">
        <v>24</v>
      </c>
      <c r="B25" t="s">
        <v>9</v>
      </c>
      <c r="C25">
        <v>27</v>
      </c>
      <c r="D25" t="s">
        <v>10</v>
      </c>
      <c r="E25" t="s">
        <v>11</v>
      </c>
      <c r="F25">
        <v>59</v>
      </c>
      <c r="G25">
        <v>17</v>
      </c>
      <c r="H25">
        <v>4</v>
      </c>
      <c r="I25">
        <v>5</v>
      </c>
      <c r="J25">
        <f>ecommerce_customer_data[[#This Row],[Total_Purchases]]*ecommerce_customer_data[[#This Row],[Total_Pages_Viewed]]/ecommerce_customer_data[[#This Row],[Age]]</f>
        <v>3.1481481481481484</v>
      </c>
      <c r="K25" t="str" cm="1">
        <f t="array" ref="K25">_xlfn.IFS(ecommerce_customer_data[[#This Row],[CLV]]&lt;=5,"Low value",ecommerce_customer_data[[#This Row],[CLV]]&lt;=10,"Medium value",ecommerce_customer_data[[#This Row],[CLV]]&lt;=15,"High value")</f>
        <v>Low value</v>
      </c>
      <c r="L25" t="b">
        <f>ecommerce_customer_data[[#This Row],[Total_Purchases]]=0</f>
        <v>0</v>
      </c>
    </row>
    <row r="26" spans="1:12" x14ac:dyDescent="0.45">
      <c r="A26">
        <v>25</v>
      </c>
      <c r="B26" t="s">
        <v>12</v>
      </c>
      <c r="C26">
        <v>32</v>
      </c>
      <c r="D26" t="s">
        <v>20</v>
      </c>
      <c r="E26" t="s">
        <v>14</v>
      </c>
      <c r="F26">
        <v>27</v>
      </c>
      <c r="G26">
        <v>26</v>
      </c>
      <c r="H26">
        <v>6</v>
      </c>
      <c r="I26">
        <v>0</v>
      </c>
      <c r="J26">
        <f>ecommerce_customer_data[[#This Row],[Total_Purchases]]*ecommerce_customer_data[[#This Row],[Total_Pages_Viewed]]/ecommerce_customer_data[[#This Row],[Age]]</f>
        <v>0</v>
      </c>
      <c r="K26" t="str" cm="1">
        <f t="array" ref="K26">_xlfn.IFS(ecommerce_customer_data[[#This Row],[CLV]]&lt;=5,"Low value",ecommerce_customer_data[[#This Row],[CLV]]&lt;=10,"Medium value",ecommerce_customer_data[[#This Row],[CLV]]&lt;=15,"High value")</f>
        <v>Low value</v>
      </c>
      <c r="L26" t="b">
        <f>ecommerce_customer_data[[#This Row],[Total_Purchases]]=0</f>
        <v>1</v>
      </c>
    </row>
    <row r="27" spans="1:12" x14ac:dyDescent="0.45">
      <c r="A27">
        <v>26</v>
      </c>
      <c r="B27" t="s">
        <v>12</v>
      </c>
      <c r="C27">
        <v>25</v>
      </c>
      <c r="D27" t="s">
        <v>10</v>
      </c>
      <c r="E27" t="s">
        <v>16</v>
      </c>
      <c r="F27">
        <v>22</v>
      </c>
      <c r="G27">
        <v>42</v>
      </c>
      <c r="H27">
        <v>5</v>
      </c>
      <c r="I27">
        <v>0</v>
      </c>
      <c r="J27">
        <f>ecommerce_customer_data[[#This Row],[Total_Purchases]]*ecommerce_customer_data[[#This Row],[Total_Pages_Viewed]]/ecommerce_customer_data[[#This Row],[Age]]</f>
        <v>0</v>
      </c>
      <c r="K27" t="str" cm="1">
        <f t="array" ref="K27">_xlfn.IFS(ecommerce_customer_data[[#This Row],[CLV]]&lt;=5,"Low value",ecommerce_customer_data[[#This Row],[CLV]]&lt;=10,"Medium value",ecommerce_customer_data[[#This Row],[CLV]]&lt;=15,"High value")</f>
        <v>Low value</v>
      </c>
      <c r="L27" t="b">
        <f>ecommerce_customer_data[[#This Row],[Total_Purchases]]=0</f>
        <v>1</v>
      </c>
    </row>
    <row r="28" spans="1:12" x14ac:dyDescent="0.45">
      <c r="A28">
        <v>27</v>
      </c>
      <c r="B28" t="s">
        <v>12</v>
      </c>
      <c r="C28">
        <v>27</v>
      </c>
      <c r="D28" t="s">
        <v>17</v>
      </c>
      <c r="E28" t="s">
        <v>14</v>
      </c>
      <c r="F28">
        <v>23</v>
      </c>
      <c r="G28">
        <v>39</v>
      </c>
      <c r="H28">
        <v>10</v>
      </c>
      <c r="I28">
        <v>0</v>
      </c>
      <c r="J28">
        <f>ecommerce_customer_data[[#This Row],[Total_Purchases]]*ecommerce_customer_data[[#This Row],[Total_Pages_Viewed]]/ecommerce_customer_data[[#This Row],[Age]]</f>
        <v>0</v>
      </c>
      <c r="K28" t="str" cm="1">
        <f t="array" ref="K28">_xlfn.IFS(ecommerce_customer_data[[#This Row],[CLV]]&lt;=5,"Low value",ecommerce_customer_data[[#This Row],[CLV]]&lt;=10,"Medium value",ecommerce_customer_data[[#This Row],[CLV]]&lt;=15,"High value")</f>
        <v>Low value</v>
      </c>
      <c r="L28" t="b">
        <f>ecommerce_customer_data[[#This Row],[Total_Purchases]]=0</f>
        <v>1</v>
      </c>
    </row>
    <row r="29" spans="1:12" x14ac:dyDescent="0.45">
      <c r="A29">
        <v>28</v>
      </c>
      <c r="B29" t="s">
        <v>12</v>
      </c>
      <c r="C29">
        <v>21</v>
      </c>
      <c r="D29" t="s">
        <v>18</v>
      </c>
      <c r="E29" t="s">
        <v>11</v>
      </c>
      <c r="F29">
        <v>44</v>
      </c>
      <c r="G29">
        <v>27</v>
      </c>
      <c r="H29">
        <v>8</v>
      </c>
      <c r="I29">
        <v>5</v>
      </c>
      <c r="J29">
        <f>ecommerce_customer_data[[#This Row],[Total_Purchases]]*ecommerce_customer_data[[#This Row],[Total_Pages_Viewed]]/ecommerce_customer_data[[#This Row],[Age]]</f>
        <v>6.4285714285714288</v>
      </c>
      <c r="K29" t="str" cm="1">
        <f t="array" ref="K29">_xlfn.IFS(ecommerce_customer_data[[#This Row],[CLV]]&lt;=5,"Low value",ecommerce_customer_data[[#This Row],[CLV]]&lt;=10,"Medium value",ecommerce_customer_data[[#This Row],[CLV]]&lt;=15,"High value")</f>
        <v>Medium value</v>
      </c>
      <c r="L29" t="b">
        <f>ecommerce_customer_data[[#This Row],[Total_Purchases]]=0</f>
        <v>0</v>
      </c>
    </row>
    <row r="30" spans="1:12" x14ac:dyDescent="0.45">
      <c r="A30">
        <v>29</v>
      </c>
      <c r="B30" t="s">
        <v>9</v>
      </c>
      <c r="C30">
        <v>21</v>
      </c>
      <c r="D30" t="s">
        <v>21</v>
      </c>
      <c r="E30" t="s">
        <v>16</v>
      </c>
      <c r="F30">
        <v>41</v>
      </c>
      <c r="G30">
        <v>7</v>
      </c>
      <c r="H30">
        <v>3</v>
      </c>
      <c r="I30">
        <v>4</v>
      </c>
      <c r="J30">
        <f>ecommerce_customer_data[[#This Row],[Total_Purchases]]*ecommerce_customer_data[[#This Row],[Total_Pages_Viewed]]/ecommerce_customer_data[[#This Row],[Age]]</f>
        <v>1.3333333333333333</v>
      </c>
      <c r="K30" t="str" cm="1">
        <f t="array" ref="K30">_xlfn.IFS(ecommerce_customer_data[[#This Row],[CLV]]&lt;=5,"Low value",ecommerce_customer_data[[#This Row],[CLV]]&lt;=10,"Medium value",ecommerce_customer_data[[#This Row],[CLV]]&lt;=15,"High value")</f>
        <v>Low value</v>
      </c>
      <c r="L30" t="b">
        <f>ecommerce_customer_data[[#This Row],[Total_Purchases]]=0</f>
        <v>0</v>
      </c>
    </row>
    <row r="31" spans="1:12" x14ac:dyDescent="0.45">
      <c r="A31">
        <v>30</v>
      </c>
      <c r="B31" t="s">
        <v>9</v>
      </c>
      <c r="C31">
        <v>29</v>
      </c>
      <c r="D31" t="s">
        <v>20</v>
      </c>
      <c r="E31" t="s">
        <v>14</v>
      </c>
      <c r="F31">
        <v>40</v>
      </c>
      <c r="G31">
        <v>26</v>
      </c>
      <c r="H31">
        <v>3</v>
      </c>
      <c r="I31">
        <v>4</v>
      </c>
      <c r="J31">
        <f>ecommerce_customer_data[[#This Row],[Total_Purchases]]*ecommerce_customer_data[[#This Row],[Total_Pages_Viewed]]/ecommerce_customer_data[[#This Row],[Age]]</f>
        <v>3.5862068965517242</v>
      </c>
      <c r="K31" t="str" cm="1">
        <f t="array" ref="K31">_xlfn.IFS(ecommerce_customer_data[[#This Row],[CLV]]&lt;=5,"Low value",ecommerce_customer_data[[#This Row],[CLV]]&lt;=10,"Medium value",ecommerce_customer_data[[#This Row],[CLV]]&lt;=15,"High value")</f>
        <v>Low value</v>
      </c>
      <c r="L31" t="b">
        <f>ecommerce_customer_data[[#This Row],[Total_Purchases]]=0</f>
        <v>0</v>
      </c>
    </row>
    <row r="32" spans="1:12" x14ac:dyDescent="0.45">
      <c r="A32">
        <v>31</v>
      </c>
      <c r="B32" t="s">
        <v>12</v>
      </c>
      <c r="C32">
        <v>32</v>
      </c>
      <c r="D32" t="s">
        <v>15</v>
      </c>
      <c r="E32" t="s">
        <v>11</v>
      </c>
      <c r="F32">
        <v>42</v>
      </c>
      <c r="G32">
        <v>31</v>
      </c>
      <c r="H32">
        <v>10</v>
      </c>
      <c r="I32">
        <v>0</v>
      </c>
      <c r="J32">
        <f>ecommerce_customer_data[[#This Row],[Total_Purchases]]*ecommerce_customer_data[[#This Row],[Total_Pages_Viewed]]/ecommerce_customer_data[[#This Row],[Age]]</f>
        <v>0</v>
      </c>
      <c r="K32" t="str" cm="1">
        <f t="array" ref="K32">_xlfn.IFS(ecommerce_customer_data[[#This Row],[CLV]]&lt;=5,"Low value",ecommerce_customer_data[[#This Row],[CLV]]&lt;=10,"Medium value",ecommerce_customer_data[[#This Row],[CLV]]&lt;=15,"High value")</f>
        <v>Low value</v>
      </c>
      <c r="L32" t="b">
        <f>ecommerce_customer_data[[#This Row],[Total_Purchases]]=0</f>
        <v>1</v>
      </c>
    </row>
    <row r="33" spans="1:12" x14ac:dyDescent="0.45">
      <c r="A33">
        <v>32</v>
      </c>
      <c r="B33" t="s">
        <v>9</v>
      </c>
      <c r="C33">
        <v>18</v>
      </c>
      <c r="D33" t="s">
        <v>13</v>
      </c>
      <c r="E33" t="s">
        <v>14</v>
      </c>
      <c r="F33">
        <v>59</v>
      </c>
      <c r="G33">
        <v>18</v>
      </c>
      <c r="H33">
        <v>10</v>
      </c>
      <c r="I33">
        <v>2</v>
      </c>
      <c r="J33">
        <f>ecommerce_customer_data[[#This Row],[Total_Purchases]]*ecommerce_customer_data[[#This Row],[Total_Pages_Viewed]]/ecommerce_customer_data[[#This Row],[Age]]</f>
        <v>2</v>
      </c>
      <c r="K33" t="str" cm="1">
        <f t="array" ref="K33">_xlfn.IFS(ecommerce_customer_data[[#This Row],[CLV]]&lt;=5,"Low value",ecommerce_customer_data[[#This Row],[CLV]]&lt;=10,"Medium value",ecommerce_customer_data[[#This Row],[CLV]]&lt;=15,"High value")</f>
        <v>Low value</v>
      </c>
      <c r="L33" t="b">
        <f>ecommerce_customer_data[[#This Row],[Total_Purchases]]=0</f>
        <v>0</v>
      </c>
    </row>
    <row r="34" spans="1:12" x14ac:dyDescent="0.45">
      <c r="A34">
        <v>33</v>
      </c>
      <c r="B34" t="s">
        <v>9</v>
      </c>
      <c r="C34">
        <v>18</v>
      </c>
      <c r="D34" t="s">
        <v>21</v>
      </c>
      <c r="E34" t="s">
        <v>11</v>
      </c>
      <c r="F34">
        <v>19</v>
      </c>
      <c r="G34">
        <v>28</v>
      </c>
      <c r="H34">
        <v>10</v>
      </c>
      <c r="I34">
        <v>5</v>
      </c>
      <c r="J34">
        <f>ecommerce_customer_data[[#This Row],[Total_Purchases]]*ecommerce_customer_data[[#This Row],[Total_Pages_Viewed]]/ecommerce_customer_data[[#This Row],[Age]]</f>
        <v>7.7777777777777777</v>
      </c>
      <c r="K34" t="str" cm="1">
        <f t="array" ref="K34">_xlfn.IFS(ecommerce_customer_data[[#This Row],[CLV]]&lt;=5,"Low value",ecommerce_customer_data[[#This Row],[CLV]]&lt;=10,"Medium value",ecommerce_customer_data[[#This Row],[CLV]]&lt;=15,"High value")</f>
        <v>Medium value</v>
      </c>
      <c r="L34" t="b">
        <f>ecommerce_customer_data[[#This Row],[Total_Purchases]]=0</f>
        <v>0</v>
      </c>
    </row>
    <row r="35" spans="1:12" x14ac:dyDescent="0.45">
      <c r="A35">
        <v>34</v>
      </c>
      <c r="B35" t="s">
        <v>9</v>
      </c>
      <c r="C35">
        <v>20</v>
      </c>
      <c r="D35" t="s">
        <v>17</v>
      </c>
      <c r="E35" t="s">
        <v>14</v>
      </c>
      <c r="F35">
        <v>10</v>
      </c>
      <c r="G35">
        <v>40</v>
      </c>
      <c r="H35">
        <v>10</v>
      </c>
      <c r="I35">
        <v>2</v>
      </c>
      <c r="J35">
        <f>ecommerce_customer_data[[#This Row],[Total_Purchases]]*ecommerce_customer_data[[#This Row],[Total_Pages_Viewed]]/ecommerce_customer_data[[#This Row],[Age]]</f>
        <v>4</v>
      </c>
      <c r="K35" t="str" cm="1">
        <f t="array" ref="K35">_xlfn.IFS(ecommerce_customer_data[[#This Row],[CLV]]&lt;=5,"Low value",ecommerce_customer_data[[#This Row],[CLV]]&lt;=10,"Medium value",ecommerce_customer_data[[#This Row],[CLV]]&lt;=15,"High value")</f>
        <v>Low value</v>
      </c>
      <c r="L35" t="b">
        <f>ecommerce_customer_data[[#This Row],[Total_Purchases]]=0</f>
        <v>0</v>
      </c>
    </row>
    <row r="36" spans="1:12" x14ac:dyDescent="0.45">
      <c r="A36">
        <v>35</v>
      </c>
      <c r="B36" t="s">
        <v>9</v>
      </c>
      <c r="C36">
        <v>30</v>
      </c>
      <c r="D36" t="s">
        <v>19</v>
      </c>
      <c r="E36" t="s">
        <v>16</v>
      </c>
      <c r="F36">
        <v>14</v>
      </c>
      <c r="G36">
        <v>49</v>
      </c>
      <c r="H36">
        <v>3</v>
      </c>
      <c r="I36">
        <v>1</v>
      </c>
      <c r="J36">
        <f>ecommerce_customer_data[[#This Row],[Total_Purchases]]*ecommerce_customer_data[[#This Row],[Total_Pages_Viewed]]/ecommerce_customer_data[[#This Row],[Age]]</f>
        <v>1.6333333333333333</v>
      </c>
      <c r="K36" t="str" cm="1">
        <f t="array" ref="K36">_xlfn.IFS(ecommerce_customer_data[[#This Row],[CLV]]&lt;=5,"Low value",ecommerce_customer_data[[#This Row],[CLV]]&lt;=10,"Medium value",ecommerce_customer_data[[#This Row],[CLV]]&lt;=15,"High value")</f>
        <v>Low value</v>
      </c>
      <c r="L36" t="b">
        <f>ecommerce_customer_data[[#This Row],[Total_Purchases]]=0</f>
        <v>0</v>
      </c>
    </row>
    <row r="37" spans="1:12" x14ac:dyDescent="0.45">
      <c r="A37">
        <v>36</v>
      </c>
      <c r="B37" t="s">
        <v>12</v>
      </c>
      <c r="C37">
        <v>35</v>
      </c>
      <c r="D37" t="s">
        <v>21</v>
      </c>
      <c r="E37" t="s">
        <v>14</v>
      </c>
      <c r="F37">
        <v>28</v>
      </c>
      <c r="G37">
        <v>46</v>
      </c>
      <c r="H37">
        <v>8</v>
      </c>
      <c r="I37">
        <v>5</v>
      </c>
      <c r="J37">
        <f>ecommerce_customer_data[[#This Row],[Total_Purchases]]*ecommerce_customer_data[[#This Row],[Total_Pages_Viewed]]/ecommerce_customer_data[[#This Row],[Age]]</f>
        <v>6.5714285714285712</v>
      </c>
      <c r="K37" t="str" cm="1">
        <f t="array" ref="K37">_xlfn.IFS(ecommerce_customer_data[[#This Row],[CLV]]&lt;=5,"Low value",ecommerce_customer_data[[#This Row],[CLV]]&lt;=10,"Medium value",ecommerce_customer_data[[#This Row],[CLV]]&lt;=15,"High value")</f>
        <v>Medium value</v>
      </c>
      <c r="L37" t="b">
        <f>ecommerce_customer_data[[#This Row],[Total_Purchases]]=0</f>
        <v>0</v>
      </c>
    </row>
    <row r="38" spans="1:12" x14ac:dyDescent="0.45">
      <c r="A38">
        <v>37</v>
      </c>
      <c r="B38" t="s">
        <v>9</v>
      </c>
      <c r="C38">
        <v>28</v>
      </c>
      <c r="D38" t="s">
        <v>21</v>
      </c>
      <c r="E38" t="s">
        <v>14</v>
      </c>
      <c r="F38">
        <v>13</v>
      </c>
      <c r="G38">
        <v>47</v>
      </c>
      <c r="H38">
        <v>7</v>
      </c>
      <c r="I38">
        <v>3</v>
      </c>
      <c r="J38">
        <f>ecommerce_customer_data[[#This Row],[Total_Purchases]]*ecommerce_customer_data[[#This Row],[Total_Pages_Viewed]]/ecommerce_customer_data[[#This Row],[Age]]</f>
        <v>5.0357142857142856</v>
      </c>
      <c r="K38" t="str" cm="1">
        <f t="array" ref="K38">_xlfn.IFS(ecommerce_customer_data[[#This Row],[CLV]]&lt;=5,"Low value",ecommerce_customer_data[[#This Row],[CLV]]&lt;=10,"Medium value",ecommerce_customer_data[[#This Row],[CLV]]&lt;=15,"High value")</f>
        <v>Medium value</v>
      </c>
      <c r="L38" t="b">
        <f>ecommerce_customer_data[[#This Row],[Total_Purchases]]=0</f>
        <v>0</v>
      </c>
    </row>
    <row r="39" spans="1:12" x14ac:dyDescent="0.45">
      <c r="A39">
        <v>38</v>
      </c>
      <c r="B39" t="s">
        <v>12</v>
      </c>
      <c r="C39">
        <v>26</v>
      </c>
      <c r="D39" t="s">
        <v>13</v>
      </c>
      <c r="E39" t="s">
        <v>14</v>
      </c>
      <c r="F39">
        <v>43</v>
      </c>
      <c r="G39">
        <v>14</v>
      </c>
      <c r="H39">
        <v>6</v>
      </c>
      <c r="I39">
        <v>5</v>
      </c>
      <c r="J39">
        <f>ecommerce_customer_data[[#This Row],[Total_Purchases]]*ecommerce_customer_data[[#This Row],[Total_Pages_Viewed]]/ecommerce_customer_data[[#This Row],[Age]]</f>
        <v>2.6923076923076925</v>
      </c>
      <c r="K39" t="str" cm="1">
        <f t="array" ref="K39">_xlfn.IFS(ecommerce_customer_data[[#This Row],[CLV]]&lt;=5,"Low value",ecommerce_customer_data[[#This Row],[CLV]]&lt;=10,"Medium value",ecommerce_customer_data[[#This Row],[CLV]]&lt;=15,"High value")</f>
        <v>Low value</v>
      </c>
      <c r="L39" t="b">
        <f>ecommerce_customer_data[[#This Row],[Total_Purchases]]=0</f>
        <v>0</v>
      </c>
    </row>
    <row r="40" spans="1:12" x14ac:dyDescent="0.45">
      <c r="A40">
        <v>39</v>
      </c>
      <c r="B40" t="s">
        <v>9</v>
      </c>
      <c r="C40">
        <v>32</v>
      </c>
      <c r="D40" t="s">
        <v>18</v>
      </c>
      <c r="E40" t="s">
        <v>11</v>
      </c>
      <c r="F40">
        <v>38</v>
      </c>
      <c r="G40">
        <v>50</v>
      </c>
      <c r="H40">
        <v>7</v>
      </c>
      <c r="I40">
        <v>1</v>
      </c>
      <c r="J40">
        <f>ecommerce_customer_data[[#This Row],[Total_Purchases]]*ecommerce_customer_data[[#This Row],[Total_Pages_Viewed]]/ecommerce_customer_data[[#This Row],[Age]]</f>
        <v>1.5625</v>
      </c>
      <c r="K40" t="str" cm="1">
        <f t="array" ref="K40">_xlfn.IFS(ecommerce_customer_data[[#This Row],[CLV]]&lt;=5,"Low value",ecommerce_customer_data[[#This Row],[CLV]]&lt;=10,"Medium value",ecommerce_customer_data[[#This Row],[CLV]]&lt;=15,"High value")</f>
        <v>Low value</v>
      </c>
      <c r="L40" t="b">
        <f>ecommerce_customer_data[[#This Row],[Total_Purchases]]=0</f>
        <v>0</v>
      </c>
    </row>
    <row r="41" spans="1:12" x14ac:dyDescent="0.45">
      <c r="A41">
        <v>40</v>
      </c>
      <c r="B41" t="s">
        <v>9</v>
      </c>
      <c r="C41">
        <v>35</v>
      </c>
      <c r="D41" t="s">
        <v>21</v>
      </c>
      <c r="E41" t="s">
        <v>16</v>
      </c>
      <c r="F41">
        <v>46</v>
      </c>
      <c r="G41">
        <v>29</v>
      </c>
      <c r="H41">
        <v>8</v>
      </c>
      <c r="I41">
        <v>2</v>
      </c>
      <c r="J41">
        <f>ecommerce_customer_data[[#This Row],[Total_Purchases]]*ecommerce_customer_data[[#This Row],[Total_Pages_Viewed]]/ecommerce_customer_data[[#This Row],[Age]]</f>
        <v>1.6571428571428573</v>
      </c>
      <c r="K41" t="str" cm="1">
        <f t="array" ref="K41">_xlfn.IFS(ecommerce_customer_data[[#This Row],[CLV]]&lt;=5,"Low value",ecommerce_customer_data[[#This Row],[CLV]]&lt;=10,"Medium value",ecommerce_customer_data[[#This Row],[CLV]]&lt;=15,"High value")</f>
        <v>Low value</v>
      </c>
      <c r="L41" t="b">
        <f>ecommerce_customer_data[[#This Row],[Total_Purchases]]=0</f>
        <v>0</v>
      </c>
    </row>
    <row r="42" spans="1:12" x14ac:dyDescent="0.45">
      <c r="A42">
        <v>41</v>
      </c>
      <c r="B42" t="s">
        <v>9</v>
      </c>
      <c r="C42">
        <v>19</v>
      </c>
      <c r="D42" t="s">
        <v>20</v>
      </c>
      <c r="E42" t="s">
        <v>11</v>
      </c>
      <c r="F42">
        <v>55</v>
      </c>
      <c r="G42">
        <v>32</v>
      </c>
      <c r="H42">
        <v>7</v>
      </c>
      <c r="I42">
        <v>4</v>
      </c>
      <c r="J42">
        <f>ecommerce_customer_data[[#This Row],[Total_Purchases]]*ecommerce_customer_data[[#This Row],[Total_Pages_Viewed]]/ecommerce_customer_data[[#This Row],[Age]]</f>
        <v>6.7368421052631575</v>
      </c>
      <c r="K42" t="str" cm="1">
        <f t="array" ref="K42">_xlfn.IFS(ecommerce_customer_data[[#This Row],[CLV]]&lt;=5,"Low value",ecommerce_customer_data[[#This Row],[CLV]]&lt;=10,"Medium value",ecommerce_customer_data[[#This Row],[CLV]]&lt;=15,"High value")</f>
        <v>Medium value</v>
      </c>
      <c r="L42" t="b">
        <f>ecommerce_customer_data[[#This Row],[Total_Purchases]]=0</f>
        <v>0</v>
      </c>
    </row>
    <row r="43" spans="1:12" x14ac:dyDescent="0.45">
      <c r="A43">
        <v>42</v>
      </c>
      <c r="B43" t="s">
        <v>12</v>
      </c>
      <c r="C43">
        <v>29</v>
      </c>
      <c r="D43" t="s">
        <v>18</v>
      </c>
      <c r="E43" t="s">
        <v>16</v>
      </c>
      <c r="F43">
        <v>43</v>
      </c>
      <c r="G43">
        <v>23</v>
      </c>
      <c r="H43">
        <v>4</v>
      </c>
      <c r="I43">
        <v>5</v>
      </c>
      <c r="J43">
        <f>ecommerce_customer_data[[#This Row],[Total_Purchases]]*ecommerce_customer_data[[#This Row],[Total_Pages_Viewed]]/ecommerce_customer_data[[#This Row],[Age]]</f>
        <v>3.9655172413793105</v>
      </c>
      <c r="K43" t="str" cm="1">
        <f t="array" ref="K43">_xlfn.IFS(ecommerce_customer_data[[#This Row],[CLV]]&lt;=5,"Low value",ecommerce_customer_data[[#This Row],[CLV]]&lt;=10,"Medium value",ecommerce_customer_data[[#This Row],[CLV]]&lt;=15,"High value")</f>
        <v>Low value</v>
      </c>
      <c r="L43" t="b">
        <f>ecommerce_customer_data[[#This Row],[Total_Purchases]]=0</f>
        <v>0</v>
      </c>
    </row>
    <row r="44" spans="1:12" x14ac:dyDescent="0.45">
      <c r="A44">
        <v>43</v>
      </c>
      <c r="B44" t="s">
        <v>9</v>
      </c>
      <c r="C44">
        <v>23</v>
      </c>
      <c r="D44" t="s">
        <v>17</v>
      </c>
      <c r="E44" t="s">
        <v>16</v>
      </c>
      <c r="F44">
        <v>58</v>
      </c>
      <c r="G44">
        <v>36</v>
      </c>
      <c r="H44">
        <v>10</v>
      </c>
      <c r="I44">
        <v>0</v>
      </c>
      <c r="J44">
        <f>ecommerce_customer_data[[#This Row],[Total_Purchases]]*ecommerce_customer_data[[#This Row],[Total_Pages_Viewed]]/ecommerce_customer_data[[#This Row],[Age]]</f>
        <v>0</v>
      </c>
      <c r="K44" t="str" cm="1">
        <f t="array" ref="K44">_xlfn.IFS(ecommerce_customer_data[[#This Row],[CLV]]&lt;=5,"Low value",ecommerce_customer_data[[#This Row],[CLV]]&lt;=10,"Medium value",ecommerce_customer_data[[#This Row],[CLV]]&lt;=15,"High value")</f>
        <v>Low value</v>
      </c>
      <c r="L44" t="b">
        <f>ecommerce_customer_data[[#This Row],[Total_Purchases]]=0</f>
        <v>1</v>
      </c>
    </row>
    <row r="45" spans="1:12" x14ac:dyDescent="0.45">
      <c r="A45">
        <v>44</v>
      </c>
      <c r="B45" t="s">
        <v>12</v>
      </c>
      <c r="C45">
        <v>29</v>
      </c>
      <c r="D45" t="s">
        <v>18</v>
      </c>
      <c r="E45" t="s">
        <v>14</v>
      </c>
      <c r="F45">
        <v>10</v>
      </c>
      <c r="G45">
        <v>17</v>
      </c>
      <c r="H45">
        <v>1</v>
      </c>
      <c r="I45">
        <v>0</v>
      </c>
      <c r="J45">
        <f>ecommerce_customer_data[[#This Row],[Total_Purchases]]*ecommerce_customer_data[[#This Row],[Total_Pages_Viewed]]/ecommerce_customer_data[[#This Row],[Age]]</f>
        <v>0</v>
      </c>
      <c r="K45" t="str" cm="1">
        <f t="array" ref="K45">_xlfn.IFS(ecommerce_customer_data[[#This Row],[CLV]]&lt;=5,"Low value",ecommerce_customer_data[[#This Row],[CLV]]&lt;=10,"Medium value",ecommerce_customer_data[[#This Row],[CLV]]&lt;=15,"High value")</f>
        <v>Low value</v>
      </c>
      <c r="L45" t="b">
        <f>ecommerce_customer_data[[#This Row],[Total_Purchases]]=0</f>
        <v>1</v>
      </c>
    </row>
    <row r="46" spans="1:12" x14ac:dyDescent="0.45">
      <c r="A46">
        <v>45</v>
      </c>
      <c r="B46" t="s">
        <v>9</v>
      </c>
      <c r="C46">
        <v>29</v>
      </c>
      <c r="D46" t="s">
        <v>10</v>
      </c>
      <c r="E46" t="s">
        <v>16</v>
      </c>
      <c r="F46">
        <v>18</v>
      </c>
      <c r="G46">
        <v>47</v>
      </c>
      <c r="H46">
        <v>3</v>
      </c>
      <c r="I46">
        <v>2</v>
      </c>
      <c r="J46">
        <f>ecommerce_customer_data[[#This Row],[Total_Purchases]]*ecommerce_customer_data[[#This Row],[Total_Pages_Viewed]]/ecommerce_customer_data[[#This Row],[Age]]</f>
        <v>3.2413793103448274</v>
      </c>
      <c r="K46" t="str" cm="1">
        <f t="array" ref="K46">_xlfn.IFS(ecommerce_customer_data[[#This Row],[CLV]]&lt;=5,"Low value",ecommerce_customer_data[[#This Row],[CLV]]&lt;=10,"Medium value",ecommerce_customer_data[[#This Row],[CLV]]&lt;=15,"High value")</f>
        <v>Low value</v>
      </c>
      <c r="L46" t="b">
        <f>ecommerce_customer_data[[#This Row],[Total_Purchases]]=0</f>
        <v>0</v>
      </c>
    </row>
    <row r="47" spans="1:12" x14ac:dyDescent="0.45">
      <c r="A47">
        <v>46</v>
      </c>
      <c r="B47" t="s">
        <v>9</v>
      </c>
      <c r="C47">
        <v>26</v>
      </c>
      <c r="D47" t="s">
        <v>17</v>
      </c>
      <c r="E47" t="s">
        <v>14</v>
      </c>
      <c r="F47">
        <v>47</v>
      </c>
      <c r="G47">
        <v>11</v>
      </c>
      <c r="H47">
        <v>3</v>
      </c>
      <c r="I47">
        <v>5</v>
      </c>
      <c r="J47">
        <f>ecommerce_customer_data[[#This Row],[Total_Purchases]]*ecommerce_customer_data[[#This Row],[Total_Pages_Viewed]]/ecommerce_customer_data[[#This Row],[Age]]</f>
        <v>2.1153846153846154</v>
      </c>
      <c r="K47" t="str" cm="1">
        <f t="array" ref="K47">_xlfn.IFS(ecommerce_customer_data[[#This Row],[CLV]]&lt;=5,"Low value",ecommerce_customer_data[[#This Row],[CLV]]&lt;=10,"Medium value",ecommerce_customer_data[[#This Row],[CLV]]&lt;=15,"High value")</f>
        <v>Low value</v>
      </c>
      <c r="L47" t="b">
        <f>ecommerce_customer_data[[#This Row],[Total_Purchases]]=0</f>
        <v>0</v>
      </c>
    </row>
    <row r="48" spans="1:12" x14ac:dyDescent="0.45">
      <c r="A48">
        <v>47</v>
      </c>
      <c r="B48" t="s">
        <v>9</v>
      </c>
      <c r="C48">
        <v>32</v>
      </c>
      <c r="D48" t="s">
        <v>13</v>
      </c>
      <c r="E48" t="s">
        <v>14</v>
      </c>
      <c r="F48">
        <v>39</v>
      </c>
      <c r="G48">
        <v>47</v>
      </c>
      <c r="H48">
        <v>7</v>
      </c>
      <c r="I48">
        <v>2</v>
      </c>
      <c r="J48">
        <f>ecommerce_customer_data[[#This Row],[Total_Purchases]]*ecommerce_customer_data[[#This Row],[Total_Pages_Viewed]]/ecommerce_customer_data[[#This Row],[Age]]</f>
        <v>2.9375</v>
      </c>
      <c r="K48" t="str" cm="1">
        <f t="array" ref="K48">_xlfn.IFS(ecommerce_customer_data[[#This Row],[CLV]]&lt;=5,"Low value",ecommerce_customer_data[[#This Row],[CLV]]&lt;=10,"Medium value",ecommerce_customer_data[[#This Row],[CLV]]&lt;=15,"High value")</f>
        <v>Low value</v>
      </c>
      <c r="L48" t="b">
        <f>ecommerce_customer_data[[#This Row],[Total_Purchases]]=0</f>
        <v>0</v>
      </c>
    </row>
    <row r="49" spans="1:12" x14ac:dyDescent="0.45">
      <c r="A49">
        <v>48</v>
      </c>
      <c r="B49" t="s">
        <v>9</v>
      </c>
      <c r="C49">
        <v>28</v>
      </c>
      <c r="D49" t="s">
        <v>13</v>
      </c>
      <c r="E49" t="s">
        <v>14</v>
      </c>
      <c r="F49">
        <v>46</v>
      </c>
      <c r="G49">
        <v>13</v>
      </c>
      <c r="H49">
        <v>6</v>
      </c>
      <c r="I49">
        <v>3</v>
      </c>
      <c r="J49">
        <f>ecommerce_customer_data[[#This Row],[Total_Purchases]]*ecommerce_customer_data[[#This Row],[Total_Pages_Viewed]]/ecommerce_customer_data[[#This Row],[Age]]</f>
        <v>1.3928571428571428</v>
      </c>
      <c r="K49" t="str" cm="1">
        <f t="array" ref="K49">_xlfn.IFS(ecommerce_customer_data[[#This Row],[CLV]]&lt;=5,"Low value",ecommerce_customer_data[[#This Row],[CLV]]&lt;=10,"Medium value",ecommerce_customer_data[[#This Row],[CLV]]&lt;=15,"High value")</f>
        <v>Low value</v>
      </c>
      <c r="L49" t="b">
        <f>ecommerce_customer_data[[#This Row],[Total_Purchases]]=0</f>
        <v>0</v>
      </c>
    </row>
    <row r="50" spans="1:12" x14ac:dyDescent="0.45">
      <c r="A50">
        <v>49</v>
      </c>
      <c r="B50" t="s">
        <v>9</v>
      </c>
      <c r="C50">
        <v>21</v>
      </c>
      <c r="D50" t="s">
        <v>17</v>
      </c>
      <c r="E50" t="s">
        <v>11</v>
      </c>
      <c r="F50">
        <v>18</v>
      </c>
      <c r="G50">
        <v>26</v>
      </c>
      <c r="H50">
        <v>0</v>
      </c>
      <c r="I50">
        <v>2</v>
      </c>
      <c r="J50">
        <f>ecommerce_customer_data[[#This Row],[Total_Purchases]]*ecommerce_customer_data[[#This Row],[Total_Pages_Viewed]]/ecommerce_customer_data[[#This Row],[Age]]</f>
        <v>2.4761904761904763</v>
      </c>
      <c r="K50" t="str" cm="1">
        <f t="array" ref="K50">_xlfn.IFS(ecommerce_customer_data[[#This Row],[CLV]]&lt;=5,"Low value",ecommerce_customer_data[[#This Row],[CLV]]&lt;=10,"Medium value",ecommerce_customer_data[[#This Row],[CLV]]&lt;=15,"High value")</f>
        <v>Low value</v>
      </c>
      <c r="L50" t="b">
        <f>ecommerce_customer_data[[#This Row],[Total_Purchases]]=0</f>
        <v>0</v>
      </c>
    </row>
    <row r="51" spans="1:12" x14ac:dyDescent="0.45">
      <c r="A51">
        <v>50</v>
      </c>
      <c r="B51" t="s">
        <v>12</v>
      </c>
      <c r="C51">
        <v>28</v>
      </c>
      <c r="D51" t="s">
        <v>21</v>
      </c>
      <c r="E51" t="s">
        <v>11</v>
      </c>
      <c r="F51">
        <v>21</v>
      </c>
      <c r="G51">
        <v>28</v>
      </c>
      <c r="H51">
        <v>3</v>
      </c>
      <c r="I51">
        <v>5</v>
      </c>
      <c r="J51">
        <f>ecommerce_customer_data[[#This Row],[Total_Purchases]]*ecommerce_customer_data[[#This Row],[Total_Pages_Viewed]]/ecommerce_customer_data[[#This Row],[Age]]</f>
        <v>5</v>
      </c>
      <c r="K51" t="str" cm="1">
        <f t="array" ref="K51">_xlfn.IFS(ecommerce_customer_data[[#This Row],[CLV]]&lt;=5,"Low value",ecommerce_customer_data[[#This Row],[CLV]]&lt;=10,"Medium value",ecommerce_customer_data[[#This Row],[CLV]]&lt;=15,"High value")</f>
        <v>Low value</v>
      </c>
      <c r="L51" t="b">
        <f>ecommerce_customer_data[[#This Row],[Total_Purchases]]=0</f>
        <v>0</v>
      </c>
    </row>
    <row r="52" spans="1:12" x14ac:dyDescent="0.45">
      <c r="A52">
        <v>51</v>
      </c>
      <c r="B52" t="s">
        <v>9</v>
      </c>
      <c r="C52">
        <v>30</v>
      </c>
      <c r="D52" t="s">
        <v>10</v>
      </c>
      <c r="E52" t="s">
        <v>14</v>
      </c>
      <c r="F52">
        <v>17</v>
      </c>
      <c r="G52">
        <v>8</v>
      </c>
      <c r="H52">
        <v>5</v>
      </c>
      <c r="I52">
        <v>2</v>
      </c>
      <c r="J52">
        <f>ecommerce_customer_data[[#This Row],[Total_Purchases]]*ecommerce_customer_data[[#This Row],[Total_Pages_Viewed]]/ecommerce_customer_data[[#This Row],[Age]]</f>
        <v>0.53333333333333333</v>
      </c>
      <c r="K52" t="str" cm="1">
        <f t="array" ref="K52">_xlfn.IFS(ecommerce_customer_data[[#This Row],[CLV]]&lt;=5,"Low value",ecommerce_customer_data[[#This Row],[CLV]]&lt;=10,"Medium value",ecommerce_customer_data[[#This Row],[CLV]]&lt;=15,"High value")</f>
        <v>Low value</v>
      </c>
      <c r="L52" t="b">
        <f>ecommerce_customer_data[[#This Row],[Total_Purchases]]=0</f>
        <v>0</v>
      </c>
    </row>
    <row r="53" spans="1:12" x14ac:dyDescent="0.45">
      <c r="A53">
        <v>52</v>
      </c>
      <c r="B53" t="s">
        <v>12</v>
      </c>
      <c r="C53">
        <v>26</v>
      </c>
      <c r="D53" t="s">
        <v>17</v>
      </c>
      <c r="E53" t="s">
        <v>11</v>
      </c>
      <c r="F53">
        <v>8</v>
      </c>
      <c r="G53">
        <v>20</v>
      </c>
      <c r="H53">
        <v>10</v>
      </c>
      <c r="I53">
        <v>2</v>
      </c>
      <c r="J53">
        <f>ecommerce_customer_data[[#This Row],[Total_Purchases]]*ecommerce_customer_data[[#This Row],[Total_Pages_Viewed]]/ecommerce_customer_data[[#This Row],[Age]]</f>
        <v>1.5384615384615385</v>
      </c>
      <c r="K53" t="str" cm="1">
        <f t="array" ref="K53">_xlfn.IFS(ecommerce_customer_data[[#This Row],[CLV]]&lt;=5,"Low value",ecommerce_customer_data[[#This Row],[CLV]]&lt;=10,"Medium value",ecommerce_customer_data[[#This Row],[CLV]]&lt;=15,"High value")</f>
        <v>Low value</v>
      </c>
      <c r="L53" t="b">
        <f>ecommerce_customer_data[[#This Row],[Total_Purchases]]=0</f>
        <v>0</v>
      </c>
    </row>
    <row r="54" spans="1:12" x14ac:dyDescent="0.45">
      <c r="A54">
        <v>53</v>
      </c>
      <c r="B54" t="s">
        <v>9</v>
      </c>
      <c r="C54">
        <v>30</v>
      </c>
      <c r="D54" t="s">
        <v>13</v>
      </c>
      <c r="E54" t="s">
        <v>14</v>
      </c>
      <c r="F54">
        <v>37</v>
      </c>
      <c r="G54">
        <v>10</v>
      </c>
      <c r="H54">
        <v>3</v>
      </c>
      <c r="I54">
        <v>1</v>
      </c>
      <c r="J54">
        <f>ecommerce_customer_data[[#This Row],[Total_Purchases]]*ecommerce_customer_data[[#This Row],[Total_Pages_Viewed]]/ecommerce_customer_data[[#This Row],[Age]]</f>
        <v>0.33333333333333331</v>
      </c>
      <c r="K54" t="str" cm="1">
        <f t="array" ref="K54">_xlfn.IFS(ecommerce_customer_data[[#This Row],[CLV]]&lt;=5,"Low value",ecommerce_customer_data[[#This Row],[CLV]]&lt;=10,"Medium value",ecommerce_customer_data[[#This Row],[CLV]]&lt;=15,"High value")</f>
        <v>Low value</v>
      </c>
      <c r="L54" t="b">
        <f>ecommerce_customer_data[[#This Row],[Total_Purchases]]=0</f>
        <v>0</v>
      </c>
    </row>
    <row r="55" spans="1:12" x14ac:dyDescent="0.45">
      <c r="A55">
        <v>54</v>
      </c>
      <c r="B55" t="s">
        <v>12</v>
      </c>
      <c r="C55">
        <v>26</v>
      </c>
      <c r="D55" t="s">
        <v>10</v>
      </c>
      <c r="E55" t="s">
        <v>14</v>
      </c>
      <c r="F55">
        <v>17</v>
      </c>
      <c r="G55">
        <v>47</v>
      </c>
      <c r="H55">
        <v>7</v>
      </c>
      <c r="I55">
        <v>4</v>
      </c>
      <c r="J55">
        <f>ecommerce_customer_data[[#This Row],[Total_Purchases]]*ecommerce_customer_data[[#This Row],[Total_Pages_Viewed]]/ecommerce_customer_data[[#This Row],[Age]]</f>
        <v>7.2307692307692308</v>
      </c>
      <c r="K55" t="str" cm="1">
        <f t="array" ref="K55">_xlfn.IFS(ecommerce_customer_data[[#This Row],[CLV]]&lt;=5,"Low value",ecommerce_customer_data[[#This Row],[CLV]]&lt;=10,"Medium value",ecommerce_customer_data[[#This Row],[CLV]]&lt;=15,"High value")</f>
        <v>Medium value</v>
      </c>
      <c r="L55" t="b">
        <f>ecommerce_customer_data[[#This Row],[Total_Purchases]]=0</f>
        <v>0</v>
      </c>
    </row>
    <row r="56" spans="1:12" x14ac:dyDescent="0.45">
      <c r="A56">
        <v>55</v>
      </c>
      <c r="B56" t="s">
        <v>12</v>
      </c>
      <c r="C56">
        <v>23</v>
      </c>
      <c r="D56" t="s">
        <v>19</v>
      </c>
      <c r="E56" t="s">
        <v>16</v>
      </c>
      <c r="F56">
        <v>43</v>
      </c>
      <c r="G56">
        <v>10</v>
      </c>
      <c r="H56">
        <v>1</v>
      </c>
      <c r="I56">
        <v>0</v>
      </c>
      <c r="J56">
        <f>ecommerce_customer_data[[#This Row],[Total_Purchases]]*ecommerce_customer_data[[#This Row],[Total_Pages_Viewed]]/ecommerce_customer_data[[#This Row],[Age]]</f>
        <v>0</v>
      </c>
      <c r="K56" t="str" cm="1">
        <f t="array" ref="K56">_xlfn.IFS(ecommerce_customer_data[[#This Row],[CLV]]&lt;=5,"Low value",ecommerce_customer_data[[#This Row],[CLV]]&lt;=10,"Medium value",ecommerce_customer_data[[#This Row],[CLV]]&lt;=15,"High value")</f>
        <v>Low value</v>
      </c>
      <c r="L56" t="b">
        <f>ecommerce_customer_data[[#This Row],[Total_Purchases]]=0</f>
        <v>1</v>
      </c>
    </row>
    <row r="57" spans="1:12" x14ac:dyDescent="0.45">
      <c r="A57">
        <v>56</v>
      </c>
      <c r="B57" t="s">
        <v>9</v>
      </c>
      <c r="C57">
        <v>32</v>
      </c>
      <c r="D57" t="s">
        <v>21</v>
      </c>
      <c r="E57" t="s">
        <v>14</v>
      </c>
      <c r="F57">
        <v>56</v>
      </c>
      <c r="G57">
        <v>29</v>
      </c>
      <c r="H57">
        <v>2</v>
      </c>
      <c r="I57">
        <v>2</v>
      </c>
      <c r="J57">
        <f>ecommerce_customer_data[[#This Row],[Total_Purchases]]*ecommerce_customer_data[[#This Row],[Total_Pages_Viewed]]/ecommerce_customer_data[[#This Row],[Age]]</f>
        <v>1.8125</v>
      </c>
      <c r="K57" t="str" cm="1">
        <f t="array" ref="K57">_xlfn.IFS(ecommerce_customer_data[[#This Row],[CLV]]&lt;=5,"Low value",ecommerce_customer_data[[#This Row],[CLV]]&lt;=10,"Medium value",ecommerce_customer_data[[#This Row],[CLV]]&lt;=15,"High value")</f>
        <v>Low value</v>
      </c>
      <c r="L57" t="b">
        <f>ecommerce_customer_data[[#This Row],[Total_Purchases]]=0</f>
        <v>0</v>
      </c>
    </row>
    <row r="58" spans="1:12" x14ac:dyDescent="0.45">
      <c r="A58">
        <v>57</v>
      </c>
      <c r="B58" t="s">
        <v>9</v>
      </c>
      <c r="C58">
        <v>26</v>
      </c>
      <c r="D58" t="s">
        <v>21</v>
      </c>
      <c r="E58" t="s">
        <v>16</v>
      </c>
      <c r="F58">
        <v>39</v>
      </c>
      <c r="G58">
        <v>33</v>
      </c>
      <c r="H58">
        <v>1</v>
      </c>
      <c r="I58">
        <v>0</v>
      </c>
      <c r="J58">
        <f>ecommerce_customer_data[[#This Row],[Total_Purchases]]*ecommerce_customer_data[[#This Row],[Total_Pages_Viewed]]/ecommerce_customer_data[[#This Row],[Age]]</f>
        <v>0</v>
      </c>
      <c r="K58" t="str" cm="1">
        <f t="array" ref="K58">_xlfn.IFS(ecommerce_customer_data[[#This Row],[CLV]]&lt;=5,"Low value",ecommerce_customer_data[[#This Row],[CLV]]&lt;=10,"Medium value",ecommerce_customer_data[[#This Row],[CLV]]&lt;=15,"High value")</f>
        <v>Low value</v>
      </c>
      <c r="L58" t="b">
        <f>ecommerce_customer_data[[#This Row],[Total_Purchases]]=0</f>
        <v>1</v>
      </c>
    </row>
    <row r="59" spans="1:12" x14ac:dyDescent="0.45">
      <c r="A59">
        <v>58</v>
      </c>
      <c r="B59" t="s">
        <v>12</v>
      </c>
      <c r="C59">
        <v>20</v>
      </c>
      <c r="D59" t="s">
        <v>13</v>
      </c>
      <c r="E59" t="s">
        <v>14</v>
      </c>
      <c r="F59">
        <v>33</v>
      </c>
      <c r="G59">
        <v>40</v>
      </c>
      <c r="H59">
        <v>9</v>
      </c>
      <c r="I59">
        <v>2</v>
      </c>
      <c r="J59">
        <f>ecommerce_customer_data[[#This Row],[Total_Purchases]]*ecommerce_customer_data[[#This Row],[Total_Pages_Viewed]]/ecommerce_customer_data[[#This Row],[Age]]</f>
        <v>4</v>
      </c>
      <c r="K59" t="str" cm="1">
        <f t="array" ref="K59">_xlfn.IFS(ecommerce_customer_data[[#This Row],[CLV]]&lt;=5,"Low value",ecommerce_customer_data[[#This Row],[CLV]]&lt;=10,"Medium value",ecommerce_customer_data[[#This Row],[CLV]]&lt;=15,"High value")</f>
        <v>Low value</v>
      </c>
      <c r="L59" t="b">
        <f>ecommerce_customer_data[[#This Row],[Total_Purchases]]=0</f>
        <v>0</v>
      </c>
    </row>
    <row r="60" spans="1:12" x14ac:dyDescent="0.45">
      <c r="A60">
        <v>59</v>
      </c>
      <c r="B60" t="s">
        <v>9</v>
      </c>
      <c r="C60">
        <v>24</v>
      </c>
      <c r="D60" t="s">
        <v>19</v>
      </c>
      <c r="E60" t="s">
        <v>11</v>
      </c>
      <c r="F60">
        <v>38</v>
      </c>
      <c r="G60">
        <v>38</v>
      </c>
      <c r="H60">
        <v>6</v>
      </c>
      <c r="I60">
        <v>4</v>
      </c>
      <c r="J60">
        <f>ecommerce_customer_data[[#This Row],[Total_Purchases]]*ecommerce_customer_data[[#This Row],[Total_Pages_Viewed]]/ecommerce_customer_data[[#This Row],[Age]]</f>
        <v>6.333333333333333</v>
      </c>
      <c r="K60" t="str" cm="1">
        <f t="array" ref="K60">_xlfn.IFS(ecommerce_customer_data[[#This Row],[CLV]]&lt;=5,"Low value",ecommerce_customer_data[[#This Row],[CLV]]&lt;=10,"Medium value",ecommerce_customer_data[[#This Row],[CLV]]&lt;=15,"High value")</f>
        <v>Medium value</v>
      </c>
      <c r="L60" t="b">
        <f>ecommerce_customer_data[[#This Row],[Total_Purchases]]=0</f>
        <v>0</v>
      </c>
    </row>
    <row r="61" spans="1:12" x14ac:dyDescent="0.45">
      <c r="A61">
        <v>60</v>
      </c>
      <c r="B61" t="s">
        <v>12</v>
      </c>
      <c r="C61">
        <v>21</v>
      </c>
      <c r="D61" t="s">
        <v>20</v>
      </c>
      <c r="E61" t="s">
        <v>16</v>
      </c>
      <c r="F61">
        <v>12</v>
      </c>
      <c r="G61">
        <v>15</v>
      </c>
      <c r="H61">
        <v>6</v>
      </c>
      <c r="I61">
        <v>0</v>
      </c>
      <c r="J61">
        <f>ecommerce_customer_data[[#This Row],[Total_Purchases]]*ecommerce_customer_data[[#This Row],[Total_Pages_Viewed]]/ecommerce_customer_data[[#This Row],[Age]]</f>
        <v>0</v>
      </c>
      <c r="K61" t="str" cm="1">
        <f t="array" ref="K61">_xlfn.IFS(ecommerce_customer_data[[#This Row],[CLV]]&lt;=5,"Low value",ecommerce_customer_data[[#This Row],[CLV]]&lt;=10,"Medium value",ecommerce_customer_data[[#This Row],[CLV]]&lt;=15,"High value")</f>
        <v>Low value</v>
      </c>
      <c r="L61" t="b">
        <f>ecommerce_customer_data[[#This Row],[Total_Purchases]]=0</f>
        <v>1</v>
      </c>
    </row>
    <row r="62" spans="1:12" x14ac:dyDescent="0.45">
      <c r="A62">
        <v>61</v>
      </c>
      <c r="B62" t="s">
        <v>9</v>
      </c>
      <c r="C62">
        <v>35</v>
      </c>
      <c r="D62" t="s">
        <v>19</v>
      </c>
      <c r="E62" t="s">
        <v>11</v>
      </c>
      <c r="F62">
        <v>7</v>
      </c>
      <c r="G62">
        <v>9</v>
      </c>
      <c r="H62">
        <v>5</v>
      </c>
      <c r="I62">
        <v>1</v>
      </c>
      <c r="J62">
        <f>ecommerce_customer_data[[#This Row],[Total_Purchases]]*ecommerce_customer_data[[#This Row],[Total_Pages_Viewed]]/ecommerce_customer_data[[#This Row],[Age]]</f>
        <v>0.25714285714285712</v>
      </c>
      <c r="K62" t="str" cm="1">
        <f t="array" ref="K62">_xlfn.IFS(ecommerce_customer_data[[#This Row],[CLV]]&lt;=5,"Low value",ecommerce_customer_data[[#This Row],[CLV]]&lt;=10,"Medium value",ecommerce_customer_data[[#This Row],[CLV]]&lt;=15,"High value")</f>
        <v>Low value</v>
      </c>
      <c r="L62" t="b">
        <f>ecommerce_customer_data[[#This Row],[Total_Purchases]]=0</f>
        <v>0</v>
      </c>
    </row>
    <row r="63" spans="1:12" x14ac:dyDescent="0.45">
      <c r="A63">
        <v>62</v>
      </c>
      <c r="B63" t="s">
        <v>9</v>
      </c>
      <c r="C63">
        <v>33</v>
      </c>
      <c r="D63" t="s">
        <v>15</v>
      </c>
      <c r="E63" t="s">
        <v>11</v>
      </c>
      <c r="F63">
        <v>35</v>
      </c>
      <c r="G63">
        <v>50</v>
      </c>
      <c r="H63">
        <v>9</v>
      </c>
      <c r="I63">
        <v>0</v>
      </c>
      <c r="J63">
        <f>ecommerce_customer_data[[#This Row],[Total_Purchases]]*ecommerce_customer_data[[#This Row],[Total_Pages_Viewed]]/ecommerce_customer_data[[#This Row],[Age]]</f>
        <v>0</v>
      </c>
      <c r="K63" t="str" cm="1">
        <f t="array" ref="K63">_xlfn.IFS(ecommerce_customer_data[[#This Row],[CLV]]&lt;=5,"Low value",ecommerce_customer_data[[#This Row],[CLV]]&lt;=10,"Medium value",ecommerce_customer_data[[#This Row],[CLV]]&lt;=15,"High value")</f>
        <v>Low value</v>
      </c>
      <c r="L63" t="b">
        <f>ecommerce_customer_data[[#This Row],[Total_Purchases]]=0</f>
        <v>1</v>
      </c>
    </row>
    <row r="64" spans="1:12" x14ac:dyDescent="0.45">
      <c r="A64">
        <v>63</v>
      </c>
      <c r="B64" t="s">
        <v>9</v>
      </c>
      <c r="C64">
        <v>20</v>
      </c>
      <c r="D64" t="s">
        <v>17</v>
      </c>
      <c r="E64" t="s">
        <v>14</v>
      </c>
      <c r="F64">
        <v>16</v>
      </c>
      <c r="G64">
        <v>48</v>
      </c>
      <c r="H64">
        <v>3</v>
      </c>
      <c r="I64">
        <v>1</v>
      </c>
      <c r="J64">
        <f>ecommerce_customer_data[[#This Row],[Total_Purchases]]*ecommerce_customer_data[[#This Row],[Total_Pages_Viewed]]/ecommerce_customer_data[[#This Row],[Age]]</f>
        <v>2.4</v>
      </c>
      <c r="K64" t="str" cm="1">
        <f t="array" ref="K64">_xlfn.IFS(ecommerce_customer_data[[#This Row],[CLV]]&lt;=5,"Low value",ecommerce_customer_data[[#This Row],[CLV]]&lt;=10,"Medium value",ecommerce_customer_data[[#This Row],[CLV]]&lt;=15,"High value")</f>
        <v>Low value</v>
      </c>
      <c r="L64" t="b">
        <f>ecommerce_customer_data[[#This Row],[Total_Purchases]]=0</f>
        <v>0</v>
      </c>
    </row>
    <row r="65" spans="1:12" x14ac:dyDescent="0.45">
      <c r="A65">
        <v>64</v>
      </c>
      <c r="B65" t="s">
        <v>12</v>
      </c>
      <c r="C65">
        <v>32</v>
      </c>
      <c r="D65" t="s">
        <v>18</v>
      </c>
      <c r="E65" t="s">
        <v>11</v>
      </c>
      <c r="F65">
        <v>33</v>
      </c>
      <c r="G65">
        <v>7</v>
      </c>
      <c r="H65">
        <v>3</v>
      </c>
      <c r="I65">
        <v>4</v>
      </c>
      <c r="J65">
        <f>ecommerce_customer_data[[#This Row],[Total_Purchases]]*ecommerce_customer_data[[#This Row],[Total_Pages_Viewed]]/ecommerce_customer_data[[#This Row],[Age]]</f>
        <v>0.875</v>
      </c>
      <c r="K65" t="str" cm="1">
        <f t="array" ref="K65">_xlfn.IFS(ecommerce_customer_data[[#This Row],[CLV]]&lt;=5,"Low value",ecommerce_customer_data[[#This Row],[CLV]]&lt;=10,"Medium value",ecommerce_customer_data[[#This Row],[CLV]]&lt;=15,"High value")</f>
        <v>Low value</v>
      </c>
      <c r="L65" t="b">
        <f>ecommerce_customer_data[[#This Row],[Total_Purchases]]=0</f>
        <v>0</v>
      </c>
    </row>
    <row r="66" spans="1:12" x14ac:dyDescent="0.45">
      <c r="A66">
        <v>65</v>
      </c>
      <c r="B66" t="s">
        <v>9</v>
      </c>
      <c r="C66">
        <v>25</v>
      </c>
      <c r="D66" t="s">
        <v>15</v>
      </c>
      <c r="E66" t="s">
        <v>16</v>
      </c>
      <c r="F66">
        <v>22</v>
      </c>
      <c r="G66">
        <v>50</v>
      </c>
      <c r="H66">
        <v>10</v>
      </c>
      <c r="I66">
        <v>0</v>
      </c>
      <c r="J66">
        <f>ecommerce_customer_data[[#This Row],[Total_Purchases]]*ecommerce_customer_data[[#This Row],[Total_Pages_Viewed]]/ecommerce_customer_data[[#This Row],[Age]]</f>
        <v>0</v>
      </c>
      <c r="K66" t="str" cm="1">
        <f t="array" ref="K66">_xlfn.IFS(ecommerce_customer_data[[#This Row],[CLV]]&lt;=5,"Low value",ecommerce_customer_data[[#This Row],[CLV]]&lt;=10,"Medium value",ecommerce_customer_data[[#This Row],[CLV]]&lt;=15,"High value")</f>
        <v>Low value</v>
      </c>
      <c r="L66" t="b">
        <f>ecommerce_customer_data[[#This Row],[Total_Purchases]]=0</f>
        <v>1</v>
      </c>
    </row>
    <row r="67" spans="1:12" x14ac:dyDescent="0.45">
      <c r="A67">
        <v>66</v>
      </c>
      <c r="B67" t="s">
        <v>12</v>
      </c>
      <c r="C67">
        <v>25</v>
      </c>
      <c r="D67" t="s">
        <v>15</v>
      </c>
      <c r="E67" t="s">
        <v>11</v>
      </c>
      <c r="F67">
        <v>29</v>
      </c>
      <c r="G67">
        <v>14</v>
      </c>
      <c r="H67">
        <v>5</v>
      </c>
      <c r="I67">
        <v>0</v>
      </c>
      <c r="J67">
        <f>ecommerce_customer_data[[#This Row],[Total_Purchases]]*ecommerce_customer_data[[#This Row],[Total_Pages_Viewed]]/ecommerce_customer_data[[#This Row],[Age]]</f>
        <v>0</v>
      </c>
      <c r="K67" t="str" cm="1">
        <f t="array" ref="K67">_xlfn.IFS(ecommerce_customer_data[[#This Row],[CLV]]&lt;=5,"Low value",ecommerce_customer_data[[#This Row],[CLV]]&lt;=10,"Medium value",ecommerce_customer_data[[#This Row],[CLV]]&lt;=15,"High value")</f>
        <v>Low value</v>
      </c>
      <c r="L67" t="b">
        <f>ecommerce_customer_data[[#This Row],[Total_Purchases]]=0</f>
        <v>1</v>
      </c>
    </row>
    <row r="68" spans="1:12" x14ac:dyDescent="0.45">
      <c r="A68">
        <v>67</v>
      </c>
      <c r="B68" t="s">
        <v>12</v>
      </c>
      <c r="C68">
        <v>27</v>
      </c>
      <c r="D68" t="s">
        <v>18</v>
      </c>
      <c r="E68" t="s">
        <v>14</v>
      </c>
      <c r="F68">
        <v>47</v>
      </c>
      <c r="G68">
        <v>36</v>
      </c>
      <c r="H68">
        <v>8</v>
      </c>
      <c r="I68">
        <v>2</v>
      </c>
      <c r="J68">
        <f>ecommerce_customer_data[[#This Row],[Total_Purchases]]*ecommerce_customer_data[[#This Row],[Total_Pages_Viewed]]/ecommerce_customer_data[[#This Row],[Age]]</f>
        <v>2.6666666666666665</v>
      </c>
      <c r="K68" t="str" cm="1">
        <f t="array" ref="K68">_xlfn.IFS(ecommerce_customer_data[[#This Row],[CLV]]&lt;=5,"Low value",ecommerce_customer_data[[#This Row],[CLV]]&lt;=10,"Medium value",ecommerce_customer_data[[#This Row],[CLV]]&lt;=15,"High value")</f>
        <v>Low value</v>
      </c>
      <c r="L68" t="b">
        <f>ecommerce_customer_data[[#This Row],[Total_Purchases]]=0</f>
        <v>0</v>
      </c>
    </row>
    <row r="69" spans="1:12" x14ac:dyDescent="0.45">
      <c r="A69">
        <v>68</v>
      </c>
      <c r="B69" t="s">
        <v>12</v>
      </c>
      <c r="C69">
        <v>29</v>
      </c>
      <c r="D69" t="s">
        <v>21</v>
      </c>
      <c r="E69" t="s">
        <v>11</v>
      </c>
      <c r="F69">
        <v>25</v>
      </c>
      <c r="G69">
        <v>26</v>
      </c>
      <c r="H69">
        <v>7</v>
      </c>
      <c r="I69">
        <v>3</v>
      </c>
      <c r="J69">
        <f>ecommerce_customer_data[[#This Row],[Total_Purchases]]*ecommerce_customer_data[[#This Row],[Total_Pages_Viewed]]/ecommerce_customer_data[[#This Row],[Age]]</f>
        <v>2.6896551724137931</v>
      </c>
      <c r="K69" t="str" cm="1">
        <f t="array" ref="K69">_xlfn.IFS(ecommerce_customer_data[[#This Row],[CLV]]&lt;=5,"Low value",ecommerce_customer_data[[#This Row],[CLV]]&lt;=10,"Medium value",ecommerce_customer_data[[#This Row],[CLV]]&lt;=15,"High value")</f>
        <v>Low value</v>
      </c>
      <c r="L69" t="b">
        <f>ecommerce_customer_data[[#This Row],[Total_Purchases]]=0</f>
        <v>0</v>
      </c>
    </row>
    <row r="70" spans="1:12" x14ac:dyDescent="0.45">
      <c r="A70">
        <v>69</v>
      </c>
      <c r="B70" t="s">
        <v>12</v>
      </c>
      <c r="C70">
        <v>22</v>
      </c>
      <c r="D70" t="s">
        <v>18</v>
      </c>
      <c r="E70" t="s">
        <v>11</v>
      </c>
      <c r="F70">
        <v>7</v>
      </c>
      <c r="G70">
        <v>30</v>
      </c>
      <c r="H70">
        <v>8</v>
      </c>
      <c r="I70">
        <v>2</v>
      </c>
      <c r="J70">
        <f>ecommerce_customer_data[[#This Row],[Total_Purchases]]*ecommerce_customer_data[[#This Row],[Total_Pages_Viewed]]/ecommerce_customer_data[[#This Row],[Age]]</f>
        <v>2.7272727272727271</v>
      </c>
      <c r="K70" t="str" cm="1">
        <f t="array" ref="K70">_xlfn.IFS(ecommerce_customer_data[[#This Row],[CLV]]&lt;=5,"Low value",ecommerce_customer_data[[#This Row],[CLV]]&lt;=10,"Medium value",ecommerce_customer_data[[#This Row],[CLV]]&lt;=15,"High value")</f>
        <v>Low value</v>
      </c>
      <c r="L70" t="b">
        <f>ecommerce_customer_data[[#This Row],[Total_Purchases]]=0</f>
        <v>0</v>
      </c>
    </row>
    <row r="71" spans="1:12" x14ac:dyDescent="0.45">
      <c r="A71">
        <v>70</v>
      </c>
      <c r="B71" t="s">
        <v>9</v>
      </c>
      <c r="C71">
        <v>20</v>
      </c>
      <c r="D71" t="s">
        <v>20</v>
      </c>
      <c r="E71" t="s">
        <v>11</v>
      </c>
      <c r="F71">
        <v>27</v>
      </c>
      <c r="G71">
        <v>41</v>
      </c>
      <c r="H71">
        <v>0</v>
      </c>
      <c r="I71">
        <v>0</v>
      </c>
      <c r="J71">
        <f>ecommerce_customer_data[[#This Row],[Total_Purchases]]*ecommerce_customer_data[[#This Row],[Total_Pages_Viewed]]/ecommerce_customer_data[[#This Row],[Age]]</f>
        <v>0</v>
      </c>
      <c r="K71" t="str" cm="1">
        <f t="array" ref="K71">_xlfn.IFS(ecommerce_customer_data[[#This Row],[CLV]]&lt;=5,"Low value",ecommerce_customer_data[[#This Row],[CLV]]&lt;=10,"Medium value",ecommerce_customer_data[[#This Row],[CLV]]&lt;=15,"High value")</f>
        <v>Low value</v>
      </c>
      <c r="L71" t="b">
        <f>ecommerce_customer_data[[#This Row],[Total_Purchases]]=0</f>
        <v>1</v>
      </c>
    </row>
    <row r="72" spans="1:12" x14ac:dyDescent="0.45">
      <c r="A72">
        <v>71</v>
      </c>
      <c r="B72" t="s">
        <v>12</v>
      </c>
      <c r="C72">
        <v>31</v>
      </c>
      <c r="D72" t="s">
        <v>13</v>
      </c>
      <c r="E72" t="s">
        <v>11</v>
      </c>
      <c r="F72">
        <v>11</v>
      </c>
      <c r="G72">
        <v>19</v>
      </c>
      <c r="H72">
        <v>6</v>
      </c>
      <c r="I72">
        <v>1</v>
      </c>
      <c r="J72">
        <f>ecommerce_customer_data[[#This Row],[Total_Purchases]]*ecommerce_customer_data[[#This Row],[Total_Pages_Viewed]]/ecommerce_customer_data[[#This Row],[Age]]</f>
        <v>0.61290322580645162</v>
      </c>
      <c r="K72" t="str" cm="1">
        <f t="array" ref="K72">_xlfn.IFS(ecommerce_customer_data[[#This Row],[CLV]]&lt;=5,"Low value",ecommerce_customer_data[[#This Row],[CLV]]&lt;=10,"Medium value",ecommerce_customer_data[[#This Row],[CLV]]&lt;=15,"High value")</f>
        <v>Low value</v>
      </c>
      <c r="L72" t="b">
        <f>ecommerce_customer_data[[#This Row],[Total_Purchases]]=0</f>
        <v>0</v>
      </c>
    </row>
    <row r="73" spans="1:12" x14ac:dyDescent="0.45">
      <c r="A73">
        <v>72</v>
      </c>
      <c r="B73" t="s">
        <v>9</v>
      </c>
      <c r="C73">
        <v>18</v>
      </c>
      <c r="D73" t="s">
        <v>19</v>
      </c>
      <c r="E73" t="s">
        <v>16</v>
      </c>
      <c r="F73">
        <v>54</v>
      </c>
      <c r="G73">
        <v>48</v>
      </c>
      <c r="H73">
        <v>4</v>
      </c>
      <c r="I73">
        <v>3</v>
      </c>
      <c r="J73">
        <f>ecommerce_customer_data[[#This Row],[Total_Purchases]]*ecommerce_customer_data[[#This Row],[Total_Pages_Viewed]]/ecommerce_customer_data[[#This Row],[Age]]</f>
        <v>8</v>
      </c>
      <c r="K73" t="str" cm="1">
        <f t="array" ref="K73">_xlfn.IFS(ecommerce_customer_data[[#This Row],[CLV]]&lt;=5,"Low value",ecommerce_customer_data[[#This Row],[CLV]]&lt;=10,"Medium value",ecommerce_customer_data[[#This Row],[CLV]]&lt;=15,"High value")</f>
        <v>Medium value</v>
      </c>
      <c r="L73" t="b">
        <f>ecommerce_customer_data[[#This Row],[Total_Purchases]]=0</f>
        <v>0</v>
      </c>
    </row>
    <row r="74" spans="1:12" x14ac:dyDescent="0.45">
      <c r="A74">
        <v>73</v>
      </c>
      <c r="B74" t="s">
        <v>12</v>
      </c>
      <c r="C74">
        <v>25</v>
      </c>
      <c r="D74" t="s">
        <v>17</v>
      </c>
      <c r="E74" t="s">
        <v>16</v>
      </c>
      <c r="F74">
        <v>38</v>
      </c>
      <c r="G74">
        <v>39</v>
      </c>
      <c r="H74">
        <v>3</v>
      </c>
      <c r="I74">
        <v>2</v>
      </c>
      <c r="J74">
        <f>ecommerce_customer_data[[#This Row],[Total_Purchases]]*ecommerce_customer_data[[#This Row],[Total_Pages_Viewed]]/ecommerce_customer_data[[#This Row],[Age]]</f>
        <v>3.12</v>
      </c>
      <c r="K74" t="str" cm="1">
        <f t="array" ref="K74">_xlfn.IFS(ecommerce_customer_data[[#This Row],[CLV]]&lt;=5,"Low value",ecommerce_customer_data[[#This Row],[CLV]]&lt;=10,"Medium value",ecommerce_customer_data[[#This Row],[CLV]]&lt;=15,"High value")</f>
        <v>Low value</v>
      </c>
      <c r="L74" t="b">
        <f>ecommerce_customer_data[[#This Row],[Total_Purchases]]=0</f>
        <v>0</v>
      </c>
    </row>
    <row r="75" spans="1:12" x14ac:dyDescent="0.45">
      <c r="A75">
        <v>74</v>
      </c>
      <c r="B75" t="s">
        <v>9</v>
      </c>
      <c r="C75">
        <v>29</v>
      </c>
      <c r="D75" t="s">
        <v>17</v>
      </c>
      <c r="E75" t="s">
        <v>11</v>
      </c>
      <c r="F75">
        <v>57</v>
      </c>
      <c r="G75">
        <v>20</v>
      </c>
      <c r="H75">
        <v>1</v>
      </c>
      <c r="I75">
        <v>1</v>
      </c>
      <c r="J75">
        <f>ecommerce_customer_data[[#This Row],[Total_Purchases]]*ecommerce_customer_data[[#This Row],[Total_Pages_Viewed]]/ecommerce_customer_data[[#This Row],[Age]]</f>
        <v>0.68965517241379315</v>
      </c>
      <c r="K75" t="str" cm="1">
        <f t="array" ref="K75">_xlfn.IFS(ecommerce_customer_data[[#This Row],[CLV]]&lt;=5,"Low value",ecommerce_customer_data[[#This Row],[CLV]]&lt;=10,"Medium value",ecommerce_customer_data[[#This Row],[CLV]]&lt;=15,"High value")</f>
        <v>Low value</v>
      </c>
      <c r="L75" t="b">
        <f>ecommerce_customer_data[[#This Row],[Total_Purchases]]=0</f>
        <v>0</v>
      </c>
    </row>
    <row r="76" spans="1:12" x14ac:dyDescent="0.45">
      <c r="A76">
        <v>75</v>
      </c>
      <c r="B76" t="s">
        <v>12</v>
      </c>
      <c r="C76">
        <v>19</v>
      </c>
      <c r="D76" t="s">
        <v>15</v>
      </c>
      <c r="E76" t="s">
        <v>16</v>
      </c>
      <c r="F76">
        <v>43</v>
      </c>
      <c r="G76">
        <v>34</v>
      </c>
      <c r="H76">
        <v>3</v>
      </c>
      <c r="I76">
        <v>0</v>
      </c>
      <c r="J76">
        <f>ecommerce_customer_data[[#This Row],[Total_Purchases]]*ecommerce_customer_data[[#This Row],[Total_Pages_Viewed]]/ecommerce_customer_data[[#This Row],[Age]]</f>
        <v>0</v>
      </c>
      <c r="K76" t="str" cm="1">
        <f t="array" ref="K76">_xlfn.IFS(ecommerce_customer_data[[#This Row],[CLV]]&lt;=5,"Low value",ecommerce_customer_data[[#This Row],[CLV]]&lt;=10,"Medium value",ecommerce_customer_data[[#This Row],[CLV]]&lt;=15,"High value")</f>
        <v>Low value</v>
      </c>
      <c r="L76" t="b">
        <f>ecommerce_customer_data[[#This Row],[Total_Purchases]]=0</f>
        <v>1</v>
      </c>
    </row>
    <row r="77" spans="1:12" x14ac:dyDescent="0.45">
      <c r="A77">
        <v>76</v>
      </c>
      <c r="B77" t="s">
        <v>9</v>
      </c>
      <c r="C77">
        <v>27</v>
      </c>
      <c r="D77" t="s">
        <v>13</v>
      </c>
      <c r="E77" t="s">
        <v>14</v>
      </c>
      <c r="F77">
        <v>56</v>
      </c>
      <c r="G77">
        <v>41</v>
      </c>
      <c r="H77">
        <v>8</v>
      </c>
      <c r="I77">
        <v>2</v>
      </c>
      <c r="J77">
        <f>ecommerce_customer_data[[#This Row],[Total_Purchases]]*ecommerce_customer_data[[#This Row],[Total_Pages_Viewed]]/ecommerce_customer_data[[#This Row],[Age]]</f>
        <v>3.0370370370370372</v>
      </c>
      <c r="K77" t="str" cm="1">
        <f t="array" ref="K77">_xlfn.IFS(ecommerce_customer_data[[#This Row],[CLV]]&lt;=5,"Low value",ecommerce_customer_data[[#This Row],[CLV]]&lt;=10,"Medium value",ecommerce_customer_data[[#This Row],[CLV]]&lt;=15,"High value")</f>
        <v>Low value</v>
      </c>
      <c r="L77" t="b">
        <f>ecommerce_customer_data[[#This Row],[Total_Purchases]]=0</f>
        <v>0</v>
      </c>
    </row>
    <row r="78" spans="1:12" x14ac:dyDescent="0.45">
      <c r="A78">
        <v>77</v>
      </c>
      <c r="B78" t="s">
        <v>9</v>
      </c>
      <c r="C78">
        <v>29</v>
      </c>
      <c r="D78" t="s">
        <v>20</v>
      </c>
      <c r="E78" t="s">
        <v>16</v>
      </c>
      <c r="F78">
        <v>15</v>
      </c>
      <c r="G78">
        <v>6</v>
      </c>
      <c r="H78">
        <v>7</v>
      </c>
      <c r="I78">
        <v>5</v>
      </c>
      <c r="J78">
        <f>ecommerce_customer_data[[#This Row],[Total_Purchases]]*ecommerce_customer_data[[#This Row],[Total_Pages_Viewed]]/ecommerce_customer_data[[#This Row],[Age]]</f>
        <v>1.0344827586206897</v>
      </c>
      <c r="K78" t="str" cm="1">
        <f t="array" ref="K78">_xlfn.IFS(ecommerce_customer_data[[#This Row],[CLV]]&lt;=5,"Low value",ecommerce_customer_data[[#This Row],[CLV]]&lt;=10,"Medium value",ecommerce_customer_data[[#This Row],[CLV]]&lt;=15,"High value")</f>
        <v>Low value</v>
      </c>
      <c r="L78" t="b">
        <f>ecommerce_customer_data[[#This Row],[Total_Purchases]]=0</f>
        <v>0</v>
      </c>
    </row>
    <row r="79" spans="1:12" x14ac:dyDescent="0.45">
      <c r="A79">
        <v>78</v>
      </c>
      <c r="B79" t="s">
        <v>9</v>
      </c>
      <c r="C79">
        <v>26</v>
      </c>
      <c r="D79" t="s">
        <v>18</v>
      </c>
      <c r="E79" t="s">
        <v>14</v>
      </c>
      <c r="F79">
        <v>51</v>
      </c>
      <c r="G79">
        <v>31</v>
      </c>
      <c r="H79">
        <v>0</v>
      </c>
      <c r="I79">
        <v>5</v>
      </c>
      <c r="J79">
        <f>ecommerce_customer_data[[#This Row],[Total_Purchases]]*ecommerce_customer_data[[#This Row],[Total_Pages_Viewed]]/ecommerce_customer_data[[#This Row],[Age]]</f>
        <v>5.9615384615384617</v>
      </c>
      <c r="K79" t="str" cm="1">
        <f t="array" ref="K79">_xlfn.IFS(ecommerce_customer_data[[#This Row],[CLV]]&lt;=5,"Low value",ecommerce_customer_data[[#This Row],[CLV]]&lt;=10,"Medium value",ecommerce_customer_data[[#This Row],[CLV]]&lt;=15,"High value")</f>
        <v>Medium value</v>
      </c>
      <c r="L79" t="b">
        <f>ecommerce_customer_data[[#This Row],[Total_Purchases]]=0</f>
        <v>0</v>
      </c>
    </row>
    <row r="80" spans="1:12" x14ac:dyDescent="0.45">
      <c r="A80">
        <v>79</v>
      </c>
      <c r="B80" t="s">
        <v>12</v>
      </c>
      <c r="C80">
        <v>18</v>
      </c>
      <c r="D80" t="s">
        <v>18</v>
      </c>
      <c r="E80" t="s">
        <v>11</v>
      </c>
      <c r="F80">
        <v>15</v>
      </c>
      <c r="G80">
        <v>44</v>
      </c>
      <c r="H80">
        <v>1</v>
      </c>
      <c r="I80">
        <v>3</v>
      </c>
      <c r="J80">
        <f>ecommerce_customer_data[[#This Row],[Total_Purchases]]*ecommerce_customer_data[[#This Row],[Total_Pages_Viewed]]/ecommerce_customer_data[[#This Row],[Age]]</f>
        <v>7.333333333333333</v>
      </c>
      <c r="K80" t="str" cm="1">
        <f t="array" ref="K80">_xlfn.IFS(ecommerce_customer_data[[#This Row],[CLV]]&lt;=5,"Low value",ecommerce_customer_data[[#This Row],[CLV]]&lt;=10,"Medium value",ecommerce_customer_data[[#This Row],[CLV]]&lt;=15,"High value")</f>
        <v>Medium value</v>
      </c>
      <c r="L80" t="b">
        <f>ecommerce_customer_data[[#This Row],[Total_Purchases]]=0</f>
        <v>0</v>
      </c>
    </row>
    <row r="81" spans="1:12" x14ac:dyDescent="0.45">
      <c r="A81">
        <v>80</v>
      </c>
      <c r="B81" t="s">
        <v>12</v>
      </c>
      <c r="C81">
        <v>28</v>
      </c>
      <c r="D81" t="s">
        <v>20</v>
      </c>
      <c r="E81" t="s">
        <v>11</v>
      </c>
      <c r="F81">
        <v>9</v>
      </c>
      <c r="G81">
        <v>41</v>
      </c>
      <c r="H81">
        <v>9</v>
      </c>
      <c r="I81">
        <v>3</v>
      </c>
      <c r="J81">
        <f>ecommerce_customer_data[[#This Row],[Total_Purchases]]*ecommerce_customer_data[[#This Row],[Total_Pages_Viewed]]/ecommerce_customer_data[[#This Row],[Age]]</f>
        <v>4.3928571428571432</v>
      </c>
      <c r="K81" t="str" cm="1">
        <f t="array" ref="K81">_xlfn.IFS(ecommerce_customer_data[[#This Row],[CLV]]&lt;=5,"Low value",ecommerce_customer_data[[#This Row],[CLV]]&lt;=10,"Medium value",ecommerce_customer_data[[#This Row],[CLV]]&lt;=15,"High value")</f>
        <v>Low value</v>
      </c>
      <c r="L81" t="b">
        <f>ecommerce_customer_data[[#This Row],[Total_Purchases]]=0</f>
        <v>0</v>
      </c>
    </row>
    <row r="82" spans="1:12" x14ac:dyDescent="0.45">
      <c r="A82">
        <v>81</v>
      </c>
      <c r="B82" t="s">
        <v>9</v>
      </c>
      <c r="C82">
        <v>31</v>
      </c>
      <c r="D82" t="s">
        <v>15</v>
      </c>
      <c r="E82" t="s">
        <v>11</v>
      </c>
      <c r="F82">
        <v>34</v>
      </c>
      <c r="G82">
        <v>48</v>
      </c>
      <c r="H82">
        <v>6</v>
      </c>
      <c r="I82">
        <v>2</v>
      </c>
      <c r="J82">
        <f>ecommerce_customer_data[[#This Row],[Total_Purchases]]*ecommerce_customer_data[[#This Row],[Total_Pages_Viewed]]/ecommerce_customer_data[[#This Row],[Age]]</f>
        <v>3.096774193548387</v>
      </c>
      <c r="K82" t="str" cm="1">
        <f t="array" ref="K82">_xlfn.IFS(ecommerce_customer_data[[#This Row],[CLV]]&lt;=5,"Low value",ecommerce_customer_data[[#This Row],[CLV]]&lt;=10,"Medium value",ecommerce_customer_data[[#This Row],[CLV]]&lt;=15,"High value")</f>
        <v>Low value</v>
      </c>
      <c r="L82" t="b">
        <f>ecommerce_customer_data[[#This Row],[Total_Purchases]]=0</f>
        <v>0</v>
      </c>
    </row>
    <row r="83" spans="1:12" x14ac:dyDescent="0.45">
      <c r="A83">
        <v>82</v>
      </c>
      <c r="B83" t="s">
        <v>12</v>
      </c>
      <c r="C83">
        <v>26</v>
      </c>
      <c r="D83" t="s">
        <v>17</v>
      </c>
      <c r="E83" t="s">
        <v>11</v>
      </c>
      <c r="F83">
        <v>10</v>
      </c>
      <c r="G83">
        <v>33</v>
      </c>
      <c r="H83">
        <v>2</v>
      </c>
      <c r="I83">
        <v>5</v>
      </c>
      <c r="J83">
        <f>ecommerce_customer_data[[#This Row],[Total_Purchases]]*ecommerce_customer_data[[#This Row],[Total_Pages_Viewed]]/ecommerce_customer_data[[#This Row],[Age]]</f>
        <v>6.3461538461538458</v>
      </c>
      <c r="K83" t="str" cm="1">
        <f t="array" ref="K83">_xlfn.IFS(ecommerce_customer_data[[#This Row],[CLV]]&lt;=5,"Low value",ecommerce_customer_data[[#This Row],[CLV]]&lt;=10,"Medium value",ecommerce_customer_data[[#This Row],[CLV]]&lt;=15,"High value")</f>
        <v>Medium value</v>
      </c>
      <c r="L83" t="b">
        <f>ecommerce_customer_data[[#This Row],[Total_Purchases]]=0</f>
        <v>0</v>
      </c>
    </row>
    <row r="84" spans="1:12" x14ac:dyDescent="0.45">
      <c r="A84">
        <v>83</v>
      </c>
      <c r="B84" t="s">
        <v>9</v>
      </c>
      <c r="C84">
        <v>26</v>
      </c>
      <c r="D84" t="s">
        <v>13</v>
      </c>
      <c r="E84" t="s">
        <v>16</v>
      </c>
      <c r="F84">
        <v>50</v>
      </c>
      <c r="G84">
        <v>48</v>
      </c>
      <c r="H84">
        <v>3</v>
      </c>
      <c r="I84">
        <v>0</v>
      </c>
      <c r="J84">
        <f>ecommerce_customer_data[[#This Row],[Total_Purchases]]*ecommerce_customer_data[[#This Row],[Total_Pages_Viewed]]/ecommerce_customer_data[[#This Row],[Age]]</f>
        <v>0</v>
      </c>
      <c r="K84" t="str" cm="1">
        <f t="array" ref="K84">_xlfn.IFS(ecommerce_customer_data[[#This Row],[CLV]]&lt;=5,"Low value",ecommerce_customer_data[[#This Row],[CLV]]&lt;=10,"Medium value",ecommerce_customer_data[[#This Row],[CLV]]&lt;=15,"High value")</f>
        <v>Low value</v>
      </c>
      <c r="L84" t="b">
        <f>ecommerce_customer_data[[#This Row],[Total_Purchases]]=0</f>
        <v>1</v>
      </c>
    </row>
    <row r="85" spans="1:12" x14ac:dyDescent="0.45">
      <c r="A85">
        <v>84</v>
      </c>
      <c r="B85" t="s">
        <v>9</v>
      </c>
      <c r="C85">
        <v>32</v>
      </c>
      <c r="D85" t="s">
        <v>15</v>
      </c>
      <c r="E85" t="s">
        <v>16</v>
      </c>
      <c r="F85">
        <v>18</v>
      </c>
      <c r="G85">
        <v>15</v>
      </c>
      <c r="H85">
        <v>8</v>
      </c>
      <c r="I85">
        <v>5</v>
      </c>
      <c r="J85">
        <f>ecommerce_customer_data[[#This Row],[Total_Purchases]]*ecommerce_customer_data[[#This Row],[Total_Pages_Viewed]]/ecommerce_customer_data[[#This Row],[Age]]</f>
        <v>2.34375</v>
      </c>
      <c r="K85" t="str" cm="1">
        <f t="array" ref="K85">_xlfn.IFS(ecommerce_customer_data[[#This Row],[CLV]]&lt;=5,"Low value",ecommerce_customer_data[[#This Row],[CLV]]&lt;=10,"Medium value",ecommerce_customer_data[[#This Row],[CLV]]&lt;=15,"High value")</f>
        <v>Low value</v>
      </c>
      <c r="L85" t="b">
        <f>ecommerce_customer_data[[#This Row],[Total_Purchases]]=0</f>
        <v>0</v>
      </c>
    </row>
    <row r="86" spans="1:12" x14ac:dyDescent="0.45">
      <c r="A86">
        <v>85</v>
      </c>
      <c r="B86" t="s">
        <v>9</v>
      </c>
      <c r="C86">
        <v>22</v>
      </c>
      <c r="D86" t="s">
        <v>18</v>
      </c>
      <c r="E86" t="s">
        <v>11</v>
      </c>
      <c r="F86">
        <v>7</v>
      </c>
      <c r="G86">
        <v>29</v>
      </c>
      <c r="H86">
        <v>10</v>
      </c>
      <c r="I86">
        <v>4</v>
      </c>
      <c r="J86">
        <f>ecommerce_customer_data[[#This Row],[Total_Purchases]]*ecommerce_customer_data[[#This Row],[Total_Pages_Viewed]]/ecommerce_customer_data[[#This Row],[Age]]</f>
        <v>5.2727272727272725</v>
      </c>
      <c r="K86" t="str" cm="1">
        <f t="array" ref="K86">_xlfn.IFS(ecommerce_customer_data[[#This Row],[CLV]]&lt;=5,"Low value",ecommerce_customer_data[[#This Row],[CLV]]&lt;=10,"Medium value",ecommerce_customer_data[[#This Row],[CLV]]&lt;=15,"High value")</f>
        <v>Medium value</v>
      </c>
      <c r="L86" t="b">
        <f>ecommerce_customer_data[[#This Row],[Total_Purchases]]=0</f>
        <v>0</v>
      </c>
    </row>
    <row r="87" spans="1:12" x14ac:dyDescent="0.45">
      <c r="A87">
        <v>86</v>
      </c>
      <c r="B87" t="s">
        <v>9</v>
      </c>
      <c r="C87">
        <v>23</v>
      </c>
      <c r="D87" t="s">
        <v>20</v>
      </c>
      <c r="E87" t="s">
        <v>14</v>
      </c>
      <c r="F87">
        <v>34</v>
      </c>
      <c r="G87">
        <v>18</v>
      </c>
      <c r="H87">
        <v>8</v>
      </c>
      <c r="I87">
        <v>1</v>
      </c>
      <c r="J87">
        <f>ecommerce_customer_data[[#This Row],[Total_Purchases]]*ecommerce_customer_data[[#This Row],[Total_Pages_Viewed]]/ecommerce_customer_data[[#This Row],[Age]]</f>
        <v>0.78260869565217395</v>
      </c>
      <c r="K87" t="str" cm="1">
        <f t="array" ref="K87">_xlfn.IFS(ecommerce_customer_data[[#This Row],[CLV]]&lt;=5,"Low value",ecommerce_customer_data[[#This Row],[CLV]]&lt;=10,"Medium value",ecommerce_customer_data[[#This Row],[CLV]]&lt;=15,"High value")</f>
        <v>Low value</v>
      </c>
      <c r="L87" t="b">
        <f>ecommerce_customer_data[[#This Row],[Total_Purchases]]=0</f>
        <v>0</v>
      </c>
    </row>
    <row r="88" spans="1:12" x14ac:dyDescent="0.45">
      <c r="A88">
        <v>87</v>
      </c>
      <c r="B88" t="s">
        <v>9</v>
      </c>
      <c r="C88">
        <v>31</v>
      </c>
      <c r="D88" t="s">
        <v>21</v>
      </c>
      <c r="E88" t="s">
        <v>14</v>
      </c>
      <c r="F88">
        <v>36</v>
      </c>
      <c r="G88">
        <v>18</v>
      </c>
      <c r="H88">
        <v>8</v>
      </c>
      <c r="I88">
        <v>4</v>
      </c>
      <c r="J88">
        <f>ecommerce_customer_data[[#This Row],[Total_Purchases]]*ecommerce_customer_data[[#This Row],[Total_Pages_Viewed]]/ecommerce_customer_data[[#This Row],[Age]]</f>
        <v>2.3225806451612905</v>
      </c>
      <c r="K88" t="str" cm="1">
        <f t="array" ref="K88">_xlfn.IFS(ecommerce_customer_data[[#This Row],[CLV]]&lt;=5,"Low value",ecommerce_customer_data[[#This Row],[CLV]]&lt;=10,"Medium value",ecommerce_customer_data[[#This Row],[CLV]]&lt;=15,"High value")</f>
        <v>Low value</v>
      </c>
      <c r="L88" t="b">
        <f>ecommerce_customer_data[[#This Row],[Total_Purchases]]=0</f>
        <v>0</v>
      </c>
    </row>
    <row r="89" spans="1:12" x14ac:dyDescent="0.45">
      <c r="A89">
        <v>88</v>
      </c>
      <c r="B89" t="s">
        <v>12</v>
      </c>
      <c r="C89">
        <v>27</v>
      </c>
      <c r="D89" t="s">
        <v>21</v>
      </c>
      <c r="E89" t="s">
        <v>16</v>
      </c>
      <c r="F89">
        <v>39</v>
      </c>
      <c r="G89">
        <v>12</v>
      </c>
      <c r="H89">
        <v>1</v>
      </c>
      <c r="I89">
        <v>4</v>
      </c>
      <c r="J89">
        <f>ecommerce_customer_data[[#This Row],[Total_Purchases]]*ecommerce_customer_data[[#This Row],[Total_Pages_Viewed]]/ecommerce_customer_data[[#This Row],[Age]]</f>
        <v>1.7777777777777777</v>
      </c>
      <c r="K89" t="str" cm="1">
        <f t="array" ref="K89">_xlfn.IFS(ecommerce_customer_data[[#This Row],[CLV]]&lt;=5,"Low value",ecommerce_customer_data[[#This Row],[CLV]]&lt;=10,"Medium value",ecommerce_customer_data[[#This Row],[CLV]]&lt;=15,"High value")</f>
        <v>Low value</v>
      </c>
      <c r="L89" t="b">
        <f>ecommerce_customer_data[[#This Row],[Total_Purchases]]=0</f>
        <v>0</v>
      </c>
    </row>
    <row r="90" spans="1:12" x14ac:dyDescent="0.45">
      <c r="A90">
        <v>89</v>
      </c>
      <c r="B90" t="s">
        <v>9</v>
      </c>
      <c r="C90">
        <v>30</v>
      </c>
      <c r="D90" t="s">
        <v>13</v>
      </c>
      <c r="E90" t="s">
        <v>14</v>
      </c>
      <c r="F90">
        <v>8</v>
      </c>
      <c r="G90">
        <v>19</v>
      </c>
      <c r="H90">
        <v>1</v>
      </c>
      <c r="I90">
        <v>3</v>
      </c>
      <c r="J90">
        <f>ecommerce_customer_data[[#This Row],[Total_Purchases]]*ecommerce_customer_data[[#This Row],[Total_Pages_Viewed]]/ecommerce_customer_data[[#This Row],[Age]]</f>
        <v>1.9</v>
      </c>
      <c r="K90" t="str" cm="1">
        <f t="array" ref="K90">_xlfn.IFS(ecommerce_customer_data[[#This Row],[CLV]]&lt;=5,"Low value",ecommerce_customer_data[[#This Row],[CLV]]&lt;=10,"Medium value",ecommerce_customer_data[[#This Row],[CLV]]&lt;=15,"High value")</f>
        <v>Low value</v>
      </c>
      <c r="L90" t="b">
        <f>ecommerce_customer_data[[#This Row],[Total_Purchases]]=0</f>
        <v>0</v>
      </c>
    </row>
    <row r="91" spans="1:12" x14ac:dyDescent="0.45">
      <c r="A91">
        <v>90</v>
      </c>
      <c r="B91" t="s">
        <v>12</v>
      </c>
      <c r="C91">
        <v>29</v>
      </c>
      <c r="D91" t="s">
        <v>10</v>
      </c>
      <c r="E91" t="s">
        <v>11</v>
      </c>
      <c r="F91">
        <v>29</v>
      </c>
      <c r="G91">
        <v>40</v>
      </c>
      <c r="H91">
        <v>7</v>
      </c>
      <c r="I91">
        <v>1</v>
      </c>
      <c r="J91">
        <f>ecommerce_customer_data[[#This Row],[Total_Purchases]]*ecommerce_customer_data[[#This Row],[Total_Pages_Viewed]]/ecommerce_customer_data[[#This Row],[Age]]</f>
        <v>1.3793103448275863</v>
      </c>
      <c r="K91" t="str" cm="1">
        <f t="array" ref="K91">_xlfn.IFS(ecommerce_customer_data[[#This Row],[CLV]]&lt;=5,"Low value",ecommerce_customer_data[[#This Row],[CLV]]&lt;=10,"Medium value",ecommerce_customer_data[[#This Row],[CLV]]&lt;=15,"High value")</f>
        <v>Low value</v>
      </c>
      <c r="L91" t="b">
        <f>ecommerce_customer_data[[#This Row],[Total_Purchases]]=0</f>
        <v>0</v>
      </c>
    </row>
    <row r="92" spans="1:12" x14ac:dyDescent="0.45">
      <c r="A92">
        <v>91</v>
      </c>
      <c r="B92" t="s">
        <v>12</v>
      </c>
      <c r="C92">
        <v>29</v>
      </c>
      <c r="D92" t="s">
        <v>10</v>
      </c>
      <c r="E92" t="s">
        <v>11</v>
      </c>
      <c r="F92">
        <v>52</v>
      </c>
      <c r="G92">
        <v>36</v>
      </c>
      <c r="H92">
        <v>7</v>
      </c>
      <c r="I92">
        <v>2</v>
      </c>
      <c r="J92">
        <f>ecommerce_customer_data[[#This Row],[Total_Purchases]]*ecommerce_customer_data[[#This Row],[Total_Pages_Viewed]]/ecommerce_customer_data[[#This Row],[Age]]</f>
        <v>2.4827586206896552</v>
      </c>
      <c r="K92" t="str" cm="1">
        <f t="array" ref="K92">_xlfn.IFS(ecommerce_customer_data[[#This Row],[CLV]]&lt;=5,"Low value",ecommerce_customer_data[[#This Row],[CLV]]&lt;=10,"Medium value",ecommerce_customer_data[[#This Row],[CLV]]&lt;=15,"High value")</f>
        <v>Low value</v>
      </c>
      <c r="L92" t="b">
        <f>ecommerce_customer_data[[#This Row],[Total_Purchases]]=0</f>
        <v>0</v>
      </c>
    </row>
    <row r="93" spans="1:12" x14ac:dyDescent="0.45">
      <c r="A93">
        <v>92</v>
      </c>
      <c r="B93" t="s">
        <v>12</v>
      </c>
      <c r="C93">
        <v>21</v>
      </c>
      <c r="D93" t="s">
        <v>18</v>
      </c>
      <c r="E93" t="s">
        <v>14</v>
      </c>
      <c r="F93">
        <v>21</v>
      </c>
      <c r="G93">
        <v>34</v>
      </c>
      <c r="H93">
        <v>8</v>
      </c>
      <c r="I93">
        <v>4</v>
      </c>
      <c r="J93">
        <f>ecommerce_customer_data[[#This Row],[Total_Purchases]]*ecommerce_customer_data[[#This Row],[Total_Pages_Viewed]]/ecommerce_customer_data[[#This Row],[Age]]</f>
        <v>6.4761904761904763</v>
      </c>
      <c r="K93" t="str" cm="1">
        <f t="array" ref="K93">_xlfn.IFS(ecommerce_customer_data[[#This Row],[CLV]]&lt;=5,"Low value",ecommerce_customer_data[[#This Row],[CLV]]&lt;=10,"Medium value",ecommerce_customer_data[[#This Row],[CLV]]&lt;=15,"High value")</f>
        <v>Medium value</v>
      </c>
      <c r="L93" t="b">
        <f>ecommerce_customer_data[[#This Row],[Total_Purchases]]=0</f>
        <v>0</v>
      </c>
    </row>
    <row r="94" spans="1:12" x14ac:dyDescent="0.45">
      <c r="A94">
        <v>93</v>
      </c>
      <c r="B94" t="s">
        <v>12</v>
      </c>
      <c r="C94">
        <v>26</v>
      </c>
      <c r="D94" t="s">
        <v>18</v>
      </c>
      <c r="E94" t="s">
        <v>14</v>
      </c>
      <c r="F94">
        <v>16</v>
      </c>
      <c r="G94">
        <v>15</v>
      </c>
      <c r="H94">
        <v>10</v>
      </c>
      <c r="I94">
        <v>2</v>
      </c>
      <c r="J94">
        <f>ecommerce_customer_data[[#This Row],[Total_Purchases]]*ecommerce_customer_data[[#This Row],[Total_Pages_Viewed]]/ecommerce_customer_data[[#This Row],[Age]]</f>
        <v>1.1538461538461537</v>
      </c>
      <c r="K94" t="str" cm="1">
        <f t="array" ref="K94">_xlfn.IFS(ecommerce_customer_data[[#This Row],[CLV]]&lt;=5,"Low value",ecommerce_customer_data[[#This Row],[CLV]]&lt;=10,"Medium value",ecommerce_customer_data[[#This Row],[CLV]]&lt;=15,"High value")</f>
        <v>Low value</v>
      </c>
      <c r="L94" t="b">
        <f>ecommerce_customer_data[[#This Row],[Total_Purchases]]=0</f>
        <v>0</v>
      </c>
    </row>
    <row r="95" spans="1:12" x14ac:dyDescent="0.45">
      <c r="A95">
        <v>94</v>
      </c>
      <c r="B95" t="s">
        <v>9</v>
      </c>
      <c r="C95">
        <v>22</v>
      </c>
      <c r="D95" t="s">
        <v>13</v>
      </c>
      <c r="E95" t="s">
        <v>11</v>
      </c>
      <c r="F95">
        <v>31</v>
      </c>
      <c r="G95">
        <v>25</v>
      </c>
      <c r="H95">
        <v>0</v>
      </c>
      <c r="I95">
        <v>4</v>
      </c>
      <c r="J95">
        <f>ecommerce_customer_data[[#This Row],[Total_Purchases]]*ecommerce_customer_data[[#This Row],[Total_Pages_Viewed]]/ecommerce_customer_data[[#This Row],[Age]]</f>
        <v>4.5454545454545459</v>
      </c>
      <c r="K95" t="str" cm="1">
        <f t="array" ref="K95">_xlfn.IFS(ecommerce_customer_data[[#This Row],[CLV]]&lt;=5,"Low value",ecommerce_customer_data[[#This Row],[CLV]]&lt;=10,"Medium value",ecommerce_customer_data[[#This Row],[CLV]]&lt;=15,"High value")</f>
        <v>Low value</v>
      </c>
      <c r="L95" t="b">
        <f>ecommerce_customer_data[[#This Row],[Total_Purchases]]=0</f>
        <v>0</v>
      </c>
    </row>
    <row r="96" spans="1:12" x14ac:dyDescent="0.45">
      <c r="A96">
        <v>95</v>
      </c>
      <c r="B96" t="s">
        <v>12</v>
      </c>
      <c r="C96">
        <v>20</v>
      </c>
      <c r="D96" t="s">
        <v>20</v>
      </c>
      <c r="E96" t="s">
        <v>14</v>
      </c>
      <c r="F96">
        <v>41</v>
      </c>
      <c r="G96">
        <v>28</v>
      </c>
      <c r="H96">
        <v>1</v>
      </c>
      <c r="I96">
        <v>5</v>
      </c>
      <c r="J96">
        <f>ecommerce_customer_data[[#This Row],[Total_Purchases]]*ecommerce_customer_data[[#This Row],[Total_Pages_Viewed]]/ecommerce_customer_data[[#This Row],[Age]]</f>
        <v>7</v>
      </c>
      <c r="K96" t="str" cm="1">
        <f t="array" ref="K96">_xlfn.IFS(ecommerce_customer_data[[#This Row],[CLV]]&lt;=5,"Low value",ecommerce_customer_data[[#This Row],[CLV]]&lt;=10,"Medium value",ecommerce_customer_data[[#This Row],[CLV]]&lt;=15,"High value")</f>
        <v>Medium value</v>
      </c>
      <c r="L96" t="b">
        <f>ecommerce_customer_data[[#This Row],[Total_Purchases]]=0</f>
        <v>0</v>
      </c>
    </row>
    <row r="97" spans="1:12" x14ac:dyDescent="0.45">
      <c r="A97">
        <v>96</v>
      </c>
      <c r="B97" t="s">
        <v>12</v>
      </c>
      <c r="C97">
        <v>21</v>
      </c>
      <c r="D97" t="s">
        <v>18</v>
      </c>
      <c r="E97" t="s">
        <v>11</v>
      </c>
      <c r="F97">
        <v>35</v>
      </c>
      <c r="G97">
        <v>46</v>
      </c>
      <c r="H97">
        <v>1</v>
      </c>
      <c r="I97">
        <v>3</v>
      </c>
      <c r="J97">
        <f>ecommerce_customer_data[[#This Row],[Total_Purchases]]*ecommerce_customer_data[[#This Row],[Total_Pages_Viewed]]/ecommerce_customer_data[[#This Row],[Age]]</f>
        <v>6.5714285714285712</v>
      </c>
      <c r="K97" t="str" cm="1">
        <f t="array" ref="K97">_xlfn.IFS(ecommerce_customer_data[[#This Row],[CLV]]&lt;=5,"Low value",ecommerce_customer_data[[#This Row],[CLV]]&lt;=10,"Medium value",ecommerce_customer_data[[#This Row],[CLV]]&lt;=15,"High value")</f>
        <v>Medium value</v>
      </c>
      <c r="L97" t="b">
        <f>ecommerce_customer_data[[#This Row],[Total_Purchases]]=0</f>
        <v>0</v>
      </c>
    </row>
    <row r="98" spans="1:12" x14ac:dyDescent="0.45">
      <c r="A98">
        <v>97</v>
      </c>
      <c r="B98" t="s">
        <v>9</v>
      </c>
      <c r="C98">
        <v>33</v>
      </c>
      <c r="D98" t="s">
        <v>20</v>
      </c>
      <c r="E98" t="s">
        <v>11</v>
      </c>
      <c r="F98">
        <v>52</v>
      </c>
      <c r="G98">
        <v>23</v>
      </c>
      <c r="H98">
        <v>6</v>
      </c>
      <c r="I98">
        <v>3</v>
      </c>
      <c r="J98">
        <f>ecommerce_customer_data[[#This Row],[Total_Purchases]]*ecommerce_customer_data[[#This Row],[Total_Pages_Viewed]]/ecommerce_customer_data[[#This Row],[Age]]</f>
        <v>2.0909090909090908</v>
      </c>
      <c r="K98" t="str" cm="1">
        <f t="array" ref="K98">_xlfn.IFS(ecommerce_customer_data[[#This Row],[CLV]]&lt;=5,"Low value",ecommerce_customer_data[[#This Row],[CLV]]&lt;=10,"Medium value",ecommerce_customer_data[[#This Row],[CLV]]&lt;=15,"High value")</f>
        <v>Low value</v>
      </c>
      <c r="L98" t="b">
        <f>ecommerce_customer_data[[#This Row],[Total_Purchases]]=0</f>
        <v>0</v>
      </c>
    </row>
    <row r="99" spans="1:12" x14ac:dyDescent="0.45">
      <c r="A99">
        <v>98</v>
      </c>
      <c r="B99" t="s">
        <v>9</v>
      </c>
      <c r="C99">
        <v>19</v>
      </c>
      <c r="D99" t="s">
        <v>13</v>
      </c>
      <c r="E99" t="s">
        <v>14</v>
      </c>
      <c r="F99">
        <v>47</v>
      </c>
      <c r="G99">
        <v>8</v>
      </c>
      <c r="H99">
        <v>10</v>
      </c>
      <c r="I99">
        <v>5</v>
      </c>
      <c r="J99">
        <f>ecommerce_customer_data[[#This Row],[Total_Purchases]]*ecommerce_customer_data[[#This Row],[Total_Pages_Viewed]]/ecommerce_customer_data[[#This Row],[Age]]</f>
        <v>2.1052631578947367</v>
      </c>
      <c r="K99" t="str" cm="1">
        <f t="array" ref="K99">_xlfn.IFS(ecommerce_customer_data[[#This Row],[CLV]]&lt;=5,"Low value",ecommerce_customer_data[[#This Row],[CLV]]&lt;=10,"Medium value",ecommerce_customer_data[[#This Row],[CLV]]&lt;=15,"High value")</f>
        <v>Low value</v>
      </c>
      <c r="L99" t="b">
        <f>ecommerce_customer_data[[#This Row],[Total_Purchases]]=0</f>
        <v>0</v>
      </c>
    </row>
    <row r="100" spans="1:12" x14ac:dyDescent="0.45">
      <c r="A100">
        <v>99</v>
      </c>
      <c r="B100" t="s">
        <v>12</v>
      </c>
      <c r="C100">
        <v>20</v>
      </c>
      <c r="D100" t="s">
        <v>10</v>
      </c>
      <c r="E100" t="s">
        <v>11</v>
      </c>
      <c r="F100">
        <v>37</v>
      </c>
      <c r="G100">
        <v>34</v>
      </c>
      <c r="H100">
        <v>8</v>
      </c>
      <c r="I100">
        <v>2</v>
      </c>
      <c r="J100">
        <f>ecommerce_customer_data[[#This Row],[Total_Purchases]]*ecommerce_customer_data[[#This Row],[Total_Pages_Viewed]]/ecommerce_customer_data[[#This Row],[Age]]</f>
        <v>3.4</v>
      </c>
      <c r="K100" t="str" cm="1">
        <f t="array" ref="K100">_xlfn.IFS(ecommerce_customer_data[[#This Row],[CLV]]&lt;=5,"Low value",ecommerce_customer_data[[#This Row],[CLV]]&lt;=10,"Medium value",ecommerce_customer_data[[#This Row],[CLV]]&lt;=15,"High value")</f>
        <v>Low value</v>
      </c>
      <c r="L100" t="b">
        <f>ecommerce_customer_data[[#This Row],[Total_Purchases]]=0</f>
        <v>0</v>
      </c>
    </row>
    <row r="101" spans="1:12" x14ac:dyDescent="0.45">
      <c r="A101">
        <v>100</v>
      </c>
      <c r="B101" t="s">
        <v>12</v>
      </c>
      <c r="C101">
        <v>27</v>
      </c>
      <c r="D101" t="s">
        <v>20</v>
      </c>
      <c r="E101" t="s">
        <v>16</v>
      </c>
      <c r="F101">
        <v>10</v>
      </c>
      <c r="G101">
        <v>16</v>
      </c>
      <c r="H101">
        <v>0</v>
      </c>
      <c r="I101">
        <v>4</v>
      </c>
      <c r="J101">
        <f>ecommerce_customer_data[[#This Row],[Total_Purchases]]*ecommerce_customer_data[[#This Row],[Total_Pages_Viewed]]/ecommerce_customer_data[[#This Row],[Age]]</f>
        <v>2.3703703703703702</v>
      </c>
      <c r="K101" t="str" cm="1">
        <f t="array" ref="K101">_xlfn.IFS(ecommerce_customer_data[[#This Row],[CLV]]&lt;=5,"Low value",ecommerce_customer_data[[#This Row],[CLV]]&lt;=10,"Medium value",ecommerce_customer_data[[#This Row],[CLV]]&lt;=15,"High value")</f>
        <v>Low value</v>
      </c>
      <c r="L101" t="b">
        <f>ecommerce_customer_data[[#This Row],[Total_Purchases]]=0</f>
        <v>0</v>
      </c>
    </row>
    <row r="102" spans="1:12" x14ac:dyDescent="0.45">
      <c r="A102">
        <v>101</v>
      </c>
      <c r="B102" t="s">
        <v>9</v>
      </c>
      <c r="C102">
        <v>22</v>
      </c>
      <c r="D102" t="s">
        <v>10</v>
      </c>
      <c r="E102" t="s">
        <v>16</v>
      </c>
      <c r="F102">
        <v>43</v>
      </c>
      <c r="G102">
        <v>18</v>
      </c>
      <c r="H102">
        <v>1</v>
      </c>
      <c r="I102">
        <v>4</v>
      </c>
      <c r="J102">
        <f>ecommerce_customer_data[[#This Row],[Total_Purchases]]*ecommerce_customer_data[[#This Row],[Total_Pages_Viewed]]/ecommerce_customer_data[[#This Row],[Age]]</f>
        <v>3.2727272727272729</v>
      </c>
      <c r="K102" t="str" cm="1">
        <f t="array" ref="K102">_xlfn.IFS(ecommerce_customer_data[[#This Row],[CLV]]&lt;=5,"Low value",ecommerce_customer_data[[#This Row],[CLV]]&lt;=10,"Medium value",ecommerce_customer_data[[#This Row],[CLV]]&lt;=15,"High value")</f>
        <v>Low value</v>
      </c>
      <c r="L102" t="b">
        <f>ecommerce_customer_data[[#This Row],[Total_Purchases]]=0</f>
        <v>0</v>
      </c>
    </row>
    <row r="103" spans="1:12" x14ac:dyDescent="0.45">
      <c r="A103">
        <v>102</v>
      </c>
      <c r="B103" t="s">
        <v>12</v>
      </c>
      <c r="C103">
        <v>19</v>
      </c>
      <c r="D103" t="s">
        <v>17</v>
      </c>
      <c r="E103" t="s">
        <v>14</v>
      </c>
      <c r="F103">
        <v>60</v>
      </c>
      <c r="G103">
        <v>44</v>
      </c>
      <c r="H103">
        <v>7</v>
      </c>
      <c r="I103">
        <v>5</v>
      </c>
      <c r="J103">
        <f>ecommerce_customer_data[[#This Row],[Total_Purchases]]*ecommerce_customer_data[[#This Row],[Total_Pages_Viewed]]/ecommerce_customer_data[[#This Row],[Age]]</f>
        <v>11.578947368421053</v>
      </c>
      <c r="K103" t="str" cm="1">
        <f t="array" ref="K103">_xlfn.IFS(ecommerce_customer_data[[#This Row],[CLV]]&lt;=5,"Low value",ecommerce_customer_data[[#This Row],[CLV]]&lt;=10,"Medium value",ecommerce_customer_data[[#This Row],[CLV]]&lt;=15,"High value")</f>
        <v>High value</v>
      </c>
      <c r="L103" t="b">
        <f>ecommerce_customer_data[[#This Row],[Total_Purchases]]=0</f>
        <v>0</v>
      </c>
    </row>
    <row r="104" spans="1:12" x14ac:dyDescent="0.45">
      <c r="A104">
        <v>103</v>
      </c>
      <c r="B104" t="s">
        <v>9</v>
      </c>
      <c r="C104">
        <v>22</v>
      </c>
      <c r="D104" t="s">
        <v>10</v>
      </c>
      <c r="E104" t="s">
        <v>11</v>
      </c>
      <c r="F104">
        <v>18</v>
      </c>
      <c r="G104">
        <v>42</v>
      </c>
      <c r="H104">
        <v>9</v>
      </c>
      <c r="I104">
        <v>3</v>
      </c>
      <c r="J104">
        <f>ecommerce_customer_data[[#This Row],[Total_Purchases]]*ecommerce_customer_data[[#This Row],[Total_Pages_Viewed]]/ecommerce_customer_data[[#This Row],[Age]]</f>
        <v>5.7272727272727275</v>
      </c>
      <c r="K104" t="str" cm="1">
        <f t="array" ref="K104">_xlfn.IFS(ecommerce_customer_data[[#This Row],[CLV]]&lt;=5,"Low value",ecommerce_customer_data[[#This Row],[CLV]]&lt;=10,"Medium value",ecommerce_customer_data[[#This Row],[CLV]]&lt;=15,"High value")</f>
        <v>Medium value</v>
      </c>
      <c r="L104" t="b">
        <f>ecommerce_customer_data[[#This Row],[Total_Purchases]]=0</f>
        <v>0</v>
      </c>
    </row>
    <row r="105" spans="1:12" x14ac:dyDescent="0.45">
      <c r="A105">
        <v>104</v>
      </c>
      <c r="B105" t="s">
        <v>12</v>
      </c>
      <c r="C105">
        <v>32</v>
      </c>
      <c r="D105" t="s">
        <v>13</v>
      </c>
      <c r="E105" t="s">
        <v>16</v>
      </c>
      <c r="F105">
        <v>36</v>
      </c>
      <c r="G105">
        <v>23</v>
      </c>
      <c r="H105">
        <v>3</v>
      </c>
      <c r="I105">
        <v>5</v>
      </c>
      <c r="J105">
        <f>ecommerce_customer_data[[#This Row],[Total_Purchases]]*ecommerce_customer_data[[#This Row],[Total_Pages_Viewed]]/ecommerce_customer_data[[#This Row],[Age]]</f>
        <v>3.59375</v>
      </c>
      <c r="K105" t="str" cm="1">
        <f t="array" ref="K105">_xlfn.IFS(ecommerce_customer_data[[#This Row],[CLV]]&lt;=5,"Low value",ecommerce_customer_data[[#This Row],[CLV]]&lt;=10,"Medium value",ecommerce_customer_data[[#This Row],[CLV]]&lt;=15,"High value")</f>
        <v>Low value</v>
      </c>
      <c r="L105" t="b">
        <f>ecommerce_customer_data[[#This Row],[Total_Purchases]]=0</f>
        <v>0</v>
      </c>
    </row>
    <row r="106" spans="1:12" x14ac:dyDescent="0.45">
      <c r="A106">
        <v>105</v>
      </c>
      <c r="B106" t="s">
        <v>12</v>
      </c>
      <c r="C106">
        <v>21</v>
      </c>
      <c r="D106" t="s">
        <v>15</v>
      </c>
      <c r="E106" t="s">
        <v>11</v>
      </c>
      <c r="F106">
        <v>47</v>
      </c>
      <c r="G106">
        <v>19</v>
      </c>
      <c r="H106">
        <v>7</v>
      </c>
      <c r="I106">
        <v>2</v>
      </c>
      <c r="J106">
        <f>ecommerce_customer_data[[#This Row],[Total_Purchases]]*ecommerce_customer_data[[#This Row],[Total_Pages_Viewed]]/ecommerce_customer_data[[#This Row],[Age]]</f>
        <v>1.8095238095238095</v>
      </c>
      <c r="K106" t="str" cm="1">
        <f t="array" ref="K106">_xlfn.IFS(ecommerce_customer_data[[#This Row],[CLV]]&lt;=5,"Low value",ecommerce_customer_data[[#This Row],[CLV]]&lt;=10,"Medium value",ecommerce_customer_data[[#This Row],[CLV]]&lt;=15,"High value")</f>
        <v>Low value</v>
      </c>
      <c r="L106" t="b">
        <f>ecommerce_customer_data[[#This Row],[Total_Purchases]]=0</f>
        <v>0</v>
      </c>
    </row>
    <row r="107" spans="1:12" x14ac:dyDescent="0.45">
      <c r="A107">
        <v>106</v>
      </c>
      <c r="B107" t="s">
        <v>9</v>
      </c>
      <c r="C107">
        <v>34</v>
      </c>
      <c r="D107" t="s">
        <v>21</v>
      </c>
      <c r="E107" t="s">
        <v>11</v>
      </c>
      <c r="F107">
        <v>34</v>
      </c>
      <c r="G107">
        <v>44</v>
      </c>
      <c r="H107">
        <v>1</v>
      </c>
      <c r="I107">
        <v>5</v>
      </c>
      <c r="J107">
        <f>ecommerce_customer_data[[#This Row],[Total_Purchases]]*ecommerce_customer_data[[#This Row],[Total_Pages_Viewed]]/ecommerce_customer_data[[#This Row],[Age]]</f>
        <v>6.4705882352941178</v>
      </c>
      <c r="K107" t="str" cm="1">
        <f t="array" ref="K107">_xlfn.IFS(ecommerce_customer_data[[#This Row],[CLV]]&lt;=5,"Low value",ecommerce_customer_data[[#This Row],[CLV]]&lt;=10,"Medium value",ecommerce_customer_data[[#This Row],[CLV]]&lt;=15,"High value")</f>
        <v>Medium value</v>
      </c>
      <c r="L107" t="b">
        <f>ecommerce_customer_data[[#This Row],[Total_Purchases]]=0</f>
        <v>0</v>
      </c>
    </row>
    <row r="108" spans="1:12" x14ac:dyDescent="0.45">
      <c r="A108">
        <v>107</v>
      </c>
      <c r="B108" t="s">
        <v>12</v>
      </c>
      <c r="C108">
        <v>32</v>
      </c>
      <c r="D108" t="s">
        <v>15</v>
      </c>
      <c r="E108" t="s">
        <v>14</v>
      </c>
      <c r="F108">
        <v>36</v>
      </c>
      <c r="G108">
        <v>21</v>
      </c>
      <c r="H108">
        <v>8</v>
      </c>
      <c r="I108">
        <v>2</v>
      </c>
      <c r="J108">
        <f>ecommerce_customer_data[[#This Row],[Total_Purchases]]*ecommerce_customer_data[[#This Row],[Total_Pages_Viewed]]/ecommerce_customer_data[[#This Row],[Age]]</f>
        <v>1.3125</v>
      </c>
      <c r="K108" t="str" cm="1">
        <f t="array" ref="K108">_xlfn.IFS(ecommerce_customer_data[[#This Row],[CLV]]&lt;=5,"Low value",ecommerce_customer_data[[#This Row],[CLV]]&lt;=10,"Medium value",ecommerce_customer_data[[#This Row],[CLV]]&lt;=15,"High value")</f>
        <v>Low value</v>
      </c>
      <c r="L108" t="b">
        <f>ecommerce_customer_data[[#This Row],[Total_Purchases]]=0</f>
        <v>0</v>
      </c>
    </row>
    <row r="109" spans="1:12" x14ac:dyDescent="0.45">
      <c r="A109">
        <v>108</v>
      </c>
      <c r="B109" t="s">
        <v>12</v>
      </c>
      <c r="C109">
        <v>27</v>
      </c>
      <c r="D109" t="s">
        <v>15</v>
      </c>
      <c r="E109" t="s">
        <v>16</v>
      </c>
      <c r="F109">
        <v>24</v>
      </c>
      <c r="G109">
        <v>25</v>
      </c>
      <c r="H109">
        <v>1</v>
      </c>
      <c r="I109">
        <v>3</v>
      </c>
      <c r="J109">
        <f>ecommerce_customer_data[[#This Row],[Total_Purchases]]*ecommerce_customer_data[[#This Row],[Total_Pages_Viewed]]/ecommerce_customer_data[[#This Row],[Age]]</f>
        <v>2.7777777777777777</v>
      </c>
      <c r="K109" t="str" cm="1">
        <f t="array" ref="K109">_xlfn.IFS(ecommerce_customer_data[[#This Row],[CLV]]&lt;=5,"Low value",ecommerce_customer_data[[#This Row],[CLV]]&lt;=10,"Medium value",ecommerce_customer_data[[#This Row],[CLV]]&lt;=15,"High value")</f>
        <v>Low value</v>
      </c>
      <c r="L109" t="b">
        <f>ecommerce_customer_data[[#This Row],[Total_Purchases]]=0</f>
        <v>0</v>
      </c>
    </row>
    <row r="110" spans="1:12" x14ac:dyDescent="0.45">
      <c r="A110">
        <v>109</v>
      </c>
      <c r="B110" t="s">
        <v>9</v>
      </c>
      <c r="C110">
        <v>30</v>
      </c>
      <c r="D110" t="s">
        <v>17</v>
      </c>
      <c r="E110" t="s">
        <v>14</v>
      </c>
      <c r="F110">
        <v>32</v>
      </c>
      <c r="G110">
        <v>37</v>
      </c>
      <c r="H110">
        <v>8</v>
      </c>
      <c r="I110">
        <v>3</v>
      </c>
      <c r="J110">
        <f>ecommerce_customer_data[[#This Row],[Total_Purchases]]*ecommerce_customer_data[[#This Row],[Total_Pages_Viewed]]/ecommerce_customer_data[[#This Row],[Age]]</f>
        <v>3.7</v>
      </c>
      <c r="K110" t="str" cm="1">
        <f t="array" ref="K110">_xlfn.IFS(ecommerce_customer_data[[#This Row],[CLV]]&lt;=5,"Low value",ecommerce_customer_data[[#This Row],[CLV]]&lt;=10,"Medium value",ecommerce_customer_data[[#This Row],[CLV]]&lt;=15,"High value")</f>
        <v>Low value</v>
      </c>
      <c r="L110" t="b">
        <f>ecommerce_customer_data[[#This Row],[Total_Purchases]]=0</f>
        <v>0</v>
      </c>
    </row>
    <row r="111" spans="1:12" x14ac:dyDescent="0.45">
      <c r="A111">
        <v>110</v>
      </c>
      <c r="B111" t="s">
        <v>9</v>
      </c>
      <c r="C111">
        <v>32</v>
      </c>
      <c r="D111" t="s">
        <v>13</v>
      </c>
      <c r="E111" t="s">
        <v>14</v>
      </c>
      <c r="F111">
        <v>31</v>
      </c>
      <c r="G111">
        <v>31</v>
      </c>
      <c r="H111">
        <v>0</v>
      </c>
      <c r="I111">
        <v>0</v>
      </c>
      <c r="J111">
        <f>ecommerce_customer_data[[#This Row],[Total_Purchases]]*ecommerce_customer_data[[#This Row],[Total_Pages_Viewed]]/ecommerce_customer_data[[#This Row],[Age]]</f>
        <v>0</v>
      </c>
      <c r="K111" t="str" cm="1">
        <f t="array" ref="K111">_xlfn.IFS(ecommerce_customer_data[[#This Row],[CLV]]&lt;=5,"Low value",ecommerce_customer_data[[#This Row],[CLV]]&lt;=10,"Medium value",ecommerce_customer_data[[#This Row],[CLV]]&lt;=15,"High value")</f>
        <v>Low value</v>
      </c>
      <c r="L111" t="b">
        <f>ecommerce_customer_data[[#This Row],[Total_Purchases]]=0</f>
        <v>1</v>
      </c>
    </row>
    <row r="112" spans="1:12" x14ac:dyDescent="0.45">
      <c r="A112">
        <v>111</v>
      </c>
      <c r="B112" t="s">
        <v>9</v>
      </c>
      <c r="C112">
        <v>23</v>
      </c>
      <c r="D112" t="s">
        <v>21</v>
      </c>
      <c r="E112" t="s">
        <v>16</v>
      </c>
      <c r="F112">
        <v>54</v>
      </c>
      <c r="G112">
        <v>28</v>
      </c>
      <c r="H112">
        <v>5</v>
      </c>
      <c r="I112">
        <v>0</v>
      </c>
      <c r="J112">
        <f>ecommerce_customer_data[[#This Row],[Total_Purchases]]*ecommerce_customer_data[[#This Row],[Total_Pages_Viewed]]/ecommerce_customer_data[[#This Row],[Age]]</f>
        <v>0</v>
      </c>
      <c r="K112" t="str" cm="1">
        <f t="array" ref="K112">_xlfn.IFS(ecommerce_customer_data[[#This Row],[CLV]]&lt;=5,"Low value",ecommerce_customer_data[[#This Row],[CLV]]&lt;=10,"Medium value",ecommerce_customer_data[[#This Row],[CLV]]&lt;=15,"High value")</f>
        <v>Low value</v>
      </c>
      <c r="L112" t="b">
        <f>ecommerce_customer_data[[#This Row],[Total_Purchases]]=0</f>
        <v>1</v>
      </c>
    </row>
    <row r="113" spans="1:12" x14ac:dyDescent="0.45">
      <c r="A113">
        <v>112</v>
      </c>
      <c r="B113" t="s">
        <v>12</v>
      </c>
      <c r="C113">
        <v>20</v>
      </c>
      <c r="D113" t="s">
        <v>19</v>
      </c>
      <c r="E113" t="s">
        <v>11</v>
      </c>
      <c r="F113">
        <v>19</v>
      </c>
      <c r="G113">
        <v>42</v>
      </c>
      <c r="H113">
        <v>9</v>
      </c>
      <c r="I113">
        <v>5</v>
      </c>
      <c r="J113">
        <f>ecommerce_customer_data[[#This Row],[Total_Purchases]]*ecommerce_customer_data[[#This Row],[Total_Pages_Viewed]]/ecommerce_customer_data[[#This Row],[Age]]</f>
        <v>10.5</v>
      </c>
      <c r="K113" t="str" cm="1">
        <f t="array" ref="K113">_xlfn.IFS(ecommerce_customer_data[[#This Row],[CLV]]&lt;=5,"Low value",ecommerce_customer_data[[#This Row],[CLV]]&lt;=10,"Medium value",ecommerce_customer_data[[#This Row],[CLV]]&lt;=15,"High value")</f>
        <v>High value</v>
      </c>
      <c r="L113" t="b">
        <f>ecommerce_customer_data[[#This Row],[Total_Purchases]]=0</f>
        <v>0</v>
      </c>
    </row>
    <row r="114" spans="1:12" x14ac:dyDescent="0.45">
      <c r="A114">
        <v>113</v>
      </c>
      <c r="B114" t="s">
        <v>9</v>
      </c>
      <c r="C114">
        <v>32</v>
      </c>
      <c r="D114" t="s">
        <v>15</v>
      </c>
      <c r="E114" t="s">
        <v>11</v>
      </c>
      <c r="F114">
        <v>35</v>
      </c>
      <c r="G114">
        <v>19</v>
      </c>
      <c r="H114">
        <v>8</v>
      </c>
      <c r="I114">
        <v>0</v>
      </c>
      <c r="J114">
        <f>ecommerce_customer_data[[#This Row],[Total_Purchases]]*ecommerce_customer_data[[#This Row],[Total_Pages_Viewed]]/ecommerce_customer_data[[#This Row],[Age]]</f>
        <v>0</v>
      </c>
      <c r="K114" t="str" cm="1">
        <f t="array" ref="K114">_xlfn.IFS(ecommerce_customer_data[[#This Row],[CLV]]&lt;=5,"Low value",ecommerce_customer_data[[#This Row],[CLV]]&lt;=10,"Medium value",ecommerce_customer_data[[#This Row],[CLV]]&lt;=15,"High value")</f>
        <v>Low value</v>
      </c>
      <c r="L114" t="b">
        <f>ecommerce_customer_data[[#This Row],[Total_Purchases]]=0</f>
        <v>1</v>
      </c>
    </row>
    <row r="115" spans="1:12" x14ac:dyDescent="0.45">
      <c r="A115">
        <v>114</v>
      </c>
      <c r="B115" t="s">
        <v>9</v>
      </c>
      <c r="C115">
        <v>35</v>
      </c>
      <c r="D115" t="s">
        <v>19</v>
      </c>
      <c r="E115" t="s">
        <v>11</v>
      </c>
      <c r="F115">
        <v>46</v>
      </c>
      <c r="G115">
        <v>26</v>
      </c>
      <c r="H115">
        <v>9</v>
      </c>
      <c r="I115">
        <v>2</v>
      </c>
      <c r="J115">
        <f>ecommerce_customer_data[[#This Row],[Total_Purchases]]*ecommerce_customer_data[[#This Row],[Total_Pages_Viewed]]/ecommerce_customer_data[[#This Row],[Age]]</f>
        <v>1.4857142857142858</v>
      </c>
      <c r="K115" t="str" cm="1">
        <f t="array" ref="K115">_xlfn.IFS(ecommerce_customer_data[[#This Row],[CLV]]&lt;=5,"Low value",ecommerce_customer_data[[#This Row],[CLV]]&lt;=10,"Medium value",ecommerce_customer_data[[#This Row],[CLV]]&lt;=15,"High value")</f>
        <v>Low value</v>
      </c>
      <c r="L115" t="b">
        <f>ecommerce_customer_data[[#This Row],[Total_Purchases]]=0</f>
        <v>0</v>
      </c>
    </row>
    <row r="116" spans="1:12" x14ac:dyDescent="0.45">
      <c r="A116">
        <v>115</v>
      </c>
      <c r="B116" t="s">
        <v>9</v>
      </c>
      <c r="C116">
        <v>25</v>
      </c>
      <c r="D116" t="s">
        <v>17</v>
      </c>
      <c r="E116" t="s">
        <v>11</v>
      </c>
      <c r="F116">
        <v>41</v>
      </c>
      <c r="G116">
        <v>6</v>
      </c>
      <c r="H116">
        <v>8</v>
      </c>
      <c r="I116">
        <v>3</v>
      </c>
      <c r="J116">
        <f>ecommerce_customer_data[[#This Row],[Total_Purchases]]*ecommerce_customer_data[[#This Row],[Total_Pages_Viewed]]/ecommerce_customer_data[[#This Row],[Age]]</f>
        <v>0.72</v>
      </c>
      <c r="K116" t="str" cm="1">
        <f t="array" ref="K116">_xlfn.IFS(ecommerce_customer_data[[#This Row],[CLV]]&lt;=5,"Low value",ecommerce_customer_data[[#This Row],[CLV]]&lt;=10,"Medium value",ecommerce_customer_data[[#This Row],[CLV]]&lt;=15,"High value")</f>
        <v>Low value</v>
      </c>
      <c r="L116" t="b">
        <f>ecommerce_customer_data[[#This Row],[Total_Purchases]]=0</f>
        <v>0</v>
      </c>
    </row>
    <row r="117" spans="1:12" x14ac:dyDescent="0.45">
      <c r="A117">
        <v>116</v>
      </c>
      <c r="B117" t="s">
        <v>12</v>
      </c>
      <c r="C117">
        <v>33</v>
      </c>
      <c r="D117" t="s">
        <v>10</v>
      </c>
      <c r="E117" t="s">
        <v>11</v>
      </c>
      <c r="F117">
        <v>9</v>
      </c>
      <c r="G117">
        <v>14</v>
      </c>
      <c r="H117">
        <v>1</v>
      </c>
      <c r="I117">
        <v>3</v>
      </c>
      <c r="J117">
        <f>ecommerce_customer_data[[#This Row],[Total_Purchases]]*ecommerce_customer_data[[#This Row],[Total_Pages_Viewed]]/ecommerce_customer_data[[#This Row],[Age]]</f>
        <v>1.2727272727272727</v>
      </c>
      <c r="K117" t="str" cm="1">
        <f t="array" ref="K117">_xlfn.IFS(ecommerce_customer_data[[#This Row],[CLV]]&lt;=5,"Low value",ecommerce_customer_data[[#This Row],[CLV]]&lt;=10,"Medium value",ecommerce_customer_data[[#This Row],[CLV]]&lt;=15,"High value")</f>
        <v>Low value</v>
      </c>
      <c r="L117" t="b">
        <f>ecommerce_customer_data[[#This Row],[Total_Purchases]]=0</f>
        <v>0</v>
      </c>
    </row>
    <row r="118" spans="1:12" x14ac:dyDescent="0.45">
      <c r="A118">
        <v>117</v>
      </c>
      <c r="B118" t="s">
        <v>9</v>
      </c>
      <c r="C118">
        <v>25</v>
      </c>
      <c r="D118" t="s">
        <v>19</v>
      </c>
      <c r="E118" t="s">
        <v>16</v>
      </c>
      <c r="F118">
        <v>24</v>
      </c>
      <c r="G118">
        <v>34</v>
      </c>
      <c r="H118">
        <v>6</v>
      </c>
      <c r="I118">
        <v>0</v>
      </c>
      <c r="J118">
        <f>ecommerce_customer_data[[#This Row],[Total_Purchases]]*ecommerce_customer_data[[#This Row],[Total_Pages_Viewed]]/ecommerce_customer_data[[#This Row],[Age]]</f>
        <v>0</v>
      </c>
      <c r="K118" t="str" cm="1">
        <f t="array" ref="K118">_xlfn.IFS(ecommerce_customer_data[[#This Row],[CLV]]&lt;=5,"Low value",ecommerce_customer_data[[#This Row],[CLV]]&lt;=10,"Medium value",ecommerce_customer_data[[#This Row],[CLV]]&lt;=15,"High value")</f>
        <v>Low value</v>
      </c>
      <c r="L118" t="b">
        <f>ecommerce_customer_data[[#This Row],[Total_Purchases]]=0</f>
        <v>1</v>
      </c>
    </row>
    <row r="119" spans="1:12" x14ac:dyDescent="0.45">
      <c r="A119">
        <v>118</v>
      </c>
      <c r="B119" t="s">
        <v>9</v>
      </c>
      <c r="C119">
        <v>27</v>
      </c>
      <c r="D119" t="s">
        <v>17</v>
      </c>
      <c r="E119" t="s">
        <v>14</v>
      </c>
      <c r="F119">
        <v>16</v>
      </c>
      <c r="G119">
        <v>50</v>
      </c>
      <c r="H119">
        <v>1</v>
      </c>
      <c r="I119">
        <v>3</v>
      </c>
      <c r="J119">
        <f>ecommerce_customer_data[[#This Row],[Total_Purchases]]*ecommerce_customer_data[[#This Row],[Total_Pages_Viewed]]/ecommerce_customer_data[[#This Row],[Age]]</f>
        <v>5.5555555555555554</v>
      </c>
      <c r="K119" t="str" cm="1">
        <f t="array" ref="K119">_xlfn.IFS(ecommerce_customer_data[[#This Row],[CLV]]&lt;=5,"Low value",ecommerce_customer_data[[#This Row],[CLV]]&lt;=10,"Medium value",ecommerce_customer_data[[#This Row],[CLV]]&lt;=15,"High value")</f>
        <v>Medium value</v>
      </c>
      <c r="L119" t="b">
        <f>ecommerce_customer_data[[#This Row],[Total_Purchases]]=0</f>
        <v>0</v>
      </c>
    </row>
    <row r="120" spans="1:12" x14ac:dyDescent="0.45">
      <c r="A120">
        <v>119</v>
      </c>
      <c r="B120" t="s">
        <v>9</v>
      </c>
      <c r="C120">
        <v>34</v>
      </c>
      <c r="D120" t="s">
        <v>13</v>
      </c>
      <c r="E120" t="s">
        <v>11</v>
      </c>
      <c r="F120">
        <v>40</v>
      </c>
      <c r="G120">
        <v>40</v>
      </c>
      <c r="H120">
        <v>5</v>
      </c>
      <c r="I120">
        <v>1</v>
      </c>
      <c r="J120">
        <f>ecommerce_customer_data[[#This Row],[Total_Purchases]]*ecommerce_customer_data[[#This Row],[Total_Pages_Viewed]]/ecommerce_customer_data[[#This Row],[Age]]</f>
        <v>1.1764705882352942</v>
      </c>
      <c r="K120" t="str" cm="1">
        <f t="array" ref="K120">_xlfn.IFS(ecommerce_customer_data[[#This Row],[CLV]]&lt;=5,"Low value",ecommerce_customer_data[[#This Row],[CLV]]&lt;=10,"Medium value",ecommerce_customer_data[[#This Row],[CLV]]&lt;=15,"High value")</f>
        <v>Low value</v>
      </c>
      <c r="L120" t="b">
        <f>ecommerce_customer_data[[#This Row],[Total_Purchases]]=0</f>
        <v>0</v>
      </c>
    </row>
    <row r="121" spans="1:12" x14ac:dyDescent="0.45">
      <c r="A121">
        <v>120</v>
      </c>
      <c r="B121" t="s">
        <v>9</v>
      </c>
      <c r="C121">
        <v>35</v>
      </c>
      <c r="D121" t="s">
        <v>21</v>
      </c>
      <c r="E121" t="s">
        <v>11</v>
      </c>
      <c r="F121">
        <v>30</v>
      </c>
      <c r="G121">
        <v>22</v>
      </c>
      <c r="H121">
        <v>4</v>
      </c>
      <c r="I121">
        <v>0</v>
      </c>
      <c r="J121">
        <f>ecommerce_customer_data[[#This Row],[Total_Purchases]]*ecommerce_customer_data[[#This Row],[Total_Pages_Viewed]]/ecommerce_customer_data[[#This Row],[Age]]</f>
        <v>0</v>
      </c>
      <c r="K121" t="str" cm="1">
        <f t="array" ref="K121">_xlfn.IFS(ecommerce_customer_data[[#This Row],[CLV]]&lt;=5,"Low value",ecommerce_customer_data[[#This Row],[CLV]]&lt;=10,"Medium value",ecommerce_customer_data[[#This Row],[CLV]]&lt;=15,"High value")</f>
        <v>Low value</v>
      </c>
      <c r="L121" t="b">
        <f>ecommerce_customer_data[[#This Row],[Total_Purchases]]=0</f>
        <v>1</v>
      </c>
    </row>
    <row r="122" spans="1:12" x14ac:dyDescent="0.45">
      <c r="A122">
        <v>121</v>
      </c>
      <c r="B122" t="s">
        <v>9</v>
      </c>
      <c r="C122">
        <v>19</v>
      </c>
      <c r="D122" t="s">
        <v>19</v>
      </c>
      <c r="E122" t="s">
        <v>16</v>
      </c>
      <c r="F122">
        <v>44</v>
      </c>
      <c r="G122">
        <v>30</v>
      </c>
      <c r="H122">
        <v>9</v>
      </c>
      <c r="I122">
        <v>1</v>
      </c>
      <c r="J122">
        <f>ecommerce_customer_data[[#This Row],[Total_Purchases]]*ecommerce_customer_data[[#This Row],[Total_Pages_Viewed]]/ecommerce_customer_data[[#This Row],[Age]]</f>
        <v>1.5789473684210527</v>
      </c>
      <c r="K122" t="str" cm="1">
        <f t="array" ref="K122">_xlfn.IFS(ecommerce_customer_data[[#This Row],[CLV]]&lt;=5,"Low value",ecommerce_customer_data[[#This Row],[CLV]]&lt;=10,"Medium value",ecommerce_customer_data[[#This Row],[CLV]]&lt;=15,"High value")</f>
        <v>Low value</v>
      </c>
      <c r="L122" t="b">
        <f>ecommerce_customer_data[[#This Row],[Total_Purchases]]=0</f>
        <v>0</v>
      </c>
    </row>
    <row r="123" spans="1:12" x14ac:dyDescent="0.45">
      <c r="A123">
        <v>122</v>
      </c>
      <c r="B123" t="s">
        <v>12</v>
      </c>
      <c r="C123">
        <v>29</v>
      </c>
      <c r="D123" t="s">
        <v>20</v>
      </c>
      <c r="E123" t="s">
        <v>14</v>
      </c>
      <c r="F123">
        <v>57</v>
      </c>
      <c r="G123">
        <v>42</v>
      </c>
      <c r="H123">
        <v>9</v>
      </c>
      <c r="I123">
        <v>4</v>
      </c>
      <c r="J123">
        <f>ecommerce_customer_data[[#This Row],[Total_Purchases]]*ecommerce_customer_data[[#This Row],[Total_Pages_Viewed]]/ecommerce_customer_data[[#This Row],[Age]]</f>
        <v>5.7931034482758621</v>
      </c>
      <c r="K123" t="str" cm="1">
        <f t="array" ref="K123">_xlfn.IFS(ecommerce_customer_data[[#This Row],[CLV]]&lt;=5,"Low value",ecommerce_customer_data[[#This Row],[CLV]]&lt;=10,"Medium value",ecommerce_customer_data[[#This Row],[CLV]]&lt;=15,"High value")</f>
        <v>Medium value</v>
      </c>
      <c r="L123" t="b">
        <f>ecommerce_customer_data[[#This Row],[Total_Purchases]]=0</f>
        <v>0</v>
      </c>
    </row>
    <row r="124" spans="1:12" x14ac:dyDescent="0.45">
      <c r="A124">
        <v>123</v>
      </c>
      <c r="B124" t="s">
        <v>12</v>
      </c>
      <c r="C124">
        <v>28</v>
      </c>
      <c r="D124" t="s">
        <v>21</v>
      </c>
      <c r="E124" t="s">
        <v>11</v>
      </c>
      <c r="F124">
        <v>9</v>
      </c>
      <c r="G124">
        <v>12</v>
      </c>
      <c r="H124">
        <v>6</v>
      </c>
      <c r="I124">
        <v>2</v>
      </c>
      <c r="J124">
        <f>ecommerce_customer_data[[#This Row],[Total_Purchases]]*ecommerce_customer_data[[#This Row],[Total_Pages_Viewed]]/ecommerce_customer_data[[#This Row],[Age]]</f>
        <v>0.8571428571428571</v>
      </c>
      <c r="K124" t="str" cm="1">
        <f t="array" ref="K124">_xlfn.IFS(ecommerce_customer_data[[#This Row],[CLV]]&lt;=5,"Low value",ecommerce_customer_data[[#This Row],[CLV]]&lt;=10,"Medium value",ecommerce_customer_data[[#This Row],[CLV]]&lt;=15,"High value")</f>
        <v>Low value</v>
      </c>
      <c r="L124" t="b">
        <f>ecommerce_customer_data[[#This Row],[Total_Purchases]]=0</f>
        <v>0</v>
      </c>
    </row>
    <row r="125" spans="1:12" x14ac:dyDescent="0.45">
      <c r="A125">
        <v>124</v>
      </c>
      <c r="B125" t="s">
        <v>12</v>
      </c>
      <c r="C125">
        <v>21</v>
      </c>
      <c r="D125" t="s">
        <v>20</v>
      </c>
      <c r="E125" t="s">
        <v>11</v>
      </c>
      <c r="F125">
        <v>16</v>
      </c>
      <c r="G125">
        <v>35</v>
      </c>
      <c r="H125">
        <v>3</v>
      </c>
      <c r="I125">
        <v>0</v>
      </c>
      <c r="J125">
        <f>ecommerce_customer_data[[#This Row],[Total_Purchases]]*ecommerce_customer_data[[#This Row],[Total_Pages_Viewed]]/ecommerce_customer_data[[#This Row],[Age]]</f>
        <v>0</v>
      </c>
      <c r="K125" t="str" cm="1">
        <f t="array" ref="K125">_xlfn.IFS(ecommerce_customer_data[[#This Row],[CLV]]&lt;=5,"Low value",ecommerce_customer_data[[#This Row],[CLV]]&lt;=10,"Medium value",ecommerce_customer_data[[#This Row],[CLV]]&lt;=15,"High value")</f>
        <v>Low value</v>
      </c>
      <c r="L125" t="b">
        <f>ecommerce_customer_data[[#This Row],[Total_Purchases]]=0</f>
        <v>1</v>
      </c>
    </row>
    <row r="126" spans="1:12" x14ac:dyDescent="0.45">
      <c r="A126">
        <v>125</v>
      </c>
      <c r="B126" t="s">
        <v>12</v>
      </c>
      <c r="C126">
        <v>29</v>
      </c>
      <c r="D126" t="s">
        <v>13</v>
      </c>
      <c r="E126" t="s">
        <v>16</v>
      </c>
      <c r="F126">
        <v>58</v>
      </c>
      <c r="G126">
        <v>43</v>
      </c>
      <c r="H126">
        <v>3</v>
      </c>
      <c r="I126">
        <v>3</v>
      </c>
      <c r="J126">
        <f>ecommerce_customer_data[[#This Row],[Total_Purchases]]*ecommerce_customer_data[[#This Row],[Total_Pages_Viewed]]/ecommerce_customer_data[[#This Row],[Age]]</f>
        <v>4.4482758620689653</v>
      </c>
      <c r="K126" t="str" cm="1">
        <f t="array" ref="K126">_xlfn.IFS(ecommerce_customer_data[[#This Row],[CLV]]&lt;=5,"Low value",ecommerce_customer_data[[#This Row],[CLV]]&lt;=10,"Medium value",ecommerce_customer_data[[#This Row],[CLV]]&lt;=15,"High value")</f>
        <v>Low value</v>
      </c>
      <c r="L126" t="b">
        <f>ecommerce_customer_data[[#This Row],[Total_Purchases]]=0</f>
        <v>0</v>
      </c>
    </row>
    <row r="127" spans="1:12" x14ac:dyDescent="0.45">
      <c r="A127">
        <v>126</v>
      </c>
      <c r="B127" t="s">
        <v>9</v>
      </c>
      <c r="C127">
        <v>30</v>
      </c>
      <c r="D127" t="s">
        <v>13</v>
      </c>
      <c r="E127" t="s">
        <v>11</v>
      </c>
      <c r="F127">
        <v>38</v>
      </c>
      <c r="G127">
        <v>14</v>
      </c>
      <c r="H127">
        <v>4</v>
      </c>
      <c r="I127">
        <v>0</v>
      </c>
      <c r="J127">
        <f>ecommerce_customer_data[[#This Row],[Total_Purchases]]*ecommerce_customer_data[[#This Row],[Total_Pages_Viewed]]/ecommerce_customer_data[[#This Row],[Age]]</f>
        <v>0</v>
      </c>
      <c r="K127" t="str" cm="1">
        <f t="array" ref="K127">_xlfn.IFS(ecommerce_customer_data[[#This Row],[CLV]]&lt;=5,"Low value",ecommerce_customer_data[[#This Row],[CLV]]&lt;=10,"Medium value",ecommerce_customer_data[[#This Row],[CLV]]&lt;=15,"High value")</f>
        <v>Low value</v>
      </c>
      <c r="L127" t="b">
        <f>ecommerce_customer_data[[#This Row],[Total_Purchases]]=0</f>
        <v>1</v>
      </c>
    </row>
    <row r="128" spans="1:12" x14ac:dyDescent="0.45">
      <c r="A128">
        <v>127</v>
      </c>
      <c r="B128" t="s">
        <v>9</v>
      </c>
      <c r="C128">
        <v>27</v>
      </c>
      <c r="D128" t="s">
        <v>15</v>
      </c>
      <c r="E128" t="s">
        <v>16</v>
      </c>
      <c r="F128">
        <v>55</v>
      </c>
      <c r="G128">
        <v>28</v>
      </c>
      <c r="H128">
        <v>3</v>
      </c>
      <c r="I128">
        <v>4</v>
      </c>
      <c r="J128">
        <f>ecommerce_customer_data[[#This Row],[Total_Purchases]]*ecommerce_customer_data[[#This Row],[Total_Pages_Viewed]]/ecommerce_customer_data[[#This Row],[Age]]</f>
        <v>4.1481481481481479</v>
      </c>
      <c r="K128" t="str" cm="1">
        <f t="array" ref="K128">_xlfn.IFS(ecommerce_customer_data[[#This Row],[CLV]]&lt;=5,"Low value",ecommerce_customer_data[[#This Row],[CLV]]&lt;=10,"Medium value",ecommerce_customer_data[[#This Row],[CLV]]&lt;=15,"High value")</f>
        <v>Low value</v>
      </c>
      <c r="L128" t="b">
        <f>ecommerce_customer_data[[#This Row],[Total_Purchases]]=0</f>
        <v>0</v>
      </c>
    </row>
    <row r="129" spans="1:12" x14ac:dyDescent="0.45">
      <c r="A129">
        <v>128</v>
      </c>
      <c r="B129" t="s">
        <v>9</v>
      </c>
      <c r="C129">
        <v>31</v>
      </c>
      <c r="D129" t="s">
        <v>10</v>
      </c>
      <c r="E129" t="s">
        <v>16</v>
      </c>
      <c r="F129">
        <v>28</v>
      </c>
      <c r="G129">
        <v>24</v>
      </c>
      <c r="H129">
        <v>5</v>
      </c>
      <c r="I129">
        <v>5</v>
      </c>
      <c r="J129">
        <f>ecommerce_customer_data[[#This Row],[Total_Purchases]]*ecommerce_customer_data[[#This Row],[Total_Pages_Viewed]]/ecommerce_customer_data[[#This Row],[Age]]</f>
        <v>3.870967741935484</v>
      </c>
      <c r="K129" t="str" cm="1">
        <f t="array" ref="K129">_xlfn.IFS(ecommerce_customer_data[[#This Row],[CLV]]&lt;=5,"Low value",ecommerce_customer_data[[#This Row],[CLV]]&lt;=10,"Medium value",ecommerce_customer_data[[#This Row],[CLV]]&lt;=15,"High value")</f>
        <v>Low value</v>
      </c>
      <c r="L129" t="b">
        <f>ecommerce_customer_data[[#This Row],[Total_Purchases]]=0</f>
        <v>0</v>
      </c>
    </row>
    <row r="130" spans="1:12" x14ac:dyDescent="0.45">
      <c r="A130">
        <v>129</v>
      </c>
      <c r="B130" t="s">
        <v>9</v>
      </c>
      <c r="C130">
        <v>27</v>
      </c>
      <c r="D130" t="s">
        <v>20</v>
      </c>
      <c r="E130" t="s">
        <v>16</v>
      </c>
      <c r="F130">
        <v>7</v>
      </c>
      <c r="G130">
        <v>12</v>
      </c>
      <c r="H130">
        <v>6</v>
      </c>
      <c r="I130">
        <v>2</v>
      </c>
      <c r="J130">
        <f>ecommerce_customer_data[[#This Row],[Total_Purchases]]*ecommerce_customer_data[[#This Row],[Total_Pages_Viewed]]/ecommerce_customer_data[[#This Row],[Age]]</f>
        <v>0.88888888888888884</v>
      </c>
      <c r="K130" t="str" cm="1">
        <f t="array" ref="K130">_xlfn.IFS(ecommerce_customer_data[[#This Row],[CLV]]&lt;=5,"Low value",ecommerce_customer_data[[#This Row],[CLV]]&lt;=10,"Medium value",ecommerce_customer_data[[#This Row],[CLV]]&lt;=15,"High value")</f>
        <v>Low value</v>
      </c>
      <c r="L130" t="b">
        <f>ecommerce_customer_data[[#This Row],[Total_Purchases]]=0</f>
        <v>0</v>
      </c>
    </row>
    <row r="131" spans="1:12" x14ac:dyDescent="0.45">
      <c r="A131">
        <v>130</v>
      </c>
      <c r="B131" t="s">
        <v>9</v>
      </c>
      <c r="C131">
        <v>27</v>
      </c>
      <c r="D131" t="s">
        <v>10</v>
      </c>
      <c r="E131" t="s">
        <v>16</v>
      </c>
      <c r="F131">
        <v>22</v>
      </c>
      <c r="G131">
        <v>16</v>
      </c>
      <c r="H131">
        <v>3</v>
      </c>
      <c r="I131">
        <v>0</v>
      </c>
      <c r="J131">
        <f>ecommerce_customer_data[[#This Row],[Total_Purchases]]*ecommerce_customer_data[[#This Row],[Total_Pages_Viewed]]/ecommerce_customer_data[[#This Row],[Age]]</f>
        <v>0</v>
      </c>
      <c r="K131" t="str" cm="1">
        <f t="array" ref="K131">_xlfn.IFS(ecommerce_customer_data[[#This Row],[CLV]]&lt;=5,"Low value",ecommerce_customer_data[[#This Row],[CLV]]&lt;=10,"Medium value",ecommerce_customer_data[[#This Row],[CLV]]&lt;=15,"High value")</f>
        <v>Low value</v>
      </c>
      <c r="L131" t="b">
        <f>ecommerce_customer_data[[#This Row],[Total_Purchases]]=0</f>
        <v>1</v>
      </c>
    </row>
    <row r="132" spans="1:12" x14ac:dyDescent="0.45">
      <c r="A132">
        <v>131</v>
      </c>
      <c r="B132" t="s">
        <v>12</v>
      </c>
      <c r="C132">
        <v>32</v>
      </c>
      <c r="D132" t="s">
        <v>20</v>
      </c>
      <c r="E132" t="s">
        <v>14</v>
      </c>
      <c r="F132">
        <v>49</v>
      </c>
      <c r="G132">
        <v>43</v>
      </c>
      <c r="H132">
        <v>10</v>
      </c>
      <c r="I132">
        <v>0</v>
      </c>
      <c r="J132">
        <f>ecommerce_customer_data[[#This Row],[Total_Purchases]]*ecommerce_customer_data[[#This Row],[Total_Pages_Viewed]]/ecommerce_customer_data[[#This Row],[Age]]</f>
        <v>0</v>
      </c>
      <c r="K132" t="str" cm="1">
        <f t="array" ref="K132">_xlfn.IFS(ecommerce_customer_data[[#This Row],[CLV]]&lt;=5,"Low value",ecommerce_customer_data[[#This Row],[CLV]]&lt;=10,"Medium value",ecommerce_customer_data[[#This Row],[CLV]]&lt;=15,"High value")</f>
        <v>Low value</v>
      </c>
      <c r="L132" t="b">
        <f>ecommerce_customer_data[[#This Row],[Total_Purchases]]=0</f>
        <v>1</v>
      </c>
    </row>
    <row r="133" spans="1:12" x14ac:dyDescent="0.45">
      <c r="A133">
        <v>132</v>
      </c>
      <c r="B133" t="s">
        <v>12</v>
      </c>
      <c r="C133">
        <v>23</v>
      </c>
      <c r="D133" t="s">
        <v>20</v>
      </c>
      <c r="E133" t="s">
        <v>11</v>
      </c>
      <c r="F133">
        <v>46</v>
      </c>
      <c r="G133">
        <v>35</v>
      </c>
      <c r="H133">
        <v>9</v>
      </c>
      <c r="I133">
        <v>0</v>
      </c>
      <c r="J133">
        <f>ecommerce_customer_data[[#This Row],[Total_Purchases]]*ecommerce_customer_data[[#This Row],[Total_Pages_Viewed]]/ecommerce_customer_data[[#This Row],[Age]]</f>
        <v>0</v>
      </c>
      <c r="K133" t="str" cm="1">
        <f t="array" ref="K133">_xlfn.IFS(ecommerce_customer_data[[#This Row],[CLV]]&lt;=5,"Low value",ecommerce_customer_data[[#This Row],[CLV]]&lt;=10,"Medium value",ecommerce_customer_data[[#This Row],[CLV]]&lt;=15,"High value")</f>
        <v>Low value</v>
      </c>
      <c r="L133" t="b">
        <f>ecommerce_customer_data[[#This Row],[Total_Purchases]]=0</f>
        <v>1</v>
      </c>
    </row>
    <row r="134" spans="1:12" x14ac:dyDescent="0.45">
      <c r="A134">
        <v>133</v>
      </c>
      <c r="B134" t="s">
        <v>12</v>
      </c>
      <c r="C134">
        <v>19</v>
      </c>
      <c r="D134" t="s">
        <v>18</v>
      </c>
      <c r="E134" t="s">
        <v>11</v>
      </c>
      <c r="F134">
        <v>13</v>
      </c>
      <c r="G134">
        <v>29</v>
      </c>
      <c r="H134">
        <v>1</v>
      </c>
      <c r="I134">
        <v>3</v>
      </c>
      <c r="J134">
        <f>ecommerce_customer_data[[#This Row],[Total_Purchases]]*ecommerce_customer_data[[#This Row],[Total_Pages_Viewed]]/ecommerce_customer_data[[#This Row],[Age]]</f>
        <v>4.5789473684210522</v>
      </c>
      <c r="K134" t="str" cm="1">
        <f t="array" ref="K134">_xlfn.IFS(ecommerce_customer_data[[#This Row],[CLV]]&lt;=5,"Low value",ecommerce_customer_data[[#This Row],[CLV]]&lt;=10,"Medium value",ecommerce_customer_data[[#This Row],[CLV]]&lt;=15,"High value")</f>
        <v>Low value</v>
      </c>
      <c r="L134" t="b">
        <f>ecommerce_customer_data[[#This Row],[Total_Purchases]]=0</f>
        <v>0</v>
      </c>
    </row>
    <row r="135" spans="1:12" x14ac:dyDescent="0.45">
      <c r="A135">
        <v>134</v>
      </c>
      <c r="B135" t="s">
        <v>12</v>
      </c>
      <c r="C135">
        <v>21</v>
      </c>
      <c r="D135" t="s">
        <v>21</v>
      </c>
      <c r="E135" t="s">
        <v>14</v>
      </c>
      <c r="F135">
        <v>17</v>
      </c>
      <c r="G135">
        <v>9</v>
      </c>
      <c r="H135">
        <v>10</v>
      </c>
      <c r="I135">
        <v>1</v>
      </c>
      <c r="J135">
        <f>ecommerce_customer_data[[#This Row],[Total_Purchases]]*ecommerce_customer_data[[#This Row],[Total_Pages_Viewed]]/ecommerce_customer_data[[#This Row],[Age]]</f>
        <v>0.42857142857142855</v>
      </c>
      <c r="K135" t="str" cm="1">
        <f t="array" ref="K135">_xlfn.IFS(ecommerce_customer_data[[#This Row],[CLV]]&lt;=5,"Low value",ecommerce_customer_data[[#This Row],[CLV]]&lt;=10,"Medium value",ecommerce_customer_data[[#This Row],[CLV]]&lt;=15,"High value")</f>
        <v>Low value</v>
      </c>
      <c r="L135" t="b">
        <f>ecommerce_customer_data[[#This Row],[Total_Purchases]]=0</f>
        <v>0</v>
      </c>
    </row>
    <row r="136" spans="1:12" x14ac:dyDescent="0.45">
      <c r="A136">
        <v>135</v>
      </c>
      <c r="B136" t="s">
        <v>12</v>
      </c>
      <c r="C136">
        <v>31</v>
      </c>
      <c r="D136" t="s">
        <v>19</v>
      </c>
      <c r="E136" t="s">
        <v>11</v>
      </c>
      <c r="F136">
        <v>58</v>
      </c>
      <c r="G136">
        <v>40</v>
      </c>
      <c r="H136">
        <v>7</v>
      </c>
      <c r="I136">
        <v>5</v>
      </c>
      <c r="J136">
        <f>ecommerce_customer_data[[#This Row],[Total_Purchases]]*ecommerce_customer_data[[#This Row],[Total_Pages_Viewed]]/ecommerce_customer_data[[#This Row],[Age]]</f>
        <v>6.4516129032258061</v>
      </c>
      <c r="K136" t="str" cm="1">
        <f t="array" ref="K136">_xlfn.IFS(ecommerce_customer_data[[#This Row],[CLV]]&lt;=5,"Low value",ecommerce_customer_data[[#This Row],[CLV]]&lt;=10,"Medium value",ecommerce_customer_data[[#This Row],[CLV]]&lt;=15,"High value")</f>
        <v>Medium value</v>
      </c>
      <c r="L136" t="b">
        <f>ecommerce_customer_data[[#This Row],[Total_Purchases]]=0</f>
        <v>0</v>
      </c>
    </row>
    <row r="137" spans="1:12" x14ac:dyDescent="0.45">
      <c r="A137">
        <v>136</v>
      </c>
      <c r="B137" t="s">
        <v>12</v>
      </c>
      <c r="C137">
        <v>29</v>
      </c>
      <c r="D137" t="s">
        <v>18</v>
      </c>
      <c r="E137" t="s">
        <v>14</v>
      </c>
      <c r="F137">
        <v>46</v>
      </c>
      <c r="G137">
        <v>8</v>
      </c>
      <c r="H137">
        <v>6</v>
      </c>
      <c r="I137">
        <v>1</v>
      </c>
      <c r="J137">
        <f>ecommerce_customer_data[[#This Row],[Total_Purchases]]*ecommerce_customer_data[[#This Row],[Total_Pages_Viewed]]/ecommerce_customer_data[[#This Row],[Age]]</f>
        <v>0.27586206896551724</v>
      </c>
      <c r="K137" t="str" cm="1">
        <f t="array" ref="K137">_xlfn.IFS(ecommerce_customer_data[[#This Row],[CLV]]&lt;=5,"Low value",ecommerce_customer_data[[#This Row],[CLV]]&lt;=10,"Medium value",ecommerce_customer_data[[#This Row],[CLV]]&lt;=15,"High value")</f>
        <v>Low value</v>
      </c>
      <c r="L137" t="b">
        <f>ecommerce_customer_data[[#This Row],[Total_Purchases]]=0</f>
        <v>0</v>
      </c>
    </row>
    <row r="138" spans="1:12" x14ac:dyDescent="0.45">
      <c r="A138">
        <v>137</v>
      </c>
      <c r="B138" t="s">
        <v>12</v>
      </c>
      <c r="C138">
        <v>27</v>
      </c>
      <c r="D138" t="s">
        <v>17</v>
      </c>
      <c r="E138" t="s">
        <v>11</v>
      </c>
      <c r="F138">
        <v>41</v>
      </c>
      <c r="G138">
        <v>35</v>
      </c>
      <c r="H138">
        <v>3</v>
      </c>
      <c r="I138">
        <v>0</v>
      </c>
      <c r="J138">
        <f>ecommerce_customer_data[[#This Row],[Total_Purchases]]*ecommerce_customer_data[[#This Row],[Total_Pages_Viewed]]/ecommerce_customer_data[[#This Row],[Age]]</f>
        <v>0</v>
      </c>
      <c r="K138" t="str" cm="1">
        <f t="array" ref="K138">_xlfn.IFS(ecommerce_customer_data[[#This Row],[CLV]]&lt;=5,"Low value",ecommerce_customer_data[[#This Row],[CLV]]&lt;=10,"Medium value",ecommerce_customer_data[[#This Row],[CLV]]&lt;=15,"High value")</f>
        <v>Low value</v>
      </c>
      <c r="L138" t="b">
        <f>ecommerce_customer_data[[#This Row],[Total_Purchases]]=0</f>
        <v>1</v>
      </c>
    </row>
    <row r="139" spans="1:12" x14ac:dyDescent="0.45">
      <c r="A139">
        <v>138</v>
      </c>
      <c r="B139" t="s">
        <v>12</v>
      </c>
      <c r="C139">
        <v>31</v>
      </c>
      <c r="D139" t="s">
        <v>15</v>
      </c>
      <c r="E139" t="s">
        <v>16</v>
      </c>
      <c r="F139">
        <v>57</v>
      </c>
      <c r="G139">
        <v>6</v>
      </c>
      <c r="H139">
        <v>3</v>
      </c>
      <c r="I139">
        <v>0</v>
      </c>
      <c r="J139">
        <f>ecommerce_customer_data[[#This Row],[Total_Purchases]]*ecommerce_customer_data[[#This Row],[Total_Pages_Viewed]]/ecommerce_customer_data[[#This Row],[Age]]</f>
        <v>0</v>
      </c>
      <c r="K139" t="str" cm="1">
        <f t="array" ref="K139">_xlfn.IFS(ecommerce_customer_data[[#This Row],[CLV]]&lt;=5,"Low value",ecommerce_customer_data[[#This Row],[CLV]]&lt;=10,"Medium value",ecommerce_customer_data[[#This Row],[CLV]]&lt;=15,"High value")</f>
        <v>Low value</v>
      </c>
      <c r="L139" t="b">
        <f>ecommerce_customer_data[[#This Row],[Total_Purchases]]=0</f>
        <v>1</v>
      </c>
    </row>
    <row r="140" spans="1:12" x14ac:dyDescent="0.45">
      <c r="A140">
        <v>139</v>
      </c>
      <c r="B140" t="s">
        <v>12</v>
      </c>
      <c r="C140">
        <v>35</v>
      </c>
      <c r="D140" t="s">
        <v>18</v>
      </c>
      <c r="E140" t="s">
        <v>11</v>
      </c>
      <c r="F140">
        <v>14</v>
      </c>
      <c r="G140">
        <v>47</v>
      </c>
      <c r="H140">
        <v>6</v>
      </c>
      <c r="I140">
        <v>0</v>
      </c>
      <c r="J140">
        <f>ecommerce_customer_data[[#This Row],[Total_Purchases]]*ecommerce_customer_data[[#This Row],[Total_Pages_Viewed]]/ecommerce_customer_data[[#This Row],[Age]]</f>
        <v>0</v>
      </c>
      <c r="K140" t="str" cm="1">
        <f t="array" ref="K140">_xlfn.IFS(ecommerce_customer_data[[#This Row],[CLV]]&lt;=5,"Low value",ecommerce_customer_data[[#This Row],[CLV]]&lt;=10,"Medium value",ecommerce_customer_data[[#This Row],[CLV]]&lt;=15,"High value")</f>
        <v>Low value</v>
      </c>
      <c r="L140" t="b">
        <f>ecommerce_customer_data[[#This Row],[Total_Purchases]]=0</f>
        <v>1</v>
      </c>
    </row>
    <row r="141" spans="1:12" x14ac:dyDescent="0.45">
      <c r="A141">
        <v>140</v>
      </c>
      <c r="B141" t="s">
        <v>9</v>
      </c>
      <c r="C141">
        <v>30</v>
      </c>
      <c r="D141" t="s">
        <v>15</v>
      </c>
      <c r="E141" t="s">
        <v>11</v>
      </c>
      <c r="F141">
        <v>36</v>
      </c>
      <c r="G141">
        <v>38</v>
      </c>
      <c r="H141">
        <v>7</v>
      </c>
      <c r="I141">
        <v>5</v>
      </c>
      <c r="J141">
        <f>ecommerce_customer_data[[#This Row],[Total_Purchases]]*ecommerce_customer_data[[#This Row],[Total_Pages_Viewed]]/ecommerce_customer_data[[#This Row],[Age]]</f>
        <v>6.333333333333333</v>
      </c>
      <c r="K141" t="str" cm="1">
        <f t="array" ref="K141">_xlfn.IFS(ecommerce_customer_data[[#This Row],[CLV]]&lt;=5,"Low value",ecommerce_customer_data[[#This Row],[CLV]]&lt;=10,"Medium value",ecommerce_customer_data[[#This Row],[CLV]]&lt;=15,"High value")</f>
        <v>Medium value</v>
      </c>
      <c r="L141" t="b">
        <f>ecommerce_customer_data[[#This Row],[Total_Purchases]]=0</f>
        <v>0</v>
      </c>
    </row>
    <row r="142" spans="1:12" x14ac:dyDescent="0.45">
      <c r="A142">
        <v>141</v>
      </c>
      <c r="B142" t="s">
        <v>9</v>
      </c>
      <c r="C142">
        <v>33</v>
      </c>
      <c r="D142" t="s">
        <v>13</v>
      </c>
      <c r="E142" t="s">
        <v>16</v>
      </c>
      <c r="F142">
        <v>58</v>
      </c>
      <c r="G142">
        <v>14</v>
      </c>
      <c r="H142">
        <v>0</v>
      </c>
      <c r="I142">
        <v>3</v>
      </c>
      <c r="J142">
        <f>ecommerce_customer_data[[#This Row],[Total_Purchases]]*ecommerce_customer_data[[#This Row],[Total_Pages_Viewed]]/ecommerce_customer_data[[#This Row],[Age]]</f>
        <v>1.2727272727272727</v>
      </c>
      <c r="K142" t="str" cm="1">
        <f t="array" ref="K142">_xlfn.IFS(ecommerce_customer_data[[#This Row],[CLV]]&lt;=5,"Low value",ecommerce_customer_data[[#This Row],[CLV]]&lt;=10,"Medium value",ecommerce_customer_data[[#This Row],[CLV]]&lt;=15,"High value")</f>
        <v>Low value</v>
      </c>
      <c r="L142" t="b">
        <f>ecommerce_customer_data[[#This Row],[Total_Purchases]]=0</f>
        <v>0</v>
      </c>
    </row>
    <row r="143" spans="1:12" x14ac:dyDescent="0.45">
      <c r="A143">
        <v>142</v>
      </c>
      <c r="B143" t="s">
        <v>9</v>
      </c>
      <c r="C143">
        <v>19</v>
      </c>
      <c r="D143" t="s">
        <v>17</v>
      </c>
      <c r="E143" t="s">
        <v>16</v>
      </c>
      <c r="F143">
        <v>27</v>
      </c>
      <c r="G143">
        <v>44</v>
      </c>
      <c r="H143">
        <v>5</v>
      </c>
      <c r="I143">
        <v>4</v>
      </c>
      <c r="J143">
        <f>ecommerce_customer_data[[#This Row],[Total_Purchases]]*ecommerce_customer_data[[#This Row],[Total_Pages_Viewed]]/ecommerce_customer_data[[#This Row],[Age]]</f>
        <v>9.2631578947368425</v>
      </c>
      <c r="K143" t="str" cm="1">
        <f t="array" ref="K143">_xlfn.IFS(ecommerce_customer_data[[#This Row],[CLV]]&lt;=5,"Low value",ecommerce_customer_data[[#This Row],[CLV]]&lt;=10,"Medium value",ecommerce_customer_data[[#This Row],[CLV]]&lt;=15,"High value")</f>
        <v>Medium value</v>
      </c>
      <c r="L143" t="b">
        <f>ecommerce_customer_data[[#This Row],[Total_Purchases]]=0</f>
        <v>0</v>
      </c>
    </row>
    <row r="144" spans="1:12" x14ac:dyDescent="0.45">
      <c r="A144">
        <v>143</v>
      </c>
      <c r="B144" t="s">
        <v>12</v>
      </c>
      <c r="C144">
        <v>22</v>
      </c>
      <c r="D144" t="s">
        <v>19</v>
      </c>
      <c r="E144" t="s">
        <v>16</v>
      </c>
      <c r="F144">
        <v>34</v>
      </c>
      <c r="G144">
        <v>16</v>
      </c>
      <c r="H144">
        <v>6</v>
      </c>
      <c r="I144">
        <v>5</v>
      </c>
      <c r="J144">
        <f>ecommerce_customer_data[[#This Row],[Total_Purchases]]*ecommerce_customer_data[[#This Row],[Total_Pages_Viewed]]/ecommerce_customer_data[[#This Row],[Age]]</f>
        <v>3.6363636363636362</v>
      </c>
      <c r="K144" t="str" cm="1">
        <f t="array" ref="K144">_xlfn.IFS(ecommerce_customer_data[[#This Row],[CLV]]&lt;=5,"Low value",ecommerce_customer_data[[#This Row],[CLV]]&lt;=10,"Medium value",ecommerce_customer_data[[#This Row],[CLV]]&lt;=15,"High value")</f>
        <v>Low value</v>
      </c>
      <c r="L144" t="b">
        <f>ecommerce_customer_data[[#This Row],[Total_Purchases]]=0</f>
        <v>0</v>
      </c>
    </row>
    <row r="145" spans="1:12" x14ac:dyDescent="0.45">
      <c r="A145">
        <v>144</v>
      </c>
      <c r="B145" t="s">
        <v>9</v>
      </c>
      <c r="C145">
        <v>29</v>
      </c>
      <c r="D145" t="s">
        <v>20</v>
      </c>
      <c r="E145" t="s">
        <v>11</v>
      </c>
      <c r="F145">
        <v>46</v>
      </c>
      <c r="G145">
        <v>49</v>
      </c>
      <c r="H145">
        <v>5</v>
      </c>
      <c r="I145">
        <v>0</v>
      </c>
      <c r="J145">
        <f>ecommerce_customer_data[[#This Row],[Total_Purchases]]*ecommerce_customer_data[[#This Row],[Total_Pages_Viewed]]/ecommerce_customer_data[[#This Row],[Age]]</f>
        <v>0</v>
      </c>
      <c r="K145" t="str" cm="1">
        <f t="array" ref="K145">_xlfn.IFS(ecommerce_customer_data[[#This Row],[CLV]]&lt;=5,"Low value",ecommerce_customer_data[[#This Row],[CLV]]&lt;=10,"Medium value",ecommerce_customer_data[[#This Row],[CLV]]&lt;=15,"High value")</f>
        <v>Low value</v>
      </c>
      <c r="L145" t="b">
        <f>ecommerce_customer_data[[#This Row],[Total_Purchases]]=0</f>
        <v>1</v>
      </c>
    </row>
    <row r="146" spans="1:12" x14ac:dyDescent="0.45">
      <c r="A146">
        <v>145</v>
      </c>
      <c r="B146" t="s">
        <v>12</v>
      </c>
      <c r="C146">
        <v>18</v>
      </c>
      <c r="D146" t="s">
        <v>19</v>
      </c>
      <c r="E146" t="s">
        <v>16</v>
      </c>
      <c r="F146">
        <v>39</v>
      </c>
      <c r="G146">
        <v>11</v>
      </c>
      <c r="H146">
        <v>7</v>
      </c>
      <c r="I146">
        <v>4</v>
      </c>
      <c r="J146">
        <f>ecommerce_customer_data[[#This Row],[Total_Purchases]]*ecommerce_customer_data[[#This Row],[Total_Pages_Viewed]]/ecommerce_customer_data[[#This Row],[Age]]</f>
        <v>2.4444444444444446</v>
      </c>
      <c r="K146" t="str" cm="1">
        <f t="array" ref="K146">_xlfn.IFS(ecommerce_customer_data[[#This Row],[CLV]]&lt;=5,"Low value",ecommerce_customer_data[[#This Row],[CLV]]&lt;=10,"Medium value",ecommerce_customer_data[[#This Row],[CLV]]&lt;=15,"High value")</f>
        <v>Low value</v>
      </c>
      <c r="L146" t="b">
        <f>ecommerce_customer_data[[#This Row],[Total_Purchases]]=0</f>
        <v>0</v>
      </c>
    </row>
    <row r="147" spans="1:12" x14ac:dyDescent="0.45">
      <c r="A147">
        <v>146</v>
      </c>
      <c r="B147" t="s">
        <v>9</v>
      </c>
      <c r="C147">
        <v>22</v>
      </c>
      <c r="D147" t="s">
        <v>20</v>
      </c>
      <c r="E147" t="s">
        <v>11</v>
      </c>
      <c r="F147">
        <v>54</v>
      </c>
      <c r="G147">
        <v>23</v>
      </c>
      <c r="H147">
        <v>8</v>
      </c>
      <c r="I147">
        <v>0</v>
      </c>
      <c r="J147">
        <f>ecommerce_customer_data[[#This Row],[Total_Purchases]]*ecommerce_customer_data[[#This Row],[Total_Pages_Viewed]]/ecommerce_customer_data[[#This Row],[Age]]</f>
        <v>0</v>
      </c>
      <c r="K147" t="str" cm="1">
        <f t="array" ref="K147">_xlfn.IFS(ecommerce_customer_data[[#This Row],[CLV]]&lt;=5,"Low value",ecommerce_customer_data[[#This Row],[CLV]]&lt;=10,"Medium value",ecommerce_customer_data[[#This Row],[CLV]]&lt;=15,"High value")</f>
        <v>Low value</v>
      </c>
      <c r="L147" t="b">
        <f>ecommerce_customer_data[[#This Row],[Total_Purchases]]=0</f>
        <v>1</v>
      </c>
    </row>
    <row r="148" spans="1:12" x14ac:dyDescent="0.45">
      <c r="A148">
        <v>147</v>
      </c>
      <c r="B148" t="s">
        <v>12</v>
      </c>
      <c r="C148">
        <v>19</v>
      </c>
      <c r="D148" t="s">
        <v>13</v>
      </c>
      <c r="E148" t="s">
        <v>14</v>
      </c>
      <c r="F148">
        <v>14</v>
      </c>
      <c r="G148">
        <v>23</v>
      </c>
      <c r="H148">
        <v>6</v>
      </c>
      <c r="I148">
        <v>4</v>
      </c>
      <c r="J148">
        <f>ecommerce_customer_data[[#This Row],[Total_Purchases]]*ecommerce_customer_data[[#This Row],[Total_Pages_Viewed]]/ecommerce_customer_data[[#This Row],[Age]]</f>
        <v>4.8421052631578947</v>
      </c>
      <c r="K148" t="str" cm="1">
        <f t="array" ref="K148">_xlfn.IFS(ecommerce_customer_data[[#This Row],[CLV]]&lt;=5,"Low value",ecommerce_customer_data[[#This Row],[CLV]]&lt;=10,"Medium value",ecommerce_customer_data[[#This Row],[CLV]]&lt;=15,"High value")</f>
        <v>Low value</v>
      </c>
      <c r="L148" t="b">
        <f>ecommerce_customer_data[[#This Row],[Total_Purchases]]=0</f>
        <v>0</v>
      </c>
    </row>
    <row r="149" spans="1:12" x14ac:dyDescent="0.45">
      <c r="A149">
        <v>148</v>
      </c>
      <c r="B149" t="s">
        <v>9</v>
      </c>
      <c r="C149">
        <v>19</v>
      </c>
      <c r="D149" t="s">
        <v>18</v>
      </c>
      <c r="E149" t="s">
        <v>16</v>
      </c>
      <c r="F149">
        <v>21</v>
      </c>
      <c r="G149">
        <v>49</v>
      </c>
      <c r="H149">
        <v>4</v>
      </c>
      <c r="I149">
        <v>2</v>
      </c>
      <c r="J149">
        <f>ecommerce_customer_data[[#This Row],[Total_Purchases]]*ecommerce_customer_data[[#This Row],[Total_Pages_Viewed]]/ecommerce_customer_data[[#This Row],[Age]]</f>
        <v>5.1578947368421053</v>
      </c>
      <c r="K149" t="str" cm="1">
        <f t="array" ref="K149">_xlfn.IFS(ecommerce_customer_data[[#This Row],[CLV]]&lt;=5,"Low value",ecommerce_customer_data[[#This Row],[CLV]]&lt;=10,"Medium value",ecommerce_customer_data[[#This Row],[CLV]]&lt;=15,"High value")</f>
        <v>Medium value</v>
      </c>
      <c r="L149" t="b">
        <f>ecommerce_customer_data[[#This Row],[Total_Purchases]]=0</f>
        <v>0</v>
      </c>
    </row>
    <row r="150" spans="1:12" x14ac:dyDescent="0.45">
      <c r="A150">
        <v>149</v>
      </c>
      <c r="B150" t="s">
        <v>9</v>
      </c>
      <c r="C150">
        <v>25</v>
      </c>
      <c r="D150" t="s">
        <v>21</v>
      </c>
      <c r="E150" t="s">
        <v>16</v>
      </c>
      <c r="F150">
        <v>44</v>
      </c>
      <c r="G150">
        <v>26</v>
      </c>
      <c r="H150">
        <v>7</v>
      </c>
      <c r="I150">
        <v>3</v>
      </c>
      <c r="J150">
        <f>ecommerce_customer_data[[#This Row],[Total_Purchases]]*ecommerce_customer_data[[#This Row],[Total_Pages_Viewed]]/ecommerce_customer_data[[#This Row],[Age]]</f>
        <v>3.12</v>
      </c>
      <c r="K150" t="str" cm="1">
        <f t="array" ref="K150">_xlfn.IFS(ecommerce_customer_data[[#This Row],[CLV]]&lt;=5,"Low value",ecommerce_customer_data[[#This Row],[CLV]]&lt;=10,"Medium value",ecommerce_customer_data[[#This Row],[CLV]]&lt;=15,"High value")</f>
        <v>Low value</v>
      </c>
      <c r="L150" t="b">
        <f>ecommerce_customer_data[[#This Row],[Total_Purchases]]=0</f>
        <v>0</v>
      </c>
    </row>
    <row r="151" spans="1:12" x14ac:dyDescent="0.45">
      <c r="A151">
        <v>150</v>
      </c>
      <c r="B151" t="s">
        <v>12</v>
      </c>
      <c r="C151">
        <v>27</v>
      </c>
      <c r="D151" t="s">
        <v>21</v>
      </c>
      <c r="E151" t="s">
        <v>16</v>
      </c>
      <c r="F151">
        <v>41</v>
      </c>
      <c r="G151">
        <v>31</v>
      </c>
      <c r="H151">
        <v>8</v>
      </c>
      <c r="I151">
        <v>5</v>
      </c>
      <c r="J151">
        <f>ecommerce_customer_data[[#This Row],[Total_Purchases]]*ecommerce_customer_data[[#This Row],[Total_Pages_Viewed]]/ecommerce_customer_data[[#This Row],[Age]]</f>
        <v>5.7407407407407405</v>
      </c>
      <c r="K151" t="str" cm="1">
        <f t="array" ref="K151">_xlfn.IFS(ecommerce_customer_data[[#This Row],[CLV]]&lt;=5,"Low value",ecommerce_customer_data[[#This Row],[CLV]]&lt;=10,"Medium value",ecommerce_customer_data[[#This Row],[CLV]]&lt;=15,"High value")</f>
        <v>Medium value</v>
      </c>
      <c r="L151" t="b">
        <f>ecommerce_customer_data[[#This Row],[Total_Purchases]]=0</f>
        <v>0</v>
      </c>
    </row>
    <row r="152" spans="1:12" x14ac:dyDescent="0.45">
      <c r="A152">
        <v>151</v>
      </c>
      <c r="B152" t="s">
        <v>12</v>
      </c>
      <c r="C152">
        <v>30</v>
      </c>
      <c r="D152" t="s">
        <v>20</v>
      </c>
      <c r="E152" t="s">
        <v>16</v>
      </c>
      <c r="F152">
        <v>27</v>
      </c>
      <c r="G152">
        <v>39</v>
      </c>
      <c r="H152">
        <v>4</v>
      </c>
      <c r="I152">
        <v>0</v>
      </c>
      <c r="J152">
        <f>ecommerce_customer_data[[#This Row],[Total_Purchases]]*ecommerce_customer_data[[#This Row],[Total_Pages_Viewed]]/ecommerce_customer_data[[#This Row],[Age]]</f>
        <v>0</v>
      </c>
      <c r="K152" t="str" cm="1">
        <f t="array" ref="K152">_xlfn.IFS(ecommerce_customer_data[[#This Row],[CLV]]&lt;=5,"Low value",ecommerce_customer_data[[#This Row],[CLV]]&lt;=10,"Medium value",ecommerce_customer_data[[#This Row],[CLV]]&lt;=15,"High value")</f>
        <v>Low value</v>
      </c>
      <c r="L152" t="b">
        <f>ecommerce_customer_data[[#This Row],[Total_Purchases]]=0</f>
        <v>1</v>
      </c>
    </row>
    <row r="153" spans="1:12" x14ac:dyDescent="0.45">
      <c r="A153">
        <v>152</v>
      </c>
      <c r="B153" t="s">
        <v>9</v>
      </c>
      <c r="C153">
        <v>19</v>
      </c>
      <c r="D153" t="s">
        <v>19</v>
      </c>
      <c r="E153" t="s">
        <v>11</v>
      </c>
      <c r="F153">
        <v>25</v>
      </c>
      <c r="G153">
        <v>43</v>
      </c>
      <c r="H153">
        <v>2</v>
      </c>
      <c r="I153">
        <v>4</v>
      </c>
      <c r="J153">
        <f>ecommerce_customer_data[[#This Row],[Total_Purchases]]*ecommerce_customer_data[[#This Row],[Total_Pages_Viewed]]/ecommerce_customer_data[[#This Row],[Age]]</f>
        <v>9.0526315789473681</v>
      </c>
      <c r="K153" t="str" cm="1">
        <f t="array" ref="K153">_xlfn.IFS(ecommerce_customer_data[[#This Row],[CLV]]&lt;=5,"Low value",ecommerce_customer_data[[#This Row],[CLV]]&lt;=10,"Medium value",ecommerce_customer_data[[#This Row],[CLV]]&lt;=15,"High value")</f>
        <v>Medium value</v>
      </c>
      <c r="L153" t="b">
        <f>ecommerce_customer_data[[#This Row],[Total_Purchases]]=0</f>
        <v>0</v>
      </c>
    </row>
    <row r="154" spans="1:12" x14ac:dyDescent="0.45">
      <c r="A154">
        <v>153</v>
      </c>
      <c r="B154" t="s">
        <v>12</v>
      </c>
      <c r="C154">
        <v>27</v>
      </c>
      <c r="D154" t="s">
        <v>19</v>
      </c>
      <c r="E154" t="s">
        <v>14</v>
      </c>
      <c r="F154">
        <v>52</v>
      </c>
      <c r="G154">
        <v>23</v>
      </c>
      <c r="H154">
        <v>9</v>
      </c>
      <c r="I154">
        <v>5</v>
      </c>
      <c r="J154">
        <f>ecommerce_customer_data[[#This Row],[Total_Purchases]]*ecommerce_customer_data[[#This Row],[Total_Pages_Viewed]]/ecommerce_customer_data[[#This Row],[Age]]</f>
        <v>4.2592592592592595</v>
      </c>
      <c r="K154" t="str" cm="1">
        <f t="array" ref="K154">_xlfn.IFS(ecommerce_customer_data[[#This Row],[CLV]]&lt;=5,"Low value",ecommerce_customer_data[[#This Row],[CLV]]&lt;=10,"Medium value",ecommerce_customer_data[[#This Row],[CLV]]&lt;=15,"High value")</f>
        <v>Low value</v>
      </c>
      <c r="L154" t="b">
        <f>ecommerce_customer_data[[#This Row],[Total_Purchases]]=0</f>
        <v>0</v>
      </c>
    </row>
    <row r="155" spans="1:12" x14ac:dyDescent="0.45">
      <c r="A155">
        <v>154</v>
      </c>
      <c r="B155" t="s">
        <v>9</v>
      </c>
      <c r="C155">
        <v>26</v>
      </c>
      <c r="D155" t="s">
        <v>20</v>
      </c>
      <c r="E155" t="s">
        <v>14</v>
      </c>
      <c r="F155">
        <v>47</v>
      </c>
      <c r="G155">
        <v>35</v>
      </c>
      <c r="H155">
        <v>3</v>
      </c>
      <c r="I155">
        <v>4</v>
      </c>
      <c r="J155">
        <f>ecommerce_customer_data[[#This Row],[Total_Purchases]]*ecommerce_customer_data[[#This Row],[Total_Pages_Viewed]]/ecommerce_customer_data[[#This Row],[Age]]</f>
        <v>5.384615384615385</v>
      </c>
      <c r="K155" t="str" cm="1">
        <f t="array" ref="K155">_xlfn.IFS(ecommerce_customer_data[[#This Row],[CLV]]&lt;=5,"Low value",ecommerce_customer_data[[#This Row],[CLV]]&lt;=10,"Medium value",ecommerce_customer_data[[#This Row],[CLV]]&lt;=15,"High value")</f>
        <v>Medium value</v>
      </c>
      <c r="L155" t="b">
        <f>ecommerce_customer_data[[#This Row],[Total_Purchases]]=0</f>
        <v>0</v>
      </c>
    </row>
    <row r="156" spans="1:12" x14ac:dyDescent="0.45">
      <c r="A156">
        <v>155</v>
      </c>
      <c r="B156" t="s">
        <v>9</v>
      </c>
      <c r="C156">
        <v>32</v>
      </c>
      <c r="D156" t="s">
        <v>18</v>
      </c>
      <c r="E156" t="s">
        <v>16</v>
      </c>
      <c r="F156">
        <v>35</v>
      </c>
      <c r="G156">
        <v>45</v>
      </c>
      <c r="H156">
        <v>10</v>
      </c>
      <c r="I156">
        <v>2</v>
      </c>
      <c r="J156">
        <f>ecommerce_customer_data[[#This Row],[Total_Purchases]]*ecommerce_customer_data[[#This Row],[Total_Pages_Viewed]]/ecommerce_customer_data[[#This Row],[Age]]</f>
        <v>2.8125</v>
      </c>
      <c r="K156" t="str" cm="1">
        <f t="array" ref="K156">_xlfn.IFS(ecommerce_customer_data[[#This Row],[CLV]]&lt;=5,"Low value",ecommerce_customer_data[[#This Row],[CLV]]&lt;=10,"Medium value",ecommerce_customer_data[[#This Row],[CLV]]&lt;=15,"High value")</f>
        <v>Low value</v>
      </c>
      <c r="L156" t="b">
        <f>ecommerce_customer_data[[#This Row],[Total_Purchases]]=0</f>
        <v>0</v>
      </c>
    </row>
    <row r="157" spans="1:12" x14ac:dyDescent="0.45">
      <c r="A157">
        <v>156</v>
      </c>
      <c r="B157" t="s">
        <v>9</v>
      </c>
      <c r="C157">
        <v>31</v>
      </c>
      <c r="D157" t="s">
        <v>10</v>
      </c>
      <c r="E157" t="s">
        <v>14</v>
      </c>
      <c r="F157">
        <v>32</v>
      </c>
      <c r="G157">
        <v>46</v>
      </c>
      <c r="H157">
        <v>4</v>
      </c>
      <c r="I157">
        <v>1</v>
      </c>
      <c r="J157">
        <f>ecommerce_customer_data[[#This Row],[Total_Purchases]]*ecommerce_customer_data[[#This Row],[Total_Pages_Viewed]]/ecommerce_customer_data[[#This Row],[Age]]</f>
        <v>1.4838709677419355</v>
      </c>
      <c r="K157" t="str" cm="1">
        <f t="array" ref="K157">_xlfn.IFS(ecommerce_customer_data[[#This Row],[CLV]]&lt;=5,"Low value",ecommerce_customer_data[[#This Row],[CLV]]&lt;=10,"Medium value",ecommerce_customer_data[[#This Row],[CLV]]&lt;=15,"High value")</f>
        <v>Low value</v>
      </c>
      <c r="L157" t="b">
        <f>ecommerce_customer_data[[#This Row],[Total_Purchases]]=0</f>
        <v>0</v>
      </c>
    </row>
    <row r="158" spans="1:12" x14ac:dyDescent="0.45">
      <c r="A158">
        <v>157</v>
      </c>
      <c r="B158" t="s">
        <v>12</v>
      </c>
      <c r="C158">
        <v>21</v>
      </c>
      <c r="D158" t="s">
        <v>21</v>
      </c>
      <c r="E158" t="s">
        <v>16</v>
      </c>
      <c r="F158">
        <v>8</v>
      </c>
      <c r="G158">
        <v>20</v>
      </c>
      <c r="H158">
        <v>9</v>
      </c>
      <c r="I158">
        <v>3</v>
      </c>
      <c r="J158">
        <f>ecommerce_customer_data[[#This Row],[Total_Purchases]]*ecommerce_customer_data[[#This Row],[Total_Pages_Viewed]]/ecommerce_customer_data[[#This Row],[Age]]</f>
        <v>2.8571428571428572</v>
      </c>
      <c r="K158" t="str" cm="1">
        <f t="array" ref="K158">_xlfn.IFS(ecommerce_customer_data[[#This Row],[CLV]]&lt;=5,"Low value",ecommerce_customer_data[[#This Row],[CLV]]&lt;=10,"Medium value",ecommerce_customer_data[[#This Row],[CLV]]&lt;=15,"High value")</f>
        <v>Low value</v>
      </c>
      <c r="L158" t="b">
        <f>ecommerce_customer_data[[#This Row],[Total_Purchases]]=0</f>
        <v>0</v>
      </c>
    </row>
    <row r="159" spans="1:12" x14ac:dyDescent="0.45">
      <c r="A159">
        <v>158</v>
      </c>
      <c r="B159" t="s">
        <v>9</v>
      </c>
      <c r="C159">
        <v>25</v>
      </c>
      <c r="D159" t="s">
        <v>13</v>
      </c>
      <c r="E159" t="s">
        <v>11</v>
      </c>
      <c r="F159">
        <v>19</v>
      </c>
      <c r="G159">
        <v>40</v>
      </c>
      <c r="H159">
        <v>5</v>
      </c>
      <c r="I159">
        <v>4</v>
      </c>
      <c r="J159">
        <f>ecommerce_customer_data[[#This Row],[Total_Purchases]]*ecommerce_customer_data[[#This Row],[Total_Pages_Viewed]]/ecommerce_customer_data[[#This Row],[Age]]</f>
        <v>6.4</v>
      </c>
      <c r="K159" t="str" cm="1">
        <f t="array" ref="K159">_xlfn.IFS(ecommerce_customer_data[[#This Row],[CLV]]&lt;=5,"Low value",ecommerce_customer_data[[#This Row],[CLV]]&lt;=10,"Medium value",ecommerce_customer_data[[#This Row],[CLV]]&lt;=15,"High value")</f>
        <v>Medium value</v>
      </c>
      <c r="L159" t="b">
        <f>ecommerce_customer_data[[#This Row],[Total_Purchases]]=0</f>
        <v>0</v>
      </c>
    </row>
    <row r="160" spans="1:12" x14ac:dyDescent="0.45">
      <c r="A160">
        <v>159</v>
      </c>
      <c r="B160" t="s">
        <v>9</v>
      </c>
      <c r="C160">
        <v>23</v>
      </c>
      <c r="D160" t="s">
        <v>13</v>
      </c>
      <c r="E160" t="s">
        <v>14</v>
      </c>
      <c r="F160">
        <v>30</v>
      </c>
      <c r="G160">
        <v>28</v>
      </c>
      <c r="H160">
        <v>10</v>
      </c>
      <c r="I160">
        <v>1</v>
      </c>
      <c r="J160">
        <f>ecommerce_customer_data[[#This Row],[Total_Purchases]]*ecommerce_customer_data[[#This Row],[Total_Pages_Viewed]]/ecommerce_customer_data[[#This Row],[Age]]</f>
        <v>1.2173913043478262</v>
      </c>
      <c r="K160" t="str" cm="1">
        <f t="array" ref="K160">_xlfn.IFS(ecommerce_customer_data[[#This Row],[CLV]]&lt;=5,"Low value",ecommerce_customer_data[[#This Row],[CLV]]&lt;=10,"Medium value",ecommerce_customer_data[[#This Row],[CLV]]&lt;=15,"High value")</f>
        <v>Low value</v>
      </c>
      <c r="L160" t="b">
        <f>ecommerce_customer_data[[#This Row],[Total_Purchases]]=0</f>
        <v>0</v>
      </c>
    </row>
    <row r="161" spans="1:12" x14ac:dyDescent="0.45">
      <c r="A161">
        <v>160</v>
      </c>
      <c r="B161" t="s">
        <v>9</v>
      </c>
      <c r="C161">
        <v>30</v>
      </c>
      <c r="D161" t="s">
        <v>10</v>
      </c>
      <c r="E161" t="s">
        <v>16</v>
      </c>
      <c r="F161">
        <v>24</v>
      </c>
      <c r="G161">
        <v>21</v>
      </c>
      <c r="H161">
        <v>8</v>
      </c>
      <c r="I161">
        <v>1</v>
      </c>
      <c r="J161">
        <f>ecommerce_customer_data[[#This Row],[Total_Purchases]]*ecommerce_customer_data[[#This Row],[Total_Pages_Viewed]]/ecommerce_customer_data[[#This Row],[Age]]</f>
        <v>0.7</v>
      </c>
      <c r="K161" t="str" cm="1">
        <f t="array" ref="K161">_xlfn.IFS(ecommerce_customer_data[[#This Row],[CLV]]&lt;=5,"Low value",ecommerce_customer_data[[#This Row],[CLV]]&lt;=10,"Medium value",ecommerce_customer_data[[#This Row],[CLV]]&lt;=15,"High value")</f>
        <v>Low value</v>
      </c>
      <c r="L161" t="b">
        <f>ecommerce_customer_data[[#This Row],[Total_Purchases]]=0</f>
        <v>0</v>
      </c>
    </row>
    <row r="162" spans="1:12" x14ac:dyDescent="0.45">
      <c r="A162">
        <v>161</v>
      </c>
      <c r="B162" t="s">
        <v>12</v>
      </c>
      <c r="C162">
        <v>30</v>
      </c>
      <c r="D162" t="s">
        <v>10</v>
      </c>
      <c r="E162" t="s">
        <v>16</v>
      </c>
      <c r="F162">
        <v>5</v>
      </c>
      <c r="G162">
        <v>28</v>
      </c>
      <c r="H162">
        <v>7</v>
      </c>
      <c r="I162">
        <v>1</v>
      </c>
      <c r="J162">
        <f>ecommerce_customer_data[[#This Row],[Total_Purchases]]*ecommerce_customer_data[[#This Row],[Total_Pages_Viewed]]/ecommerce_customer_data[[#This Row],[Age]]</f>
        <v>0.93333333333333335</v>
      </c>
      <c r="K162" t="str" cm="1">
        <f t="array" ref="K162">_xlfn.IFS(ecommerce_customer_data[[#This Row],[CLV]]&lt;=5,"Low value",ecommerce_customer_data[[#This Row],[CLV]]&lt;=10,"Medium value",ecommerce_customer_data[[#This Row],[CLV]]&lt;=15,"High value")</f>
        <v>Low value</v>
      </c>
      <c r="L162" t="b">
        <f>ecommerce_customer_data[[#This Row],[Total_Purchases]]=0</f>
        <v>0</v>
      </c>
    </row>
    <row r="163" spans="1:12" x14ac:dyDescent="0.45">
      <c r="A163">
        <v>162</v>
      </c>
      <c r="B163" t="s">
        <v>9</v>
      </c>
      <c r="C163">
        <v>20</v>
      </c>
      <c r="D163" t="s">
        <v>17</v>
      </c>
      <c r="E163" t="s">
        <v>16</v>
      </c>
      <c r="F163">
        <v>38</v>
      </c>
      <c r="G163">
        <v>23</v>
      </c>
      <c r="H163">
        <v>3</v>
      </c>
      <c r="I163">
        <v>2</v>
      </c>
      <c r="J163">
        <f>ecommerce_customer_data[[#This Row],[Total_Purchases]]*ecommerce_customer_data[[#This Row],[Total_Pages_Viewed]]/ecommerce_customer_data[[#This Row],[Age]]</f>
        <v>2.2999999999999998</v>
      </c>
      <c r="K163" t="str" cm="1">
        <f t="array" ref="K163">_xlfn.IFS(ecommerce_customer_data[[#This Row],[CLV]]&lt;=5,"Low value",ecommerce_customer_data[[#This Row],[CLV]]&lt;=10,"Medium value",ecommerce_customer_data[[#This Row],[CLV]]&lt;=15,"High value")</f>
        <v>Low value</v>
      </c>
      <c r="L163" t="b">
        <f>ecommerce_customer_data[[#This Row],[Total_Purchases]]=0</f>
        <v>0</v>
      </c>
    </row>
    <row r="164" spans="1:12" x14ac:dyDescent="0.45">
      <c r="A164">
        <v>163</v>
      </c>
      <c r="B164" t="s">
        <v>12</v>
      </c>
      <c r="C164">
        <v>18</v>
      </c>
      <c r="D164" t="s">
        <v>13</v>
      </c>
      <c r="E164" t="s">
        <v>16</v>
      </c>
      <c r="F164">
        <v>46</v>
      </c>
      <c r="G164">
        <v>10</v>
      </c>
      <c r="H164">
        <v>2</v>
      </c>
      <c r="I164">
        <v>0</v>
      </c>
      <c r="J164">
        <f>ecommerce_customer_data[[#This Row],[Total_Purchases]]*ecommerce_customer_data[[#This Row],[Total_Pages_Viewed]]/ecommerce_customer_data[[#This Row],[Age]]</f>
        <v>0</v>
      </c>
      <c r="K164" t="str" cm="1">
        <f t="array" ref="K164">_xlfn.IFS(ecommerce_customer_data[[#This Row],[CLV]]&lt;=5,"Low value",ecommerce_customer_data[[#This Row],[CLV]]&lt;=10,"Medium value",ecommerce_customer_data[[#This Row],[CLV]]&lt;=15,"High value")</f>
        <v>Low value</v>
      </c>
      <c r="L164" t="b">
        <f>ecommerce_customer_data[[#This Row],[Total_Purchases]]=0</f>
        <v>1</v>
      </c>
    </row>
    <row r="165" spans="1:12" x14ac:dyDescent="0.45">
      <c r="A165">
        <v>164</v>
      </c>
      <c r="B165" t="s">
        <v>12</v>
      </c>
      <c r="C165">
        <v>19</v>
      </c>
      <c r="D165" t="s">
        <v>13</v>
      </c>
      <c r="E165" t="s">
        <v>14</v>
      </c>
      <c r="F165">
        <v>19</v>
      </c>
      <c r="G165">
        <v>36</v>
      </c>
      <c r="H165">
        <v>10</v>
      </c>
      <c r="I165">
        <v>5</v>
      </c>
      <c r="J165">
        <f>ecommerce_customer_data[[#This Row],[Total_Purchases]]*ecommerce_customer_data[[#This Row],[Total_Pages_Viewed]]/ecommerce_customer_data[[#This Row],[Age]]</f>
        <v>9.473684210526315</v>
      </c>
      <c r="K165" t="str" cm="1">
        <f t="array" ref="K165">_xlfn.IFS(ecommerce_customer_data[[#This Row],[CLV]]&lt;=5,"Low value",ecommerce_customer_data[[#This Row],[CLV]]&lt;=10,"Medium value",ecommerce_customer_data[[#This Row],[CLV]]&lt;=15,"High value")</f>
        <v>Medium value</v>
      </c>
      <c r="L165" t="b">
        <f>ecommerce_customer_data[[#This Row],[Total_Purchases]]=0</f>
        <v>0</v>
      </c>
    </row>
    <row r="166" spans="1:12" x14ac:dyDescent="0.45">
      <c r="A166">
        <v>165</v>
      </c>
      <c r="B166" t="s">
        <v>12</v>
      </c>
      <c r="C166">
        <v>23</v>
      </c>
      <c r="D166" t="s">
        <v>19</v>
      </c>
      <c r="E166" t="s">
        <v>16</v>
      </c>
      <c r="F166">
        <v>19</v>
      </c>
      <c r="G166">
        <v>18</v>
      </c>
      <c r="H166">
        <v>4</v>
      </c>
      <c r="I166">
        <v>3</v>
      </c>
      <c r="J166">
        <f>ecommerce_customer_data[[#This Row],[Total_Purchases]]*ecommerce_customer_data[[#This Row],[Total_Pages_Viewed]]/ecommerce_customer_data[[#This Row],[Age]]</f>
        <v>2.347826086956522</v>
      </c>
      <c r="K166" t="str" cm="1">
        <f t="array" ref="K166">_xlfn.IFS(ecommerce_customer_data[[#This Row],[CLV]]&lt;=5,"Low value",ecommerce_customer_data[[#This Row],[CLV]]&lt;=10,"Medium value",ecommerce_customer_data[[#This Row],[CLV]]&lt;=15,"High value")</f>
        <v>Low value</v>
      </c>
      <c r="L166" t="b">
        <f>ecommerce_customer_data[[#This Row],[Total_Purchases]]=0</f>
        <v>0</v>
      </c>
    </row>
    <row r="167" spans="1:12" x14ac:dyDescent="0.45">
      <c r="A167">
        <v>166</v>
      </c>
      <c r="B167" t="s">
        <v>12</v>
      </c>
      <c r="C167">
        <v>25</v>
      </c>
      <c r="D167" t="s">
        <v>20</v>
      </c>
      <c r="E167" t="s">
        <v>11</v>
      </c>
      <c r="F167">
        <v>54</v>
      </c>
      <c r="G167">
        <v>49</v>
      </c>
      <c r="H167">
        <v>0</v>
      </c>
      <c r="I167">
        <v>3</v>
      </c>
      <c r="J167">
        <f>ecommerce_customer_data[[#This Row],[Total_Purchases]]*ecommerce_customer_data[[#This Row],[Total_Pages_Viewed]]/ecommerce_customer_data[[#This Row],[Age]]</f>
        <v>5.88</v>
      </c>
      <c r="K167" t="str" cm="1">
        <f t="array" ref="K167">_xlfn.IFS(ecommerce_customer_data[[#This Row],[CLV]]&lt;=5,"Low value",ecommerce_customer_data[[#This Row],[CLV]]&lt;=10,"Medium value",ecommerce_customer_data[[#This Row],[CLV]]&lt;=15,"High value")</f>
        <v>Medium value</v>
      </c>
      <c r="L167" t="b">
        <f>ecommerce_customer_data[[#This Row],[Total_Purchases]]=0</f>
        <v>0</v>
      </c>
    </row>
    <row r="168" spans="1:12" x14ac:dyDescent="0.45">
      <c r="A168">
        <v>167</v>
      </c>
      <c r="B168" t="s">
        <v>12</v>
      </c>
      <c r="C168">
        <v>34</v>
      </c>
      <c r="D168" t="s">
        <v>21</v>
      </c>
      <c r="E168" t="s">
        <v>14</v>
      </c>
      <c r="F168">
        <v>21</v>
      </c>
      <c r="G168">
        <v>50</v>
      </c>
      <c r="H168">
        <v>8</v>
      </c>
      <c r="I168">
        <v>4</v>
      </c>
      <c r="J168">
        <f>ecommerce_customer_data[[#This Row],[Total_Purchases]]*ecommerce_customer_data[[#This Row],[Total_Pages_Viewed]]/ecommerce_customer_data[[#This Row],[Age]]</f>
        <v>5.882352941176471</v>
      </c>
      <c r="K168" t="str" cm="1">
        <f t="array" ref="K168">_xlfn.IFS(ecommerce_customer_data[[#This Row],[CLV]]&lt;=5,"Low value",ecommerce_customer_data[[#This Row],[CLV]]&lt;=10,"Medium value",ecommerce_customer_data[[#This Row],[CLV]]&lt;=15,"High value")</f>
        <v>Medium value</v>
      </c>
      <c r="L168" t="b">
        <f>ecommerce_customer_data[[#This Row],[Total_Purchases]]=0</f>
        <v>0</v>
      </c>
    </row>
    <row r="169" spans="1:12" x14ac:dyDescent="0.45">
      <c r="A169">
        <v>168</v>
      </c>
      <c r="B169" t="s">
        <v>12</v>
      </c>
      <c r="C169">
        <v>31</v>
      </c>
      <c r="D169" t="s">
        <v>18</v>
      </c>
      <c r="E169" t="s">
        <v>14</v>
      </c>
      <c r="F169">
        <v>56</v>
      </c>
      <c r="G169">
        <v>42</v>
      </c>
      <c r="H169">
        <v>5</v>
      </c>
      <c r="I169">
        <v>4</v>
      </c>
      <c r="J169">
        <f>ecommerce_customer_data[[#This Row],[Total_Purchases]]*ecommerce_customer_data[[#This Row],[Total_Pages_Viewed]]/ecommerce_customer_data[[#This Row],[Age]]</f>
        <v>5.419354838709677</v>
      </c>
      <c r="K169" t="str" cm="1">
        <f t="array" ref="K169">_xlfn.IFS(ecommerce_customer_data[[#This Row],[CLV]]&lt;=5,"Low value",ecommerce_customer_data[[#This Row],[CLV]]&lt;=10,"Medium value",ecommerce_customer_data[[#This Row],[CLV]]&lt;=15,"High value")</f>
        <v>Medium value</v>
      </c>
      <c r="L169" t="b">
        <f>ecommerce_customer_data[[#This Row],[Total_Purchases]]=0</f>
        <v>0</v>
      </c>
    </row>
    <row r="170" spans="1:12" x14ac:dyDescent="0.45">
      <c r="A170">
        <v>169</v>
      </c>
      <c r="B170" t="s">
        <v>12</v>
      </c>
      <c r="C170">
        <v>23</v>
      </c>
      <c r="D170" t="s">
        <v>15</v>
      </c>
      <c r="E170" t="s">
        <v>14</v>
      </c>
      <c r="F170">
        <v>34</v>
      </c>
      <c r="G170">
        <v>39</v>
      </c>
      <c r="H170">
        <v>2</v>
      </c>
      <c r="I170">
        <v>3</v>
      </c>
      <c r="J170">
        <f>ecommerce_customer_data[[#This Row],[Total_Purchases]]*ecommerce_customer_data[[#This Row],[Total_Pages_Viewed]]/ecommerce_customer_data[[#This Row],[Age]]</f>
        <v>5.0869565217391308</v>
      </c>
      <c r="K170" t="str" cm="1">
        <f t="array" ref="K170">_xlfn.IFS(ecommerce_customer_data[[#This Row],[CLV]]&lt;=5,"Low value",ecommerce_customer_data[[#This Row],[CLV]]&lt;=10,"Medium value",ecommerce_customer_data[[#This Row],[CLV]]&lt;=15,"High value")</f>
        <v>Medium value</v>
      </c>
      <c r="L170" t="b">
        <f>ecommerce_customer_data[[#This Row],[Total_Purchases]]=0</f>
        <v>0</v>
      </c>
    </row>
    <row r="171" spans="1:12" x14ac:dyDescent="0.45">
      <c r="A171">
        <v>170</v>
      </c>
      <c r="B171" t="s">
        <v>12</v>
      </c>
      <c r="C171">
        <v>33</v>
      </c>
      <c r="D171" t="s">
        <v>17</v>
      </c>
      <c r="E171" t="s">
        <v>14</v>
      </c>
      <c r="F171">
        <v>46</v>
      </c>
      <c r="G171">
        <v>24</v>
      </c>
      <c r="H171">
        <v>0</v>
      </c>
      <c r="I171">
        <v>5</v>
      </c>
      <c r="J171">
        <f>ecommerce_customer_data[[#This Row],[Total_Purchases]]*ecommerce_customer_data[[#This Row],[Total_Pages_Viewed]]/ecommerce_customer_data[[#This Row],[Age]]</f>
        <v>3.6363636363636362</v>
      </c>
      <c r="K171" t="str" cm="1">
        <f t="array" ref="K171">_xlfn.IFS(ecommerce_customer_data[[#This Row],[CLV]]&lt;=5,"Low value",ecommerce_customer_data[[#This Row],[CLV]]&lt;=10,"Medium value",ecommerce_customer_data[[#This Row],[CLV]]&lt;=15,"High value")</f>
        <v>Low value</v>
      </c>
      <c r="L171" t="b">
        <f>ecommerce_customer_data[[#This Row],[Total_Purchases]]=0</f>
        <v>0</v>
      </c>
    </row>
    <row r="172" spans="1:12" x14ac:dyDescent="0.45">
      <c r="A172">
        <v>171</v>
      </c>
      <c r="B172" t="s">
        <v>12</v>
      </c>
      <c r="C172">
        <v>28</v>
      </c>
      <c r="D172" t="s">
        <v>20</v>
      </c>
      <c r="E172" t="s">
        <v>14</v>
      </c>
      <c r="F172">
        <v>57</v>
      </c>
      <c r="G172">
        <v>9</v>
      </c>
      <c r="H172">
        <v>7</v>
      </c>
      <c r="I172">
        <v>0</v>
      </c>
      <c r="J172">
        <f>ecommerce_customer_data[[#This Row],[Total_Purchases]]*ecommerce_customer_data[[#This Row],[Total_Pages_Viewed]]/ecommerce_customer_data[[#This Row],[Age]]</f>
        <v>0</v>
      </c>
      <c r="K172" t="str" cm="1">
        <f t="array" ref="K172">_xlfn.IFS(ecommerce_customer_data[[#This Row],[CLV]]&lt;=5,"Low value",ecommerce_customer_data[[#This Row],[CLV]]&lt;=10,"Medium value",ecommerce_customer_data[[#This Row],[CLV]]&lt;=15,"High value")</f>
        <v>Low value</v>
      </c>
      <c r="L172" t="b">
        <f>ecommerce_customer_data[[#This Row],[Total_Purchases]]=0</f>
        <v>1</v>
      </c>
    </row>
    <row r="173" spans="1:12" x14ac:dyDescent="0.45">
      <c r="A173">
        <v>172</v>
      </c>
      <c r="B173" t="s">
        <v>12</v>
      </c>
      <c r="C173">
        <v>28</v>
      </c>
      <c r="D173" t="s">
        <v>15</v>
      </c>
      <c r="E173" t="s">
        <v>11</v>
      </c>
      <c r="F173">
        <v>13</v>
      </c>
      <c r="G173">
        <v>18</v>
      </c>
      <c r="H173">
        <v>8</v>
      </c>
      <c r="I173">
        <v>2</v>
      </c>
      <c r="J173">
        <f>ecommerce_customer_data[[#This Row],[Total_Purchases]]*ecommerce_customer_data[[#This Row],[Total_Pages_Viewed]]/ecommerce_customer_data[[#This Row],[Age]]</f>
        <v>1.2857142857142858</v>
      </c>
      <c r="K173" t="str" cm="1">
        <f t="array" ref="K173">_xlfn.IFS(ecommerce_customer_data[[#This Row],[CLV]]&lt;=5,"Low value",ecommerce_customer_data[[#This Row],[CLV]]&lt;=10,"Medium value",ecommerce_customer_data[[#This Row],[CLV]]&lt;=15,"High value")</f>
        <v>Low value</v>
      </c>
      <c r="L173" t="b">
        <f>ecommerce_customer_data[[#This Row],[Total_Purchases]]=0</f>
        <v>0</v>
      </c>
    </row>
    <row r="174" spans="1:12" x14ac:dyDescent="0.45">
      <c r="A174">
        <v>173</v>
      </c>
      <c r="B174" t="s">
        <v>9</v>
      </c>
      <c r="C174">
        <v>31</v>
      </c>
      <c r="D174" t="s">
        <v>20</v>
      </c>
      <c r="E174" t="s">
        <v>14</v>
      </c>
      <c r="F174">
        <v>42</v>
      </c>
      <c r="G174">
        <v>14</v>
      </c>
      <c r="H174">
        <v>1</v>
      </c>
      <c r="I174">
        <v>3</v>
      </c>
      <c r="J174">
        <f>ecommerce_customer_data[[#This Row],[Total_Purchases]]*ecommerce_customer_data[[#This Row],[Total_Pages_Viewed]]/ecommerce_customer_data[[#This Row],[Age]]</f>
        <v>1.3548387096774193</v>
      </c>
      <c r="K174" t="str" cm="1">
        <f t="array" ref="K174">_xlfn.IFS(ecommerce_customer_data[[#This Row],[CLV]]&lt;=5,"Low value",ecommerce_customer_data[[#This Row],[CLV]]&lt;=10,"Medium value",ecommerce_customer_data[[#This Row],[CLV]]&lt;=15,"High value")</f>
        <v>Low value</v>
      </c>
      <c r="L174" t="b">
        <f>ecommerce_customer_data[[#This Row],[Total_Purchases]]=0</f>
        <v>0</v>
      </c>
    </row>
    <row r="175" spans="1:12" x14ac:dyDescent="0.45">
      <c r="A175">
        <v>174</v>
      </c>
      <c r="B175" t="s">
        <v>9</v>
      </c>
      <c r="C175">
        <v>34</v>
      </c>
      <c r="D175" t="s">
        <v>15</v>
      </c>
      <c r="E175" t="s">
        <v>11</v>
      </c>
      <c r="F175">
        <v>14</v>
      </c>
      <c r="G175">
        <v>23</v>
      </c>
      <c r="H175">
        <v>2</v>
      </c>
      <c r="I175">
        <v>0</v>
      </c>
      <c r="J175">
        <f>ecommerce_customer_data[[#This Row],[Total_Purchases]]*ecommerce_customer_data[[#This Row],[Total_Pages_Viewed]]/ecommerce_customer_data[[#This Row],[Age]]</f>
        <v>0</v>
      </c>
      <c r="K175" t="str" cm="1">
        <f t="array" ref="K175">_xlfn.IFS(ecommerce_customer_data[[#This Row],[CLV]]&lt;=5,"Low value",ecommerce_customer_data[[#This Row],[CLV]]&lt;=10,"Medium value",ecommerce_customer_data[[#This Row],[CLV]]&lt;=15,"High value")</f>
        <v>Low value</v>
      </c>
      <c r="L175" t="b">
        <f>ecommerce_customer_data[[#This Row],[Total_Purchases]]=0</f>
        <v>1</v>
      </c>
    </row>
    <row r="176" spans="1:12" x14ac:dyDescent="0.45">
      <c r="A176">
        <v>175</v>
      </c>
      <c r="B176" t="s">
        <v>12</v>
      </c>
      <c r="C176">
        <v>23</v>
      </c>
      <c r="D176" t="s">
        <v>17</v>
      </c>
      <c r="E176" t="s">
        <v>14</v>
      </c>
      <c r="F176">
        <v>42</v>
      </c>
      <c r="G176">
        <v>16</v>
      </c>
      <c r="H176">
        <v>5</v>
      </c>
      <c r="I176">
        <v>2</v>
      </c>
      <c r="J176">
        <f>ecommerce_customer_data[[#This Row],[Total_Purchases]]*ecommerce_customer_data[[#This Row],[Total_Pages_Viewed]]/ecommerce_customer_data[[#This Row],[Age]]</f>
        <v>1.3913043478260869</v>
      </c>
      <c r="K176" t="str" cm="1">
        <f t="array" ref="K176">_xlfn.IFS(ecommerce_customer_data[[#This Row],[CLV]]&lt;=5,"Low value",ecommerce_customer_data[[#This Row],[CLV]]&lt;=10,"Medium value",ecommerce_customer_data[[#This Row],[CLV]]&lt;=15,"High value")</f>
        <v>Low value</v>
      </c>
      <c r="L176" t="b">
        <f>ecommerce_customer_data[[#This Row],[Total_Purchases]]=0</f>
        <v>0</v>
      </c>
    </row>
    <row r="177" spans="1:12" x14ac:dyDescent="0.45">
      <c r="A177">
        <v>176</v>
      </c>
      <c r="B177" t="s">
        <v>12</v>
      </c>
      <c r="C177">
        <v>22</v>
      </c>
      <c r="D177" t="s">
        <v>10</v>
      </c>
      <c r="E177" t="s">
        <v>14</v>
      </c>
      <c r="F177">
        <v>28</v>
      </c>
      <c r="G177">
        <v>36</v>
      </c>
      <c r="H177">
        <v>9</v>
      </c>
      <c r="I177">
        <v>5</v>
      </c>
      <c r="J177">
        <f>ecommerce_customer_data[[#This Row],[Total_Purchases]]*ecommerce_customer_data[[#This Row],[Total_Pages_Viewed]]/ecommerce_customer_data[[#This Row],[Age]]</f>
        <v>8.1818181818181817</v>
      </c>
      <c r="K177" t="str" cm="1">
        <f t="array" ref="K177">_xlfn.IFS(ecommerce_customer_data[[#This Row],[CLV]]&lt;=5,"Low value",ecommerce_customer_data[[#This Row],[CLV]]&lt;=10,"Medium value",ecommerce_customer_data[[#This Row],[CLV]]&lt;=15,"High value")</f>
        <v>Medium value</v>
      </c>
      <c r="L177" t="b">
        <f>ecommerce_customer_data[[#This Row],[Total_Purchases]]=0</f>
        <v>0</v>
      </c>
    </row>
    <row r="178" spans="1:12" x14ac:dyDescent="0.45">
      <c r="A178">
        <v>177</v>
      </c>
      <c r="B178" t="s">
        <v>9</v>
      </c>
      <c r="C178">
        <v>29</v>
      </c>
      <c r="D178" t="s">
        <v>13</v>
      </c>
      <c r="E178" t="s">
        <v>16</v>
      </c>
      <c r="F178">
        <v>30</v>
      </c>
      <c r="G178">
        <v>39</v>
      </c>
      <c r="H178">
        <v>5</v>
      </c>
      <c r="I178">
        <v>4</v>
      </c>
      <c r="J178">
        <f>ecommerce_customer_data[[#This Row],[Total_Purchases]]*ecommerce_customer_data[[#This Row],[Total_Pages_Viewed]]/ecommerce_customer_data[[#This Row],[Age]]</f>
        <v>5.3793103448275863</v>
      </c>
      <c r="K178" t="str" cm="1">
        <f t="array" ref="K178">_xlfn.IFS(ecommerce_customer_data[[#This Row],[CLV]]&lt;=5,"Low value",ecommerce_customer_data[[#This Row],[CLV]]&lt;=10,"Medium value",ecommerce_customer_data[[#This Row],[CLV]]&lt;=15,"High value")</f>
        <v>Medium value</v>
      </c>
      <c r="L178" t="b">
        <f>ecommerce_customer_data[[#This Row],[Total_Purchases]]=0</f>
        <v>0</v>
      </c>
    </row>
    <row r="179" spans="1:12" x14ac:dyDescent="0.45">
      <c r="A179">
        <v>178</v>
      </c>
      <c r="B179" t="s">
        <v>12</v>
      </c>
      <c r="C179">
        <v>31</v>
      </c>
      <c r="D179" t="s">
        <v>18</v>
      </c>
      <c r="E179" t="s">
        <v>14</v>
      </c>
      <c r="F179">
        <v>37</v>
      </c>
      <c r="G179">
        <v>42</v>
      </c>
      <c r="H179">
        <v>3</v>
      </c>
      <c r="I179">
        <v>5</v>
      </c>
      <c r="J179">
        <f>ecommerce_customer_data[[#This Row],[Total_Purchases]]*ecommerce_customer_data[[#This Row],[Total_Pages_Viewed]]/ecommerce_customer_data[[#This Row],[Age]]</f>
        <v>6.774193548387097</v>
      </c>
      <c r="K179" t="str" cm="1">
        <f t="array" ref="K179">_xlfn.IFS(ecommerce_customer_data[[#This Row],[CLV]]&lt;=5,"Low value",ecommerce_customer_data[[#This Row],[CLV]]&lt;=10,"Medium value",ecommerce_customer_data[[#This Row],[CLV]]&lt;=15,"High value")</f>
        <v>Medium value</v>
      </c>
      <c r="L179" t="b">
        <f>ecommerce_customer_data[[#This Row],[Total_Purchases]]=0</f>
        <v>0</v>
      </c>
    </row>
    <row r="180" spans="1:12" x14ac:dyDescent="0.45">
      <c r="A180">
        <v>179</v>
      </c>
      <c r="B180" t="s">
        <v>9</v>
      </c>
      <c r="C180">
        <v>34</v>
      </c>
      <c r="D180" t="s">
        <v>17</v>
      </c>
      <c r="E180" t="s">
        <v>11</v>
      </c>
      <c r="F180">
        <v>22</v>
      </c>
      <c r="G180">
        <v>5</v>
      </c>
      <c r="H180">
        <v>4</v>
      </c>
      <c r="I180">
        <v>5</v>
      </c>
      <c r="J180">
        <f>ecommerce_customer_data[[#This Row],[Total_Purchases]]*ecommerce_customer_data[[#This Row],[Total_Pages_Viewed]]/ecommerce_customer_data[[#This Row],[Age]]</f>
        <v>0.73529411764705888</v>
      </c>
      <c r="K180" t="str" cm="1">
        <f t="array" ref="K180">_xlfn.IFS(ecommerce_customer_data[[#This Row],[CLV]]&lt;=5,"Low value",ecommerce_customer_data[[#This Row],[CLV]]&lt;=10,"Medium value",ecommerce_customer_data[[#This Row],[CLV]]&lt;=15,"High value")</f>
        <v>Low value</v>
      </c>
      <c r="L180" t="b">
        <f>ecommerce_customer_data[[#This Row],[Total_Purchases]]=0</f>
        <v>0</v>
      </c>
    </row>
    <row r="181" spans="1:12" x14ac:dyDescent="0.45">
      <c r="A181">
        <v>180</v>
      </c>
      <c r="B181" t="s">
        <v>12</v>
      </c>
      <c r="C181">
        <v>30</v>
      </c>
      <c r="D181" t="s">
        <v>17</v>
      </c>
      <c r="E181" t="s">
        <v>14</v>
      </c>
      <c r="F181">
        <v>14</v>
      </c>
      <c r="G181">
        <v>8</v>
      </c>
      <c r="H181">
        <v>2</v>
      </c>
      <c r="I181">
        <v>2</v>
      </c>
      <c r="J181">
        <f>ecommerce_customer_data[[#This Row],[Total_Purchases]]*ecommerce_customer_data[[#This Row],[Total_Pages_Viewed]]/ecommerce_customer_data[[#This Row],[Age]]</f>
        <v>0.53333333333333333</v>
      </c>
      <c r="K181" t="str" cm="1">
        <f t="array" ref="K181">_xlfn.IFS(ecommerce_customer_data[[#This Row],[CLV]]&lt;=5,"Low value",ecommerce_customer_data[[#This Row],[CLV]]&lt;=10,"Medium value",ecommerce_customer_data[[#This Row],[CLV]]&lt;=15,"High value")</f>
        <v>Low value</v>
      </c>
      <c r="L181" t="b">
        <f>ecommerce_customer_data[[#This Row],[Total_Purchases]]=0</f>
        <v>0</v>
      </c>
    </row>
    <row r="182" spans="1:12" x14ac:dyDescent="0.45">
      <c r="A182">
        <v>181</v>
      </c>
      <c r="B182" t="s">
        <v>12</v>
      </c>
      <c r="C182">
        <v>33</v>
      </c>
      <c r="D182" t="s">
        <v>19</v>
      </c>
      <c r="E182" t="s">
        <v>14</v>
      </c>
      <c r="F182">
        <v>33</v>
      </c>
      <c r="G182">
        <v>47</v>
      </c>
      <c r="H182">
        <v>3</v>
      </c>
      <c r="I182">
        <v>4</v>
      </c>
      <c r="J182">
        <f>ecommerce_customer_data[[#This Row],[Total_Purchases]]*ecommerce_customer_data[[#This Row],[Total_Pages_Viewed]]/ecommerce_customer_data[[#This Row],[Age]]</f>
        <v>5.6969696969696972</v>
      </c>
      <c r="K182" t="str" cm="1">
        <f t="array" ref="K182">_xlfn.IFS(ecommerce_customer_data[[#This Row],[CLV]]&lt;=5,"Low value",ecommerce_customer_data[[#This Row],[CLV]]&lt;=10,"Medium value",ecommerce_customer_data[[#This Row],[CLV]]&lt;=15,"High value")</f>
        <v>Medium value</v>
      </c>
      <c r="L182" t="b">
        <f>ecommerce_customer_data[[#This Row],[Total_Purchases]]=0</f>
        <v>0</v>
      </c>
    </row>
    <row r="183" spans="1:12" x14ac:dyDescent="0.45">
      <c r="A183">
        <v>182</v>
      </c>
      <c r="B183" t="s">
        <v>9</v>
      </c>
      <c r="C183">
        <v>25</v>
      </c>
      <c r="D183" t="s">
        <v>15</v>
      </c>
      <c r="E183" t="s">
        <v>16</v>
      </c>
      <c r="F183">
        <v>36</v>
      </c>
      <c r="G183">
        <v>28</v>
      </c>
      <c r="H183">
        <v>0</v>
      </c>
      <c r="I183">
        <v>3</v>
      </c>
      <c r="J183">
        <f>ecommerce_customer_data[[#This Row],[Total_Purchases]]*ecommerce_customer_data[[#This Row],[Total_Pages_Viewed]]/ecommerce_customer_data[[#This Row],[Age]]</f>
        <v>3.36</v>
      </c>
      <c r="K183" t="str" cm="1">
        <f t="array" ref="K183">_xlfn.IFS(ecommerce_customer_data[[#This Row],[CLV]]&lt;=5,"Low value",ecommerce_customer_data[[#This Row],[CLV]]&lt;=10,"Medium value",ecommerce_customer_data[[#This Row],[CLV]]&lt;=15,"High value")</f>
        <v>Low value</v>
      </c>
      <c r="L183" t="b">
        <f>ecommerce_customer_data[[#This Row],[Total_Purchases]]=0</f>
        <v>0</v>
      </c>
    </row>
    <row r="184" spans="1:12" x14ac:dyDescent="0.45">
      <c r="A184">
        <v>183</v>
      </c>
      <c r="B184" t="s">
        <v>9</v>
      </c>
      <c r="C184">
        <v>27</v>
      </c>
      <c r="D184" t="s">
        <v>18</v>
      </c>
      <c r="E184" t="s">
        <v>16</v>
      </c>
      <c r="F184">
        <v>7</v>
      </c>
      <c r="G184">
        <v>8</v>
      </c>
      <c r="H184">
        <v>2</v>
      </c>
      <c r="I184">
        <v>1</v>
      </c>
      <c r="J184">
        <f>ecommerce_customer_data[[#This Row],[Total_Purchases]]*ecommerce_customer_data[[#This Row],[Total_Pages_Viewed]]/ecommerce_customer_data[[#This Row],[Age]]</f>
        <v>0.29629629629629628</v>
      </c>
      <c r="K184" t="str" cm="1">
        <f t="array" ref="K184">_xlfn.IFS(ecommerce_customer_data[[#This Row],[CLV]]&lt;=5,"Low value",ecommerce_customer_data[[#This Row],[CLV]]&lt;=10,"Medium value",ecommerce_customer_data[[#This Row],[CLV]]&lt;=15,"High value")</f>
        <v>Low value</v>
      </c>
      <c r="L184" t="b">
        <f>ecommerce_customer_data[[#This Row],[Total_Purchases]]=0</f>
        <v>0</v>
      </c>
    </row>
    <row r="185" spans="1:12" x14ac:dyDescent="0.45">
      <c r="A185">
        <v>184</v>
      </c>
      <c r="B185" t="s">
        <v>9</v>
      </c>
      <c r="C185">
        <v>27</v>
      </c>
      <c r="D185" t="s">
        <v>15</v>
      </c>
      <c r="E185" t="s">
        <v>11</v>
      </c>
      <c r="F185">
        <v>9</v>
      </c>
      <c r="G185">
        <v>39</v>
      </c>
      <c r="H185">
        <v>8</v>
      </c>
      <c r="I185">
        <v>1</v>
      </c>
      <c r="J185">
        <f>ecommerce_customer_data[[#This Row],[Total_Purchases]]*ecommerce_customer_data[[#This Row],[Total_Pages_Viewed]]/ecommerce_customer_data[[#This Row],[Age]]</f>
        <v>1.4444444444444444</v>
      </c>
      <c r="K185" t="str" cm="1">
        <f t="array" ref="K185">_xlfn.IFS(ecommerce_customer_data[[#This Row],[CLV]]&lt;=5,"Low value",ecommerce_customer_data[[#This Row],[CLV]]&lt;=10,"Medium value",ecommerce_customer_data[[#This Row],[CLV]]&lt;=15,"High value")</f>
        <v>Low value</v>
      </c>
      <c r="L185" t="b">
        <f>ecommerce_customer_data[[#This Row],[Total_Purchases]]=0</f>
        <v>0</v>
      </c>
    </row>
    <row r="186" spans="1:12" x14ac:dyDescent="0.45">
      <c r="A186">
        <v>185</v>
      </c>
      <c r="B186" t="s">
        <v>12</v>
      </c>
      <c r="C186">
        <v>28</v>
      </c>
      <c r="D186" t="s">
        <v>19</v>
      </c>
      <c r="E186" t="s">
        <v>11</v>
      </c>
      <c r="F186">
        <v>37</v>
      </c>
      <c r="G186">
        <v>8</v>
      </c>
      <c r="H186">
        <v>1</v>
      </c>
      <c r="I186">
        <v>4</v>
      </c>
      <c r="J186">
        <f>ecommerce_customer_data[[#This Row],[Total_Purchases]]*ecommerce_customer_data[[#This Row],[Total_Pages_Viewed]]/ecommerce_customer_data[[#This Row],[Age]]</f>
        <v>1.1428571428571428</v>
      </c>
      <c r="K186" t="str" cm="1">
        <f t="array" ref="K186">_xlfn.IFS(ecommerce_customer_data[[#This Row],[CLV]]&lt;=5,"Low value",ecommerce_customer_data[[#This Row],[CLV]]&lt;=10,"Medium value",ecommerce_customer_data[[#This Row],[CLV]]&lt;=15,"High value")</f>
        <v>Low value</v>
      </c>
      <c r="L186" t="b">
        <f>ecommerce_customer_data[[#This Row],[Total_Purchases]]=0</f>
        <v>0</v>
      </c>
    </row>
    <row r="187" spans="1:12" x14ac:dyDescent="0.45">
      <c r="A187">
        <v>186</v>
      </c>
      <c r="B187" t="s">
        <v>12</v>
      </c>
      <c r="C187">
        <v>26</v>
      </c>
      <c r="D187" t="s">
        <v>13</v>
      </c>
      <c r="E187" t="s">
        <v>14</v>
      </c>
      <c r="F187">
        <v>51</v>
      </c>
      <c r="G187">
        <v>8</v>
      </c>
      <c r="H187">
        <v>0</v>
      </c>
      <c r="I187">
        <v>3</v>
      </c>
      <c r="J187">
        <f>ecommerce_customer_data[[#This Row],[Total_Purchases]]*ecommerce_customer_data[[#This Row],[Total_Pages_Viewed]]/ecommerce_customer_data[[#This Row],[Age]]</f>
        <v>0.92307692307692313</v>
      </c>
      <c r="K187" t="str" cm="1">
        <f t="array" ref="K187">_xlfn.IFS(ecommerce_customer_data[[#This Row],[CLV]]&lt;=5,"Low value",ecommerce_customer_data[[#This Row],[CLV]]&lt;=10,"Medium value",ecommerce_customer_data[[#This Row],[CLV]]&lt;=15,"High value")</f>
        <v>Low value</v>
      </c>
      <c r="L187" t="b">
        <f>ecommerce_customer_data[[#This Row],[Total_Purchases]]=0</f>
        <v>0</v>
      </c>
    </row>
    <row r="188" spans="1:12" x14ac:dyDescent="0.45">
      <c r="A188">
        <v>187</v>
      </c>
      <c r="B188" t="s">
        <v>9</v>
      </c>
      <c r="C188">
        <v>34</v>
      </c>
      <c r="D188" t="s">
        <v>15</v>
      </c>
      <c r="E188" t="s">
        <v>16</v>
      </c>
      <c r="F188">
        <v>5</v>
      </c>
      <c r="G188">
        <v>37</v>
      </c>
      <c r="H188">
        <v>8</v>
      </c>
      <c r="I188">
        <v>3</v>
      </c>
      <c r="J188">
        <f>ecommerce_customer_data[[#This Row],[Total_Purchases]]*ecommerce_customer_data[[#This Row],[Total_Pages_Viewed]]/ecommerce_customer_data[[#This Row],[Age]]</f>
        <v>3.2647058823529411</v>
      </c>
      <c r="K188" t="str" cm="1">
        <f t="array" ref="K188">_xlfn.IFS(ecommerce_customer_data[[#This Row],[CLV]]&lt;=5,"Low value",ecommerce_customer_data[[#This Row],[CLV]]&lt;=10,"Medium value",ecommerce_customer_data[[#This Row],[CLV]]&lt;=15,"High value")</f>
        <v>Low value</v>
      </c>
      <c r="L188" t="b">
        <f>ecommerce_customer_data[[#This Row],[Total_Purchases]]=0</f>
        <v>0</v>
      </c>
    </row>
    <row r="189" spans="1:12" x14ac:dyDescent="0.45">
      <c r="A189">
        <v>188</v>
      </c>
      <c r="B189" t="s">
        <v>9</v>
      </c>
      <c r="C189">
        <v>30</v>
      </c>
      <c r="D189" t="s">
        <v>19</v>
      </c>
      <c r="E189" t="s">
        <v>11</v>
      </c>
      <c r="F189">
        <v>37</v>
      </c>
      <c r="G189">
        <v>37</v>
      </c>
      <c r="H189">
        <v>2</v>
      </c>
      <c r="I189">
        <v>0</v>
      </c>
      <c r="J189">
        <f>ecommerce_customer_data[[#This Row],[Total_Purchases]]*ecommerce_customer_data[[#This Row],[Total_Pages_Viewed]]/ecommerce_customer_data[[#This Row],[Age]]</f>
        <v>0</v>
      </c>
      <c r="K189" t="str" cm="1">
        <f t="array" ref="K189">_xlfn.IFS(ecommerce_customer_data[[#This Row],[CLV]]&lt;=5,"Low value",ecommerce_customer_data[[#This Row],[CLV]]&lt;=10,"Medium value",ecommerce_customer_data[[#This Row],[CLV]]&lt;=15,"High value")</f>
        <v>Low value</v>
      </c>
      <c r="L189" t="b">
        <f>ecommerce_customer_data[[#This Row],[Total_Purchases]]=0</f>
        <v>1</v>
      </c>
    </row>
    <row r="190" spans="1:12" x14ac:dyDescent="0.45">
      <c r="A190">
        <v>189</v>
      </c>
      <c r="B190" t="s">
        <v>12</v>
      </c>
      <c r="C190">
        <v>24</v>
      </c>
      <c r="D190" t="s">
        <v>13</v>
      </c>
      <c r="E190" t="s">
        <v>11</v>
      </c>
      <c r="F190">
        <v>10</v>
      </c>
      <c r="G190">
        <v>27</v>
      </c>
      <c r="H190">
        <v>2</v>
      </c>
      <c r="I190">
        <v>4</v>
      </c>
      <c r="J190">
        <f>ecommerce_customer_data[[#This Row],[Total_Purchases]]*ecommerce_customer_data[[#This Row],[Total_Pages_Viewed]]/ecommerce_customer_data[[#This Row],[Age]]</f>
        <v>4.5</v>
      </c>
      <c r="K190" t="str" cm="1">
        <f t="array" ref="K190">_xlfn.IFS(ecommerce_customer_data[[#This Row],[CLV]]&lt;=5,"Low value",ecommerce_customer_data[[#This Row],[CLV]]&lt;=10,"Medium value",ecommerce_customer_data[[#This Row],[CLV]]&lt;=15,"High value")</f>
        <v>Low value</v>
      </c>
      <c r="L190" t="b">
        <f>ecommerce_customer_data[[#This Row],[Total_Purchases]]=0</f>
        <v>0</v>
      </c>
    </row>
    <row r="191" spans="1:12" x14ac:dyDescent="0.45">
      <c r="A191">
        <v>190</v>
      </c>
      <c r="B191" t="s">
        <v>9</v>
      </c>
      <c r="C191">
        <v>31</v>
      </c>
      <c r="D191" t="s">
        <v>19</v>
      </c>
      <c r="E191" t="s">
        <v>14</v>
      </c>
      <c r="F191">
        <v>14</v>
      </c>
      <c r="G191">
        <v>32</v>
      </c>
      <c r="H191">
        <v>7</v>
      </c>
      <c r="I191">
        <v>4</v>
      </c>
      <c r="J191">
        <f>ecommerce_customer_data[[#This Row],[Total_Purchases]]*ecommerce_customer_data[[#This Row],[Total_Pages_Viewed]]/ecommerce_customer_data[[#This Row],[Age]]</f>
        <v>4.129032258064516</v>
      </c>
      <c r="K191" t="str" cm="1">
        <f t="array" ref="K191">_xlfn.IFS(ecommerce_customer_data[[#This Row],[CLV]]&lt;=5,"Low value",ecommerce_customer_data[[#This Row],[CLV]]&lt;=10,"Medium value",ecommerce_customer_data[[#This Row],[CLV]]&lt;=15,"High value")</f>
        <v>Low value</v>
      </c>
      <c r="L191" t="b">
        <f>ecommerce_customer_data[[#This Row],[Total_Purchases]]=0</f>
        <v>0</v>
      </c>
    </row>
    <row r="192" spans="1:12" x14ac:dyDescent="0.45">
      <c r="A192">
        <v>191</v>
      </c>
      <c r="B192" t="s">
        <v>12</v>
      </c>
      <c r="C192">
        <v>29</v>
      </c>
      <c r="D192" t="s">
        <v>20</v>
      </c>
      <c r="E192" t="s">
        <v>11</v>
      </c>
      <c r="F192">
        <v>21</v>
      </c>
      <c r="G192">
        <v>23</v>
      </c>
      <c r="H192">
        <v>9</v>
      </c>
      <c r="I192">
        <v>2</v>
      </c>
      <c r="J192">
        <f>ecommerce_customer_data[[#This Row],[Total_Purchases]]*ecommerce_customer_data[[#This Row],[Total_Pages_Viewed]]/ecommerce_customer_data[[#This Row],[Age]]</f>
        <v>1.5862068965517242</v>
      </c>
      <c r="K192" t="str" cm="1">
        <f t="array" ref="K192">_xlfn.IFS(ecommerce_customer_data[[#This Row],[CLV]]&lt;=5,"Low value",ecommerce_customer_data[[#This Row],[CLV]]&lt;=10,"Medium value",ecommerce_customer_data[[#This Row],[CLV]]&lt;=15,"High value")</f>
        <v>Low value</v>
      </c>
      <c r="L192" t="b">
        <f>ecommerce_customer_data[[#This Row],[Total_Purchases]]=0</f>
        <v>0</v>
      </c>
    </row>
    <row r="193" spans="1:12" x14ac:dyDescent="0.45">
      <c r="A193">
        <v>192</v>
      </c>
      <c r="B193" t="s">
        <v>9</v>
      </c>
      <c r="C193">
        <v>26</v>
      </c>
      <c r="D193" t="s">
        <v>13</v>
      </c>
      <c r="E193" t="s">
        <v>14</v>
      </c>
      <c r="F193">
        <v>35</v>
      </c>
      <c r="G193">
        <v>39</v>
      </c>
      <c r="H193">
        <v>9</v>
      </c>
      <c r="I193">
        <v>5</v>
      </c>
      <c r="J193">
        <f>ecommerce_customer_data[[#This Row],[Total_Purchases]]*ecommerce_customer_data[[#This Row],[Total_Pages_Viewed]]/ecommerce_customer_data[[#This Row],[Age]]</f>
        <v>7.5</v>
      </c>
      <c r="K193" t="str" cm="1">
        <f t="array" ref="K193">_xlfn.IFS(ecommerce_customer_data[[#This Row],[CLV]]&lt;=5,"Low value",ecommerce_customer_data[[#This Row],[CLV]]&lt;=10,"Medium value",ecommerce_customer_data[[#This Row],[CLV]]&lt;=15,"High value")</f>
        <v>Medium value</v>
      </c>
      <c r="L193" t="b">
        <f>ecommerce_customer_data[[#This Row],[Total_Purchases]]=0</f>
        <v>0</v>
      </c>
    </row>
    <row r="194" spans="1:12" x14ac:dyDescent="0.45">
      <c r="A194">
        <v>193</v>
      </c>
      <c r="B194" t="s">
        <v>12</v>
      </c>
      <c r="C194">
        <v>33</v>
      </c>
      <c r="D194" t="s">
        <v>15</v>
      </c>
      <c r="E194" t="s">
        <v>11</v>
      </c>
      <c r="F194">
        <v>8</v>
      </c>
      <c r="G194">
        <v>22</v>
      </c>
      <c r="H194">
        <v>3</v>
      </c>
      <c r="I194">
        <v>5</v>
      </c>
      <c r="J194">
        <f>ecommerce_customer_data[[#This Row],[Total_Purchases]]*ecommerce_customer_data[[#This Row],[Total_Pages_Viewed]]/ecommerce_customer_data[[#This Row],[Age]]</f>
        <v>3.3333333333333335</v>
      </c>
      <c r="K194" t="str" cm="1">
        <f t="array" ref="K194">_xlfn.IFS(ecommerce_customer_data[[#This Row],[CLV]]&lt;=5,"Low value",ecommerce_customer_data[[#This Row],[CLV]]&lt;=10,"Medium value",ecommerce_customer_data[[#This Row],[CLV]]&lt;=15,"High value")</f>
        <v>Low value</v>
      </c>
      <c r="L194" t="b">
        <f>ecommerce_customer_data[[#This Row],[Total_Purchases]]=0</f>
        <v>0</v>
      </c>
    </row>
    <row r="195" spans="1:12" x14ac:dyDescent="0.45">
      <c r="A195">
        <v>194</v>
      </c>
      <c r="B195" t="s">
        <v>9</v>
      </c>
      <c r="C195">
        <v>18</v>
      </c>
      <c r="D195" t="s">
        <v>17</v>
      </c>
      <c r="E195" t="s">
        <v>11</v>
      </c>
      <c r="F195">
        <v>42</v>
      </c>
      <c r="G195">
        <v>10</v>
      </c>
      <c r="H195">
        <v>8</v>
      </c>
      <c r="I195">
        <v>5</v>
      </c>
      <c r="J195">
        <f>ecommerce_customer_data[[#This Row],[Total_Purchases]]*ecommerce_customer_data[[#This Row],[Total_Pages_Viewed]]/ecommerce_customer_data[[#This Row],[Age]]</f>
        <v>2.7777777777777777</v>
      </c>
      <c r="K195" t="str" cm="1">
        <f t="array" ref="K195">_xlfn.IFS(ecommerce_customer_data[[#This Row],[CLV]]&lt;=5,"Low value",ecommerce_customer_data[[#This Row],[CLV]]&lt;=10,"Medium value",ecommerce_customer_data[[#This Row],[CLV]]&lt;=15,"High value")</f>
        <v>Low value</v>
      </c>
      <c r="L195" t="b">
        <f>ecommerce_customer_data[[#This Row],[Total_Purchases]]=0</f>
        <v>0</v>
      </c>
    </row>
    <row r="196" spans="1:12" x14ac:dyDescent="0.45">
      <c r="A196">
        <v>195</v>
      </c>
      <c r="B196" t="s">
        <v>9</v>
      </c>
      <c r="C196">
        <v>18</v>
      </c>
      <c r="D196" t="s">
        <v>21</v>
      </c>
      <c r="E196" t="s">
        <v>16</v>
      </c>
      <c r="F196">
        <v>13</v>
      </c>
      <c r="G196">
        <v>26</v>
      </c>
      <c r="H196">
        <v>2</v>
      </c>
      <c r="I196">
        <v>1</v>
      </c>
      <c r="J196">
        <f>ecommerce_customer_data[[#This Row],[Total_Purchases]]*ecommerce_customer_data[[#This Row],[Total_Pages_Viewed]]/ecommerce_customer_data[[#This Row],[Age]]</f>
        <v>1.4444444444444444</v>
      </c>
      <c r="K196" t="str" cm="1">
        <f t="array" ref="K196">_xlfn.IFS(ecommerce_customer_data[[#This Row],[CLV]]&lt;=5,"Low value",ecommerce_customer_data[[#This Row],[CLV]]&lt;=10,"Medium value",ecommerce_customer_data[[#This Row],[CLV]]&lt;=15,"High value")</f>
        <v>Low value</v>
      </c>
      <c r="L196" t="b">
        <f>ecommerce_customer_data[[#This Row],[Total_Purchases]]=0</f>
        <v>0</v>
      </c>
    </row>
    <row r="197" spans="1:12" x14ac:dyDescent="0.45">
      <c r="A197">
        <v>196</v>
      </c>
      <c r="B197" t="s">
        <v>9</v>
      </c>
      <c r="C197">
        <v>35</v>
      </c>
      <c r="D197" t="s">
        <v>10</v>
      </c>
      <c r="E197" t="s">
        <v>11</v>
      </c>
      <c r="F197">
        <v>45</v>
      </c>
      <c r="G197">
        <v>20</v>
      </c>
      <c r="H197">
        <v>6</v>
      </c>
      <c r="I197">
        <v>1</v>
      </c>
      <c r="J197">
        <f>ecommerce_customer_data[[#This Row],[Total_Purchases]]*ecommerce_customer_data[[#This Row],[Total_Pages_Viewed]]/ecommerce_customer_data[[#This Row],[Age]]</f>
        <v>0.5714285714285714</v>
      </c>
      <c r="K197" t="str" cm="1">
        <f t="array" ref="K197">_xlfn.IFS(ecommerce_customer_data[[#This Row],[CLV]]&lt;=5,"Low value",ecommerce_customer_data[[#This Row],[CLV]]&lt;=10,"Medium value",ecommerce_customer_data[[#This Row],[CLV]]&lt;=15,"High value")</f>
        <v>Low value</v>
      </c>
      <c r="L197" t="b">
        <f>ecommerce_customer_data[[#This Row],[Total_Purchases]]=0</f>
        <v>0</v>
      </c>
    </row>
    <row r="198" spans="1:12" x14ac:dyDescent="0.45">
      <c r="A198">
        <v>197</v>
      </c>
      <c r="B198" t="s">
        <v>12</v>
      </c>
      <c r="C198">
        <v>34</v>
      </c>
      <c r="D198" t="s">
        <v>17</v>
      </c>
      <c r="E198" t="s">
        <v>11</v>
      </c>
      <c r="F198">
        <v>29</v>
      </c>
      <c r="G198">
        <v>40</v>
      </c>
      <c r="H198">
        <v>1</v>
      </c>
      <c r="I198">
        <v>2</v>
      </c>
      <c r="J198">
        <f>ecommerce_customer_data[[#This Row],[Total_Purchases]]*ecommerce_customer_data[[#This Row],[Total_Pages_Viewed]]/ecommerce_customer_data[[#This Row],[Age]]</f>
        <v>2.3529411764705883</v>
      </c>
      <c r="K198" t="str" cm="1">
        <f t="array" ref="K198">_xlfn.IFS(ecommerce_customer_data[[#This Row],[CLV]]&lt;=5,"Low value",ecommerce_customer_data[[#This Row],[CLV]]&lt;=10,"Medium value",ecommerce_customer_data[[#This Row],[CLV]]&lt;=15,"High value")</f>
        <v>Low value</v>
      </c>
      <c r="L198" t="b">
        <f>ecommerce_customer_data[[#This Row],[Total_Purchases]]=0</f>
        <v>0</v>
      </c>
    </row>
    <row r="199" spans="1:12" x14ac:dyDescent="0.45">
      <c r="A199">
        <v>198</v>
      </c>
      <c r="B199" t="s">
        <v>12</v>
      </c>
      <c r="C199">
        <v>21</v>
      </c>
      <c r="D199" t="s">
        <v>19</v>
      </c>
      <c r="E199" t="s">
        <v>14</v>
      </c>
      <c r="F199">
        <v>30</v>
      </c>
      <c r="G199">
        <v>23</v>
      </c>
      <c r="H199">
        <v>2</v>
      </c>
      <c r="I199">
        <v>1</v>
      </c>
      <c r="J199">
        <f>ecommerce_customer_data[[#This Row],[Total_Purchases]]*ecommerce_customer_data[[#This Row],[Total_Pages_Viewed]]/ecommerce_customer_data[[#This Row],[Age]]</f>
        <v>1.0952380952380953</v>
      </c>
      <c r="K199" t="str" cm="1">
        <f t="array" ref="K199">_xlfn.IFS(ecommerce_customer_data[[#This Row],[CLV]]&lt;=5,"Low value",ecommerce_customer_data[[#This Row],[CLV]]&lt;=10,"Medium value",ecommerce_customer_data[[#This Row],[CLV]]&lt;=15,"High value")</f>
        <v>Low value</v>
      </c>
      <c r="L199" t="b">
        <f>ecommerce_customer_data[[#This Row],[Total_Purchases]]=0</f>
        <v>0</v>
      </c>
    </row>
    <row r="200" spans="1:12" x14ac:dyDescent="0.45">
      <c r="A200">
        <v>199</v>
      </c>
      <c r="B200" t="s">
        <v>12</v>
      </c>
      <c r="C200">
        <v>35</v>
      </c>
      <c r="D200" t="s">
        <v>10</v>
      </c>
      <c r="E200" t="s">
        <v>14</v>
      </c>
      <c r="F200">
        <v>18</v>
      </c>
      <c r="G200">
        <v>7</v>
      </c>
      <c r="H200">
        <v>0</v>
      </c>
      <c r="I200">
        <v>3</v>
      </c>
      <c r="J200">
        <f>ecommerce_customer_data[[#This Row],[Total_Purchases]]*ecommerce_customer_data[[#This Row],[Total_Pages_Viewed]]/ecommerce_customer_data[[#This Row],[Age]]</f>
        <v>0.6</v>
      </c>
      <c r="K200" t="str" cm="1">
        <f t="array" ref="K200">_xlfn.IFS(ecommerce_customer_data[[#This Row],[CLV]]&lt;=5,"Low value",ecommerce_customer_data[[#This Row],[CLV]]&lt;=10,"Medium value",ecommerce_customer_data[[#This Row],[CLV]]&lt;=15,"High value")</f>
        <v>Low value</v>
      </c>
      <c r="L200" t="b">
        <f>ecommerce_customer_data[[#This Row],[Total_Purchases]]=0</f>
        <v>0</v>
      </c>
    </row>
    <row r="201" spans="1:12" x14ac:dyDescent="0.45">
      <c r="A201">
        <v>200</v>
      </c>
      <c r="B201" t="s">
        <v>12</v>
      </c>
      <c r="C201">
        <v>20</v>
      </c>
      <c r="D201" t="s">
        <v>10</v>
      </c>
      <c r="E201" t="s">
        <v>16</v>
      </c>
      <c r="F201">
        <v>25</v>
      </c>
      <c r="G201">
        <v>5</v>
      </c>
      <c r="H201">
        <v>4</v>
      </c>
      <c r="I201">
        <v>5</v>
      </c>
      <c r="J201">
        <f>ecommerce_customer_data[[#This Row],[Total_Purchases]]*ecommerce_customer_data[[#This Row],[Total_Pages_Viewed]]/ecommerce_customer_data[[#This Row],[Age]]</f>
        <v>1.25</v>
      </c>
      <c r="K201" t="str" cm="1">
        <f t="array" ref="K201">_xlfn.IFS(ecommerce_customer_data[[#This Row],[CLV]]&lt;=5,"Low value",ecommerce_customer_data[[#This Row],[CLV]]&lt;=10,"Medium value",ecommerce_customer_data[[#This Row],[CLV]]&lt;=15,"High value")</f>
        <v>Low value</v>
      </c>
      <c r="L201" t="b">
        <f>ecommerce_customer_data[[#This Row],[Total_Purchases]]=0</f>
        <v>0</v>
      </c>
    </row>
    <row r="202" spans="1:12" x14ac:dyDescent="0.45">
      <c r="A202">
        <v>201</v>
      </c>
      <c r="B202" t="s">
        <v>9</v>
      </c>
      <c r="C202">
        <v>19</v>
      </c>
      <c r="D202" t="s">
        <v>19</v>
      </c>
      <c r="E202" t="s">
        <v>14</v>
      </c>
      <c r="F202">
        <v>34</v>
      </c>
      <c r="G202">
        <v>9</v>
      </c>
      <c r="H202">
        <v>1</v>
      </c>
      <c r="I202">
        <v>1</v>
      </c>
      <c r="J202">
        <f>ecommerce_customer_data[[#This Row],[Total_Purchases]]*ecommerce_customer_data[[#This Row],[Total_Pages_Viewed]]/ecommerce_customer_data[[#This Row],[Age]]</f>
        <v>0.47368421052631576</v>
      </c>
      <c r="K202" t="str" cm="1">
        <f t="array" ref="K202">_xlfn.IFS(ecommerce_customer_data[[#This Row],[CLV]]&lt;=5,"Low value",ecommerce_customer_data[[#This Row],[CLV]]&lt;=10,"Medium value",ecommerce_customer_data[[#This Row],[CLV]]&lt;=15,"High value")</f>
        <v>Low value</v>
      </c>
      <c r="L202" t="b">
        <f>ecommerce_customer_data[[#This Row],[Total_Purchases]]=0</f>
        <v>0</v>
      </c>
    </row>
    <row r="203" spans="1:12" x14ac:dyDescent="0.45">
      <c r="A203">
        <v>202</v>
      </c>
      <c r="B203" t="s">
        <v>12</v>
      </c>
      <c r="C203">
        <v>29</v>
      </c>
      <c r="D203" t="s">
        <v>19</v>
      </c>
      <c r="E203" t="s">
        <v>11</v>
      </c>
      <c r="F203">
        <v>41</v>
      </c>
      <c r="G203">
        <v>10</v>
      </c>
      <c r="H203">
        <v>10</v>
      </c>
      <c r="I203">
        <v>3</v>
      </c>
      <c r="J203">
        <f>ecommerce_customer_data[[#This Row],[Total_Purchases]]*ecommerce_customer_data[[#This Row],[Total_Pages_Viewed]]/ecommerce_customer_data[[#This Row],[Age]]</f>
        <v>1.0344827586206897</v>
      </c>
      <c r="K203" t="str" cm="1">
        <f t="array" ref="K203">_xlfn.IFS(ecommerce_customer_data[[#This Row],[CLV]]&lt;=5,"Low value",ecommerce_customer_data[[#This Row],[CLV]]&lt;=10,"Medium value",ecommerce_customer_data[[#This Row],[CLV]]&lt;=15,"High value")</f>
        <v>Low value</v>
      </c>
      <c r="L203" t="b">
        <f>ecommerce_customer_data[[#This Row],[Total_Purchases]]=0</f>
        <v>0</v>
      </c>
    </row>
    <row r="204" spans="1:12" x14ac:dyDescent="0.45">
      <c r="A204">
        <v>203</v>
      </c>
      <c r="B204" t="s">
        <v>9</v>
      </c>
      <c r="C204">
        <v>35</v>
      </c>
      <c r="D204" t="s">
        <v>18</v>
      </c>
      <c r="E204" t="s">
        <v>14</v>
      </c>
      <c r="F204">
        <v>56</v>
      </c>
      <c r="G204">
        <v>48</v>
      </c>
      <c r="H204">
        <v>3</v>
      </c>
      <c r="I204">
        <v>1</v>
      </c>
      <c r="J204">
        <f>ecommerce_customer_data[[#This Row],[Total_Purchases]]*ecommerce_customer_data[[#This Row],[Total_Pages_Viewed]]/ecommerce_customer_data[[#This Row],[Age]]</f>
        <v>1.3714285714285714</v>
      </c>
      <c r="K204" t="str" cm="1">
        <f t="array" ref="K204">_xlfn.IFS(ecommerce_customer_data[[#This Row],[CLV]]&lt;=5,"Low value",ecommerce_customer_data[[#This Row],[CLV]]&lt;=10,"Medium value",ecommerce_customer_data[[#This Row],[CLV]]&lt;=15,"High value")</f>
        <v>Low value</v>
      </c>
      <c r="L204" t="b">
        <f>ecommerce_customer_data[[#This Row],[Total_Purchases]]=0</f>
        <v>0</v>
      </c>
    </row>
    <row r="205" spans="1:12" x14ac:dyDescent="0.45">
      <c r="A205">
        <v>204</v>
      </c>
      <c r="B205" t="s">
        <v>9</v>
      </c>
      <c r="C205">
        <v>21</v>
      </c>
      <c r="D205" t="s">
        <v>13</v>
      </c>
      <c r="E205" t="s">
        <v>16</v>
      </c>
      <c r="F205">
        <v>56</v>
      </c>
      <c r="G205">
        <v>10</v>
      </c>
      <c r="H205">
        <v>5</v>
      </c>
      <c r="I205">
        <v>5</v>
      </c>
      <c r="J205">
        <f>ecommerce_customer_data[[#This Row],[Total_Purchases]]*ecommerce_customer_data[[#This Row],[Total_Pages_Viewed]]/ecommerce_customer_data[[#This Row],[Age]]</f>
        <v>2.3809523809523809</v>
      </c>
      <c r="K205" t="str" cm="1">
        <f t="array" ref="K205">_xlfn.IFS(ecommerce_customer_data[[#This Row],[CLV]]&lt;=5,"Low value",ecommerce_customer_data[[#This Row],[CLV]]&lt;=10,"Medium value",ecommerce_customer_data[[#This Row],[CLV]]&lt;=15,"High value")</f>
        <v>Low value</v>
      </c>
      <c r="L205" t="b">
        <f>ecommerce_customer_data[[#This Row],[Total_Purchases]]=0</f>
        <v>0</v>
      </c>
    </row>
    <row r="206" spans="1:12" x14ac:dyDescent="0.45">
      <c r="A206">
        <v>205</v>
      </c>
      <c r="B206" t="s">
        <v>12</v>
      </c>
      <c r="C206">
        <v>18</v>
      </c>
      <c r="D206" t="s">
        <v>17</v>
      </c>
      <c r="E206" t="s">
        <v>11</v>
      </c>
      <c r="F206">
        <v>57</v>
      </c>
      <c r="G206">
        <v>18</v>
      </c>
      <c r="H206">
        <v>9</v>
      </c>
      <c r="I206">
        <v>5</v>
      </c>
      <c r="J206">
        <f>ecommerce_customer_data[[#This Row],[Total_Purchases]]*ecommerce_customer_data[[#This Row],[Total_Pages_Viewed]]/ecommerce_customer_data[[#This Row],[Age]]</f>
        <v>5</v>
      </c>
      <c r="K206" t="str" cm="1">
        <f t="array" ref="K206">_xlfn.IFS(ecommerce_customer_data[[#This Row],[CLV]]&lt;=5,"Low value",ecommerce_customer_data[[#This Row],[CLV]]&lt;=10,"Medium value",ecommerce_customer_data[[#This Row],[CLV]]&lt;=15,"High value")</f>
        <v>Low value</v>
      </c>
      <c r="L206" t="b">
        <f>ecommerce_customer_data[[#This Row],[Total_Purchases]]=0</f>
        <v>0</v>
      </c>
    </row>
    <row r="207" spans="1:12" x14ac:dyDescent="0.45">
      <c r="A207">
        <v>206</v>
      </c>
      <c r="B207" t="s">
        <v>12</v>
      </c>
      <c r="C207">
        <v>18</v>
      </c>
      <c r="D207" t="s">
        <v>20</v>
      </c>
      <c r="E207" t="s">
        <v>11</v>
      </c>
      <c r="F207">
        <v>60</v>
      </c>
      <c r="G207">
        <v>35</v>
      </c>
      <c r="H207">
        <v>9</v>
      </c>
      <c r="I207">
        <v>4</v>
      </c>
      <c r="J207">
        <f>ecommerce_customer_data[[#This Row],[Total_Purchases]]*ecommerce_customer_data[[#This Row],[Total_Pages_Viewed]]/ecommerce_customer_data[[#This Row],[Age]]</f>
        <v>7.7777777777777777</v>
      </c>
      <c r="K207" t="str" cm="1">
        <f t="array" ref="K207">_xlfn.IFS(ecommerce_customer_data[[#This Row],[CLV]]&lt;=5,"Low value",ecommerce_customer_data[[#This Row],[CLV]]&lt;=10,"Medium value",ecommerce_customer_data[[#This Row],[CLV]]&lt;=15,"High value")</f>
        <v>Medium value</v>
      </c>
      <c r="L207" t="b">
        <f>ecommerce_customer_data[[#This Row],[Total_Purchases]]=0</f>
        <v>0</v>
      </c>
    </row>
    <row r="208" spans="1:12" x14ac:dyDescent="0.45">
      <c r="A208">
        <v>207</v>
      </c>
      <c r="B208" t="s">
        <v>9</v>
      </c>
      <c r="C208">
        <v>18</v>
      </c>
      <c r="D208" t="s">
        <v>21</v>
      </c>
      <c r="E208" t="s">
        <v>16</v>
      </c>
      <c r="F208">
        <v>34</v>
      </c>
      <c r="G208">
        <v>41</v>
      </c>
      <c r="H208">
        <v>4</v>
      </c>
      <c r="I208">
        <v>5</v>
      </c>
      <c r="J208">
        <f>ecommerce_customer_data[[#This Row],[Total_Purchases]]*ecommerce_customer_data[[#This Row],[Total_Pages_Viewed]]/ecommerce_customer_data[[#This Row],[Age]]</f>
        <v>11.388888888888889</v>
      </c>
      <c r="K208" t="str" cm="1">
        <f t="array" ref="K208">_xlfn.IFS(ecommerce_customer_data[[#This Row],[CLV]]&lt;=5,"Low value",ecommerce_customer_data[[#This Row],[CLV]]&lt;=10,"Medium value",ecommerce_customer_data[[#This Row],[CLV]]&lt;=15,"High value")</f>
        <v>High value</v>
      </c>
      <c r="L208" t="b">
        <f>ecommerce_customer_data[[#This Row],[Total_Purchases]]=0</f>
        <v>0</v>
      </c>
    </row>
    <row r="209" spans="1:12" x14ac:dyDescent="0.45">
      <c r="A209">
        <v>208</v>
      </c>
      <c r="B209" t="s">
        <v>12</v>
      </c>
      <c r="C209">
        <v>22</v>
      </c>
      <c r="D209" t="s">
        <v>10</v>
      </c>
      <c r="E209" t="s">
        <v>14</v>
      </c>
      <c r="F209">
        <v>22</v>
      </c>
      <c r="G209">
        <v>10</v>
      </c>
      <c r="H209">
        <v>0</v>
      </c>
      <c r="I209">
        <v>4</v>
      </c>
      <c r="J209">
        <f>ecommerce_customer_data[[#This Row],[Total_Purchases]]*ecommerce_customer_data[[#This Row],[Total_Pages_Viewed]]/ecommerce_customer_data[[#This Row],[Age]]</f>
        <v>1.8181818181818181</v>
      </c>
      <c r="K209" t="str" cm="1">
        <f t="array" ref="K209">_xlfn.IFS(ecommerce_customer_data[[#This Row],[CLV]]&lt;=5,"Low value",ecommerce_customer_data[[#This Row],[CLV]]&lt;=10,"Medium value",ecommerce_customer_data[[#This Row],[CLV]]&lt;=15,"High value")</f>
        <v>Low value</v>
      </c>
      <c r="L209" t="b">
        <f>ecommerce_customer_data[[#This Row],[Total_Purchases]]=0</f>
        <v>0</v>
      </c>
    </row>
    <row r="210" spans="1:12" x14ac:dyDescent="0.45">
      <c r="A210">
        <v>209</v>
      </c>
      <c r="B210" t="s">
        <v>9</v>
      </c>
      <c r="C210">
        <v>21</v>
      </c>
      <c r="D210" t="s">
        <v>18</v>
      </c>
      <c r="E210" t="s">
        <v>16</v>
      </c>
      <c r="F210">
        <v>6</v>
      </c>
      <c r="G210">
        <v>48</v>
      </c>
      <c r="H210">
        <v>7</v>
      </c>
      <c r="I210">
        <v>2</v>
      </c>
      <c r="J210">
        <f>ecommerce_customer_data[[#This Row],[Total_Purchases]]*ecommerce_customer_data[[#This Row],[Total_Pages_Viewed]]/ecommerce_customer_data[[#This Row],[Age]]</f>
        <v>4.5714285714285712</v>
      </c>
      <c r="K210" t="str" cm="1">
        <f t="array" ref="K210">_xlfn.IFS(ecommerce_customer_data[[#This Row],[CLV]]&lt;=5,"Low value",ecommerce_customer_data[[#This Row],[CLV]]&lt;=10,"Medium value",ecommerce_customer_data[[#This Row],[CLV]]&lt;=15,"High value")</f>
        <v>Low value</v>
      </c>
      <c r="L210" t="b">
        <f>ecommerce_customer_data[[#This Row],[Total_Purchases]]=0</f>
        <v>0</v>
      </c>
    </row>
    <row r="211" spans="1:12" x14ac:dyDescent="0.45">
      <c r="A211">
        <v>210</v>
      </c>
      <c r="B211" t="s">
        <v>12</v>
      </c>
      <c r="C211">
        <v>23</v>
      </c>
      <c r="D211" t="s">
        <v>20</v>
      </c>
      <c r="E211" t="s">
        <v>11</v>
      </c>
      <c r="F211">
        <v>21</v>
      </c>
      <c r="G211">
        <v>30</v>
      </c>
      <c r="H211">
        <v>9</v>
      </c>
      <c r="I211">
        <v>1</v>
      </c>
      <c r="J211">
        <f>ecommerce_customer_data[[#This Row],[Total_Purchases]]*ecommerce_customer_data[[#This Row],[Total_Pages_Viewed]]/ecommerce_customer_data[[#This Row],[Age]]</f>
        <v>1.3043478260869565</v>
      </c>
      <c r="K211" t="str" cm="1">
        <f t="array" ref="K211">_xlfn.IFS(ecommerce_customer_data[[#This Row],[CLV]]&lt;=5,"Low value",ecommerce_customer_data[[#This Row],[CLV]]&lt;=10,"Medium value",ecommerce_customer_data[[#This Row],[CLV]]&lt;=15,"High value")</f>
        <v>Low value</v>
      </c>
      <c r="L211" t="b">
        <f>ecommerce_customer_data[[#This Row],[Total_Purchases]]=0</f>
        <v>0</v>
      </c>
    </row>
    <row r="212" spans="1:12" x14ac:dyDescent="0.45">
      <c r="A212">
        <v>211</v>
      </c>
      <c r="B212" t="s">
        <v>12</v>
      </c>
      <c r="C212">
        <v>28</v>
      </c>
      <c r="D212" t="s">
        <v>18</v>
      </c>
      <c r="E212" t="s">
        <v>16</v>
      </c>
      <c r="F212">
        <v>13</v>
      </c>
      <c r="G212">
        <v>25</v>
      </c>
      <c r="H212">
        <v>0</v>
      </c>
      <c r="I212">
        <v>1</v>
      </c>
      <c r="J212">
        <f>ecommerce_customer_data[[#This Row],[Total_Purchases]]*ecommerce_customer_data[[#This Row],[Total_Pages_Viewed]]/ecommerce_customer_data[[#This Row],[Age]]</f>
        <v>0.8928571428571429</v>
      </c>
      <c r="K212" t="str" cm="1">
        <f t="array" ref="K212">_xlfn.IFS(ecommerce_customer_data[[#This Row],[CLV]]&lt;=5,"Low value",ecommerce_customer_data[[#This Row],[CLV]]&lt;=10,"Medium value",ecommerce_customer_data[[#This Row],[CLV]]&lt;=15,"High value")</f>
        <v>Low value</v>
      </c>
      <c r="L212" t="b">
        <f>ecommerce_customer_data[[#This Row],[Total_Purchases]]=0</f>
        <v>0</v>
      </c>
    </row>
    <row r="213" spans="1:12" x14ac:dyDescent="0.45">
      <c r="A213">
        <v>212</v>
      </c>
      <c r="B213" t="s">
        <v>9</v>
      </c>
      <c r="C213">
        <v>20</v>
      </c>
      <c r="D213" t="s">
        <v>18</v>
      </c>
      <c r="E213" t="s">
        <v>14</v>
      </c>
      <c r="F213">
        <v>29</v>
      </c>
      <c r="G213">
        <v>23</v>
      </c>
      <c r="H213">
        <v>7</v>
      </c>
      <c r="I213">
        <v>0</v>
      </c>
      <c r="J213">
        <f>ecommerce_customer_data[[#This Row],[Total_Purchases]]*ecommerce_customer_data[[#This Row],[Total_Pages_Viewed]]/ecommerce_customer_data[[#This Row],[Age]]</f>
        <v>0</v>
      </c>
      <c r="K213" t="str" cm="1">
        <f t="array" ref="K213">_xlfn.IFS(ecommerce_customer_data[[#This Row],[CLV]]&lt;=5,"Low value",ecommerce_customer_data[[#This Row],[CLV]]&lt;=10,"Medium value",ecommerce_customer_data[[#This Row],[CLV]]&lt;=15,"High value")</f>
        <v>Low value</v>
      </c>
      <c r="L213" t="b">
        <f>ecommerce_customer_data[[#This Row],[Total_Purchases]]=0</f>
        <v>1</v>
      </c>
    </row>
    <row r="214" spans="1:12" x14ac:dyDescent="0.45">
      <c r="A214">
        <v>213</v>
      </c>
      <c r="B214" t="s">
        <v>12</v>
      </c>
      <c r="C214">
        <v>21</v>
      </c>
      <c r="D214" t="s">
        <v>18</v>
      </c>
      <c r="E214" t="s">
        <v>16</v>
      </c>
      <c r="F214">
        <v>47</v>
      </c>
      <c r="G214">
        <v>31</v>
      </c>
      <c r="H214">
        <v>4</v>
      </c>
      <c r="I214">
        <v>2</v>
      </c>
      <c r="J214">
        <f>ecommerce_customer_data[[#This Row],[Total_Purchases]]*ecommerce_customer_data[[#This Row],[Total_Pages_Viewed]]/ecommerce_customer_data[[#This Row],[Age]]</f>
        <v>2.9523809523809526</v>
      </c>
      <c r="K214" t="str" cm="1">
        <f t="array" ref="K214">_xlfn.IFS(ecommerce_customer_data[[#This Row],[CLV]]&lt;=5,"Low value",ecommerce_customer_data[[#This Row],[CLV]]&lt;=10,"Medium value",ecommerce_customer_data[[#This Row],[CLV]]&lt;=15,"High value")</f>
        <v>Low value</v>
      </c>
      <c r="L214" t="b">
        <f>ecommerce_customer_data[[#This Row],[Total_Purchases]]=0</f>
        <v>0</v>
      </c>
    </row>
    <row r="215" spans="1:12" x14ac:dyDescent="0.45">
      <c r="A215">
        <v>214</v>
      </c>
      <c r="B215" t="s">
        <v>12</v>
      </c>
      <c r="C215">
        <v>32</v>
      </c>
      <c r="D215" t="s">
        <v>17</v>
      </c>
      <c r="E215" t="s">
        <v>16</v>
      </c>
      <c r="F215">
        <v>6</v>
      </c>
      <c r="G215">
        <v>10</v>
      </c>
      <c r="H215">
        <v>0</v>
      </c>
      <c r="I215">
        <v>5</v>
      </c>
      <c r="J215">
        <f>ecommerce_customer_data[[#This Row],[Total_Purchases]]*ecommerce_customer_data[[#This Row],[Total_Pages_Viewed]]/ecommerce_customer_data[[#This Row],[Age]]</f>
        <v>1.5625</v>
      </c>
      <c r="K215" t="str" cm="1">
        <f t="array" ref="K215">_xlfn.IFS(ecommerce_customer_data[[#This Row],[CLV]]&lt;=5,"Low value",ecommerce_customer_data[[#This Row],[CLV]]&lt;=10,"Medium value",ecommerce_customer_data[[#This Row],[CLV]]&lt;=15,"High value")</f>
        <v>Low value</v>
      </c>
      <c r="L215" t="b">
        <f>ecommerce_customer_data[[#This Row],[Total_Purchases]]=0</f>
        <v>0</v>
      </c>
    </row>
    <row r="216" spans="1:12" x14ac:dyDescent="0.45">
      <c r="A216">
        <v>215</v>
      </c>
      <c r="B216" t="s">
        <v>12</v>
      </c>
      <c r="C216">
        <v>19</v>
      </c>
      <c r="D216" t="s">
        <v>15</v>
      </c>
      <c r="E216" t="s">
        <v>11</v>
      </c>
      <c r="F216">
        <v>45</v>
      </c>
      <c r="G216">
        <v>41</v>
      </c>
      <c r="H216">
        <v>1</v>
      </c>
      <c r="I216">
        <v>4</v>
      </c>
      <c r="J216">
        <f>ecommerce_customer_data[[#This Row],[Total_Purchases]]*ecommerce_customer_data[[#This Row],[Total_Pages_Viewed]]/ecommerce_customer_data[[#This Row],[Age]]</f>
        <v>8.6315789473684212</v>
      </c>
      <c r="K216" t="str" cm="1">
        <f t="array" ref="K216">_xlfn.IFS(ecommerce_customer_data[[#This Row],[CLV]]&lt;=5,"Low value",ecommerce_customer_data[[#This Row],[CLV]]&lt;=10,"Medium value",ecommerce_customer_data[[#This Row],[CLV]]&lt;=15,"High value")</f>
        <v>Medium value</v>
      </c>
      <c r="L216" t="b">
        <f>ecommerce_customer_data[[#This Row],[Total_Purchases]]=0</f>
        <v>0</v>
      </c>
    </row>
    <row r="217" spans="1:12" x14ac:dyDescent="0.45">
      <c r="A217">
        <v>216</v>
      </c>
      <c r="B217" t="s">
        <v>9</v>
      </c>
      <c r="C217">
        <v>32</v>
      </c>
      <c r="D217" t="s">
        <v>21</v>
      </c>
      <c r="E217" t="s">
        <v>16</v>
      </c>
      <c r="F217">
        <v>15</v>
      </c>
      <c r="G217">
        <v>30</v>
      </c>
      <c r="H217">
        <v>0</v>
      </c>
      <c r="I217">
        <v>1</v>
      </c>
      <c r="J217">
        <f>ecommerce_customer_data[[#This Row],[Total_Purchases]]*ecommerce_customer_data[[#This Row],[Total_Pages_Viewed]]/ecommerce_customer_data[[#This Row],[Age]]</f>
        <v>0.9375</v>
      </c>
      <c r="K217" t="str" cm="1">
        <f t="array" ref="K217">_xlfn.IFS(ecommerce_customer_data[[#This Row],[CLV]]&lt;=5,"Low value",ecommerce_customer_data[[#This Row],[CLV]]&lt;=10,"Medium value",ecommerce_customer_data[[#This Row],[CLV]]&lt;=15,"High value")</f>
        <v>Low value</v>
      </c>
      <c r="L217" t="b">
        <f>ecommerce_customer_data[[#This Row],[Total_Purchases]]=0</f>
        <v>0</v>
      </c>
    </row>
    <row r="218" spans="1:12" x14ac:dyDescent="0.45">
      <c r="A218">
        <v>217</v>
      </c>
      <c r="B218" t="s">
        <v>9</v>
      </c>
      <c r="C218">
        <v>22</v>
      </c>
      <c r="D218" t="s">
        <v>19</v>
      </c>
      <c r="E218" t="s">
        <v>11</v>
      </c>
      <c r="F218">
        <v>57</v>
      </c>
      <c r="G218">
        <v>43</v>
      </c>
      <c r="H218">
        <v>6</v>
      </c>
      <c r="I218">
        <v>4</v>
      </c>
      <c r="J218">
        <f>ecommerce_customer_data[[#This Row],[Total_Purchases]]*ecommerce_customer_data[[#This Row],[Total_Pages_Viewed]]/ecommerce_customer_data[[#This Row],[Age]]</f>
        <v>7.8181818181818183</v>
      </c>
      <c r="K218" t="str" cm="1">
        <f t="array" ref="K218">_xlfn.IFS(ecommerce_customer_data[[#This Row],[CLV]]&lt;=5,"Low value",ecommerce_customer_data[[#This Row],[CLV]]&lt;=10,"Medium value",ecommerce_customer_data[[#This Row],[CLV]]&lt;=15,"High value")</f>
        <v>Medium value</v>
      </c>
      <c r="L218" t="b">
        <f>ecommerce_customer_data[[#This Row],[Total_Purchases]]=0</f>
        <v>0</v>
      </c>
    </row>
    <row r="219" spans="1:12" x14ac:dyDescent="0.45">
      <c r="A219">
        <v>218</v>
      </c>
      <c r="B219" t="s">
        <v>12</v>
      </c>
      <c r="C219">
        <v>35</v>
      </c>
      <c r="D219" t="s">
        <v>13</v>
      </c>
      <c r="E219" t="s">
        <v>14</v>
      </c>
      <c r="F219">
        <v>42</v>
      </c>
      <c r="G219">
        <v>30</v>
      </c>
      <c r="H219">
        <v>0</v>
      </c>
      <c r="I219">
        <v>2</v>
      </c>
      <c r="J219">
        <f>ecommerce_customer_data[[#This Row],[Total_Purchases]]*ecommerce_customer_data[[#This Row],[Total_Pages_Viewed]]/ecommerce_customer_data[[#This Row],[Age]]</f>
        <v>1.7142857142857142</v>
      </c>
      <c r="K219" t="str" cm="1">
        <f t="array" ref="K219">_xlfn.IFS(ecommerce_customer_data[[#This Row],[CLV]]&lt;=5,"Low value",ecommerce_customer_data[[#This Row],[CLV]]&lt;=10,"Medium value",ecommerce_customer_data[[#This Row],[CLV]]&lt;=15,"High value")</f>
        <v>Low value</v>
      </c>
      <c r="L219" t="b">
        <f>ecommerce_customer_data[[#This Row],[Total_Purchases]]=0</f>
        <v>0</v>
      </c>
    </row>
    <row r="220" spans="1:12" x14ac:dyDescent="0.45">
      <c r="A220">
        <v>219</v>
      </c>
      <c r="B220" t="s">
        <v>12</v>
      </c>
      <c r="C220">
        <v>34</v>
      </c>
      <c r="D220" t="s">
        <v>20</v>
      </c>
      <c r="E220" t="s">
        <v>11</v>
      </c>
      <c r="F220">
        <v>16</v>
      </c>
      <c r="G220">
        <v>33</v>
      </c>
      <c r="H220">
        <v>4</v>
      </c>
      <c r="I220">
        <v>2</v>
      </c>
      <c r="J220">
        <f>ecommerce_customer_data[[#This Row],[Total_Purchases]]*ecommerce_customer_data[[#This Row],[Total_Pages_Viewed]]/ecommerce_customer_data[[#This Row],[Age]]</f>
        <v>1.9411764705882353</v>
      </c>
      <c r="K220" t="str" cm="1">
        <f t="array" ref="K220">_xlfn.IFS(ecommerce_customer_data[[#This Row],[CLV]]&lt;=5,"Low value",ecommerce_customer_data[[#This Row],[CLV]]&lt;=10,"Medium value",ecommerce_customer_data[[#This Row],[CLV]]&lt;=15,"High value")</f>
        <v>Low value</v>
      </c>
      <c r="L220" t="b">
        <f>ecommerce_customer_data[[#This Row],[Total_Purchases]]=0</f>
        <v>0</v>
      </c>
    </row>
    <row r="221" spans="1:12" x14ac:dyDescent="0.45">
      <c r="A221">
        <v>220</v>
      </c>
      <c r="B221" t="s">
        <v>12</v>
      </c>
      <c r="C221">
        <v>30</v>
      </c>
      <c r="D221" t="s">
        <v>13</v>
      </c>
      <c r="E221" t="s">
        <v>16</v>
      </c>
      <c r="F221">
        <v>6</v>
      </c>
      <c r="G221">
        <v>41</v>
      </c>
      <c r="H221">
        <v>8</v>
      </c>
      <c r="I221">
        <v>3</v>
      </c>
      <c r="J221">
        <f>ecommerce_customer_data[[#This Row],[Total_Purchases]]*ecommerce_customer_data[[#This Row],[Total_Pages_Viewed]]/ecommerce_customer_data[[#This Row],[Age]]</f>
        <v>4.0999999999999996</v>
      </c>
      <c r="K221" t="str" cm="1">
        <f t="array" ref="K221">_xlfn.IFS(ecommerce_customer_data[[#This Row],[CLV]]&lt;=5,"Low value",ecommerce_customer_data[[#This Row],[CLV]]&lt;=10,"Medium value",ecommerce_customer_data[[#This Row],[CLV]]&lt;=15,"High value")</f>
        <v>Low value</v>
      </c>
      <c r="L221" t="b">
        <f>ecommerce_customer_data[[#This Row],[Total_Purchases]]=0</f>
        <v>0</v>
      </c>
    </row>
    <row r="222" spans="1:12" x14ac:dyDescent="0.45">
      <c r="A222">
        <v>221</v>
      </c>
      <c r="B222" t="s">
        <v>12</v>
      </c>
      <c r="C222">
        <v>27</v>
      </c>
      <c r="D222" t="s">
        <v>10</v>
      </c>
      <c r="E222" t="s">
        <v>11</v>
      </c>
      <c r="F222">
        <v>43</v>
      </c>
      <c r="G222">
        <v>41</v>
      </c>
      <c r="H222">
        <v>8</v>
      </c>
      <c r="I222">
        <v>0</v>
      </c>
      <c r="J222">
        <f>ecommerce_customer_data[[#This Row],[Total_Purchases]]*ecommerce_customer_data[[#This Row],[Total_Pages_Viewed]]/ecommerce_customer_data[[#This Row],[Age]]</f>
        <v>0</v>
      </c>
      <c r="K222" t="str" cm="1">
        <f t="array" ref="K222">_xlfn.IFS(ecommerce_customer_data[[#This Row],[CLV]]&lt;=5,"Low value",ecommerce_customer_data[[#This Row],[CLV]]&lt;=10,"Medium value",ecommerce_customer_data[[#This Row],[CLV]]&lt;=15,"High value")</f>
        <v>Low value</v>
      </c>
      <c r="L222" t="b">
        <f>ecommerce_customer_data[[#This Row],[Total_Purchases]]=0</f>
        <v>1</v>
      </c>
    </row>
    <row r="223" spans="1:12" x14ac:dyDescent="0.45">
      <c r="A223">
        <v>222</v>
      </c>
      <c r="B223" t="s">
        <v>12</v>
      </c>
      <c r="C223">
        <v>29</v>
      </c>
      <c r="D223" t="s">
        <v>13</v>
      </c>
      <c r="E223" t="s">
        <v>11</v>
      </c>
      <c r="F223">
        <v>43</v>
      </c>
      <c r="G223">
        <v>17</v>
      </c>
      <c r="H223">
        <v>6</v>
      </c>
      <c r="I223">
        <v>0</v>
      </c>
      <c r="J223">
        <f>ecommerce_customer_data[[#This Row],[Total_Purchases]]*ecommerce_customer_data[[#This Row],[Total_Pages_Viewed]]/ecommerce_customer_data[[#This Row],[Age]]</f>
        <v>0</v>
      </c>
      <c r="K223" t="str" cm="1">
        <f t="array" ref="K223">_xlfn.IFS(ecommerce_customer_data[[#This Row],[CLV]]&lt;=5,"Low value",ecommerce_customer_data[[#This Row],[CLV]]&lt;=10,"Medium value",ecommerce_customer_data[[#This Row],[CLV]]&lt;=15,"High value")</f>
        <v>Low value</v>
      </c>
      <c r="L223" t="b">
        <f>ecommerce_customer_data[[#This Row],[Total_Purchases]]=0</f>
        <v>1</v>
      </c>
    </row>
    <row r="224" spans="1:12" x14ac:dyDescent="0.45">
      <c r="A224">
        <v>223</v>
      </c>
      <c r="B224" t="s">
        <v>12</v>
      </c>
      <c r="C224">
        <v>35</v>
      </c>
      <c r="D224" t="s">
        <v>19</v>
      </c>
      <c r="E224" t="s">
        <v>11</v>
      </c>
      <c r="F224">
        <v>28</v>
      </c>
      <c r="G224">
        <v>18</v>
      </c>
      <c r="H224">
        <v>9</v>
      </c>
      <c r="I224">
        <v>5</v>
      </c>
      <c r="J224">
        <f>ecommerce_customer_data[[#This Row],[Total_Purchases]]*ecommerce_customer_data[[#This Row],[Total_Pages_Viewed]]/ecommerce_customer_data[[#This Row],[Age]]</f>
        <v>2.5714285714285716</v>
      </c>
      <c r="K224" t="str" cm="1">
        <f t="array" ref="K224">_xlfn.IFS(ecommerce_customer_data[[#This Row],[CLV]]&lt;=5,"Low value",ecommerce_customer_data[[#This Row],[CLV]]&lt;=10,"Medium value",ecommerce_customer_data[[#This Row],[CLV]]&lt;=15,"High value")</f>
        <v>Low value</v>
      </c>
      <c r="L224" t="b">
        <f>ecommerce_customer_data[[#This Row],[Total_Purchases]]=0</f>
        <v>0</v>
      </c>
    </row>
    <row r="225" spans="1:12" x14ac:dyDescent="0.45">
      <c r="A225">
        <v>224</v>
      </c>
      <c r="B225" t="s">
        <v>12</v>
      </c>
      <c r="C225">
        <v>23</v>
      </c>
      <c r="D225" t="s">
        <v>15</v>
      </c>
      <c r="E225" t="s">
        <v>16</v>
      </c>
      <c r="F225">
        <v>42</v>
      </c>
      <c r="G225">
        <v>25</v>
      </c>
      <c r="H225">
        <v>6</v>
      </c>
      <c r="I225">
        <v>0</v>
      </c>
      <c r="J225">
        <f>ecommerce_customer_data[[#This Row],[Total_Purchases]]*ecommerce_customer_data[[#This Row],[Total_Pages_Viewed]]/ecommerce_customer_data[[#This Row],[Age]]</f>
        <v>0</v>
      </c>
      <c r="K225" t="str" cm="1">
        <f t="array" ref="K225">_xlfn.IFS(ecommerce_customer_data[[#This Row],[CLV]]&lt;=5,"Low value",ecommerce_customer_data[[#This Row],[CLV]]&lt;=10,"Medium value",ecommerce_customer_data[[#This Row],[CLV]]&lt;=15,"High value")</f>
        <v>Low value</v>
      </c>
      <c r="L225" t="b">
        <f>ecommerce_customer_data[[#This Row],[Total_Purchases]]=0</f>
        <v>1</v>
      </c>
    </row>
    <row r="226" spans="1:12" x14ac:dyDescent="0.45">
      <c r="A226">
        <v>225</v>
      </c>
      <c r="B226" t="s">
        <v>9</v>
      </c>
      <c r="C226">
        <v>21</v>
      </c>
      <c r="D226" t="s">
        <v>20</v>
      </c>
      <c r="E226" t="s">
        <v>16</v>
      </c>
      <c r="F226">
        <v>53</v>
      </c>
      <c r="G226">
        <v>26</v>
      </c>
      <c r="H226">
        <v>0</v>
      </c>
      <c r="I226">
        <v>3</v>
      </c>
      <c r="J226">
        <f>ecommerce_customer_data[[#This Row],[Total_Purchases]]*ecommerce_customer_data[[#This Row],[Total_Pages_Viewed]]/ecommerce_customer_data[[#This Row],[Age]]</f>
        <v>3.7142857142857144</v>
      </c>
      <c r="K226" t="str" cm="1">
        <f t="array" ref="K226">_xlfn.IFS(ecommerce_customer_data[[#This Row],[CLV]]&lt;=5,"Low value",ecommerce_customer_data[[#This Row],[CLV]]&lt;=10,"Medium value",ecommerce_customer_data[[#This Row],[CLV]]&lt;=15,"High value")</f>
        <v>Low value</v>
      </c>
      <c r="L226" t="b">
        <f>ecommerce_customer_data[[#This Row],[Total_Purchases]]=0</f>
        <v>0</v>
      </c>
    </row>
    <row r="227" spans="1:12" x14ac:dyDescent="0.45">
      <c r="A227">
        <v>226</v>
      </c>
      <c r="B227" t="s">
        <v>9</v>
      </c>
      <c r="C227">
        <v>30</v>
      </c>
      <c r="D227" t="s">
        <v>17</v>
      </c>
      <c r="E227" t="s">
        <v>14</v>
      </c>
      <c r="F227">
        <v>52</v>
      </c>
      <c r="G227">
        <v>7</v>
      </c>
      <c r="H227">
        <v>0</v>
      </c>
      <c r="I227">
        <v>4</v>
      </c>
      <c r="J227">
        <f>ecommerce_customer_data[[#This Row],[Total_Purchases]]*ecommerce_customer_data[[#This Row],[Total_Pages_Viewed]]/ecommerce_customer_data[[#This Row],[Age]]</f>
        <v>0.93333333333333335</v>
      </c>
      <c r="K227" t="str" cm="1">
        <f t="array" ref="K227">_xlfn.IFS(ecommerce_customer_data[[#This Row],[CLV]]&lt;=5,"Low value",ecommerce_customer_data[[#This Row],[CLV]]&lt;=10,"Medium value",ecommerce_customer_data[[#This Row],[CLV]]&lt;=15,"High value")</f>
        <v>Low value</v>
      </c>
      <c r="L227" t="b">
        <f>ecommerce_customer_data[[#This Row],[Total_Purchases]]=0</f>
        <v>0</v>
      </c>
    </row>
    <row r="228" spans="1:12" x14ac:dyDescent="0.45">
      <c r="A228">
        <v>227</v>
      </c>
      <c r="B228" t="s">
        <v>12</v>
      </c>
      <c r="C228">
        <v>27</v>
      </c>
      <c r="D228" t="s">
        <v>13</v>
      </c>
      <c r="E228" t="s">
        <v>11</v>
      </c>
      <c r="F228">
        <v>49</v>
      </c>
      <c r="G228">
        <v>30</v>
      </c>
      <c r="H228">
        <v>10</v>
      </c>
      <c r="I228">
        <v>5</v>
      </c>
      <c r="J228">
        <f>ecommerce_customer_data[[#This Row],[Total_Purchases]]*ecommerce_customer_data[[#This Row],[Total_Pages_Viewed]]/ecommerce_customer_data[[#This Row],[Age]]</f>
        <v>5.5555555555555554</v>
      </c>
      <c r="K228" t="str" cm="1">
        <f t="array" ref="K228">_xlfn.IFS(ecommerce_customer_data[[#This Row],[CLV]]&lt;=5,"Low value",ecommerce_customer_data[[#This Row],[CLV]]&lt;=10,"Medium value",ecommerce_customer_data[[#This Row],[CLV]]&lt;=15,"High value")</f>
        <v>Medium value</v>
      </c>
      <c r="L228" t="b">
        <f>ecommerce_customer_data[[#This Row],[Total_Purchases]]=0</f>
        <v>0</v>
      </c>
    </row>
    <row r="229" spans="1:12" x14ac:dyDescent="0.45">
      <c r="A229">
        <v>228</v>
      </c>
      <c r="B229" t="s">
        <v>12</v>
      </c>
      <c r="C229">
        <v>32</v>
      </c>
      <c r="D229" t="s">
        <v>17</v>
      </c>
      <c r="E229" t="s">
        <v>16</v>
      </c>
      <c r="F229">
        <v>7</v>
      </c>
      <c r="G229">
        <v>49</v>
      </c>
      <c r="H229">
        <v>2</v>
      </c>
      <c r="I229">
        <v>4</v>
      </c>
      <c r="J229">
        <f>ecommerce_customer_data[[#This Row],[Total_Purchases]]*ecommerce_customer_data[[#This Row],[Total_Pages_Viewed]]/ecommerce_customer_data[[#This Row],[Age]]</f>
        <v>6.125</v>
      </c>
      <c r="K229" t="str" cm="1">
        <f t="array" ref="K229">_xlfn.IFS(ecommerce_customer_data[[#This Row],[CLV]]&lt;=5,"Low value",ecommerce_customer_data[[#This Row],[CLV]]&lt;=10,"Medium value",ecommerce_customer_data[[#This Row],[CLV]]&lt;=15,"High value")</f>
        <v>Medium value</v>
      </c>
      <c r="L229" t="b">
        <f>ecommerce_customer_data[[#This Row],[Total_Purchases]]=0</f>
        <v>0</v>
      </c>
    </row>
    <row r="230" spans="1:12" x14ac:dyDescent="0.45">
      <c r="A230">
        <v>229</v>
      </c>
      <c r="B230" t="s">
        <v>12</v>
      </c>
      <c r="C230">
        <v>23</v>
      </c>
      <c r="D230" t="s">
        <v>10</v>
      </c>
      <c r="E230" t="s">
        <v>14</v>
      </c>
      <c r="F230">
        <v>9</v>
      </c>
      <c r="G230">
        <v>26</v>
      </c>
      <c r="H230">
        <v>10</v>
      </c>
      <c r="I230">
        <v>5</v>
      </c>
      <c r="J230">
        <f>ecommerce_customer_data[[#This Row],[Total_Purchases]]*ecommerce_customer_data[[#This Row],[Total_Pages_Viewed]]/ecommerce_customer_data[[#This Row],[Age]]</f>
        <v>5.6521739130434785</v>
      </c>
      <c r="K230" t="str" cm="1">
        <f t="array" ref="K230">_xlfn.IFS(ecommerce_customer_data[[#This Row],[CLV]]&lt;=5,"Low value",ecommerce_customer_data[[#This Row],[CLV]]&lt;=10,"Medium value",ecommerce_customer_data[[#This Row],[CLV]]&lt;=15,"High value")</f>
        <v>Medium value</v>
      </c>
      <c r="L230" t="b">
        <f>ecommerce_customer_data[[#This Row],[Total_Purchases]]=0</f>
        <v>0</v>
      </c>
    </row>
    <row r="231" spans="1:12" x14ac:dyDescent="0.45">
      <c r="A231">
        <v>230</v>
      </c>
      <c r="B231" t="s">
        <v>9</v>
      </c>
      <c r="C231">
        <v>21</v>
      </c>
      <c r="D231" t="s">
        <v>13</v>
      </c>
      <c r="E231" t="s">
        <v>14</v>
      </c>
      <c r="F231">
        <v>11</v>
      </c>
      <c r="G231">
        <v>27</v>
      </c>
      <c r="H231">
        <v>6</v>
      </c>
      <c r="I231">
        <v>3</v>
      </c>
      <c r="J231">
        <f>ecommerce_customer_data[[#This Row],[Total_Purchases]]*ecommerce_customer_data[[#This Row],[Total_Pages_Viewed]]/ecommerce_customer_data[[#This Row],[Age]]</f>
        <v>3.8571428571428572</v>
      </c>
      <c r="K231" t="str" cm="1">
        <f t="array" ref="K231">_xlfn.IFS(ecommerce_customer_data[[#This Row],[CLV]]&lt;=5,"Low value",ecommerce_customer_data[[#This Row],[CLV]]&lt;=10,"Medium value",ecommerce_customer_data[[#This Row],[CLV]]&lt;=15,"High value")</f>
        <v>Low value</v>
      </c>
      <c r="L231" t="b">
        <f>ecommerce_customer_data[[#This Row],[Total_Purchases]]=0</f>
        <v>0</v>
      </c>
    </row>
    <row r="232" spans="1:12" x14ac:dyDescent="0.45">
      <c r="A232">
        <v>231</v>
      </c>
      <c r="B232" t="s">
        <v>12</v>
      </c>
      <c r="C232">
        <v>23</v>
      </c>
      <c r="D232" t="s">
        <v>17</v>
      </c>
      <c r="E232" t="s">
        <v>11</v>
      </c>
      <c r="F232">
        <v>33</v>
      </c>
      <c r="G232">
        <v>6</v>
      </c>
      <c r="H232">
        <v>10</v>
      </c>
      <c r="I232">
        <v>4</v>
      </c>
      <c r="J232">
        <f>ecommerce_customer_data[[#This Row],[Total_Purchases]]*ecommerce_customer_data[[#This Row],[Total_Pages_Viewed]]/ecommerce_customer_data[[#This Row],[Age]]</f>
        <v>1.0434782608695652</v>
      </c>
      <c r="K232" t="str" cm="1">
        <f t="array" ref="K232">_xlfn.IFS(ecommerce_customer_data[[#This Row],[CLV]]&lt;=5,"Low value",ecommerce_customer_data[[#This Row],[CLV]]&lt;=10,"Medium value",ecommerce_customer_data[[#This Row],[CLV]]&lt;=15,"High value")</f>
        <v>Low value</v>
      </c>
      <c r="L232" t="b">
        <f>ecommerce_customer_data[[#This Row],[Total_Purchases]]=0</f>
        <v>0</v>
      </c>
    </row>
    <row r="233" spans="1:12" x14ac:dyDescent="0.45">
      <c r="A233">
        <v>232</v>
      </c>
      <c r="B233" t="s">
        <v>12</v>
      </c>
      <c r="C233">
        <v>30</v>
      </c>
      <c r="D233" t="s">
        <v>17</v>
      </c>
      <c r="E233" t="s">
        <v>14</v>
      </c>
      <c r="F233">
        <v>47</v>
      </c>
      <c r="G233">
        <v>48</v>
      </c>
      <c r="H233">
        <v>3</v>
      </c>
      <c r="I233">
        <v>3</v>
      </c>
      <c r="J233">
        <f>ecommerce_customer_data[[#This Row],[Total_Purchases]]*ecommerce_customer_data[[#This Row],[Total_Pages_Viewed]]/ecommerce_customer_data[[#This Row],[Age]]</f>
        <v>4.8</v>
      </c>
      <c r="K233" t="str" cm="1">
        <f t="array" ref="K233">_xlfn.IFS(ecommerce_customer_data[[#This Row],[CLV]]&lt;=5,"Low value",ecommerce_customer_data[[#This Row],[CLV]]&lt;=10,"Medium value",ecommerce_customer_data[[#This Row],[CLV]]&lt;=15,"High value")</f>
        <v>Low value</v>
      </c>
      <c r="L233" t="b">
        <f>ecommerce_customer_data[[#This Row],[Total_Purchases]]=0</f>
        <v>0</v>
      </c>
    </row>
    <row r="234" spans="1:12" x14ac:dyDescent="0.45">
      <c r="A234">
        <v>233</v>
      </c>
      <c r="B234" t="s">
        <v>12</v>
      </c>
      <c r="C234">
        <v>23</v>
      </c>
      <c r="D234" t="s">
        <v>17</v>
      </c>
      <c r="E234" t="s">
        <v>16</v>
      </c>
      <c r="F234">
        <v>15</v>
      </c>
      <c r="G234">
        <v>12</v>
      </c>
      <c r="H234">
        <v>9</v>
      </c>
      <c r="I234">
        <v>5</v>
      </c>
      <c r="J234">
        <f>ecommerce_customer_data[[#This Row],[Total_Purchases]]*ecommerce_customer_data[[#This Row],[Total_Pages_Viewed]]/ecommerce_customer_data[[#This Row],[Age]]</f>
        <v>2.6086956521739131</v>
      </c>
      <c r="K234" t="str" cm="1">
        <f t="array" ref="K234">_xlfn.IFS(ecommerce_customer_data[[#This Row],[CLV]]&lt;=5,"Low value",ecommerce_customer_data[[#This Row],[CLV]]&lt;=10,"Medium value",ecommerce_customer_data[[#This Row],[CLV]]&lt;=15,"High value")</f>
        <v>Low value</v>
      </c>
      <c r="L234" t="b">
        <f>ecommerce_customer_data[[#This Row],[Total_Purchases]]=0</f>
        <v>0</v>
      </c>
    </row>
    <row r="235" spans="1:12" x14ac:dyDescent="0.45">
      <c r="A235">
        <v>234</v>
      </c>
      <c r="B235" t="s">
        <v>12</v>
      </c>
      <c r="C235">
        <v>25</v>
      </c>
      <c r="D235" t="s">
        <v>10</v>
      </c>
      <c r="E235" t="s">
        <v>16</v>
      </c>
      <c r="F235">
        <v>19</v>
      </c>
      <c r="G235">
        <v>9</v>
      </c>
      <c r="H235">
        <v>2</v>
      </c>
      <c r="I235">
        <v>0</v>
      </c>
      <c r="J235">
        <f>ecommerce_customer_data[[#This Row],[Total_Purchases]]*ecommerce_customer_data[[#This Row],[Total_Pages_Viewed]]/ecommerce_customer_data[[#This Row],[Age]]</f>
        <v>0</v>
      </c>
      <c r="K235" t="str" cm="1">
        <f t="array" ref="K235">_xlfn.IFS(ecommerce_customer_data[[#This Row],[CLV]]&lt;=5,"Low value",ecommerce_customer_data[[#This Row],[CLV]]&lt;=10,"Medium value",ecommerce_customer_data[[#This Row],[CLV]]&lt;=15,"High value")</f>
        <v>Low value</v>
      </c>
      <c r="L235" t="b">
        <f>ecommerce_customer_data[[#This Row],[Total_Purchases]]=0</f>
        <v>1</v>
      </c>
    </row>
    <row r="236" spans="1:12" x14ac:dyDescent="0.45">
      <c r="A236">
        <v>235</v>
      </c>
      <c r="B236" t="s">
        <v>12</v>
      </c>
      <c r="C236">
        <v>27</v>
      </c>
      <c r="D236" t="s">
        <v>13</v>
      </c>
      <c r="E236" t="s">
        <v>14</v>
      </c>
      <c r="F236">
        <v>54</v>
      </c>
      <c r="G236">
        <v>30</v>
      </c>
      <c r="H236">
        <v>2</v>
      </c>
      <c r="I236">
        <v>0</v>
      </c>
      <c r="J236">
        <f>ecommerce_customer_data[[#This Row],[Total_Purchases]]*ecommerce_customer_data[[#This Row],[Total_Pages_Viewed]]/ecommerce_customer_data[[#This Row],[Age]]</f>
        <v>0</v>
      </c>
      <c r="K236" t="str" cm="1">
        <f t="array" ref="K236">_xlfn.IFS(ecommerce_customer_data[[#This Row],[CLV]]&lt;=5,"Low value",ecommerce_customer_data[[#This Row],[CLV]]&lt;=10,"Medium value",ecommerce_customer_data[[#This Row],[CLV]]&lt;=15,"High value")</f>
        <v>Low value</v>
      </c>
      <c r="L236" t="b">
        <f>ecommerce_customer_data[[#This Row],[Total_Purchases]]=0</f>
        <v>1</v>
      </c>
    </row>
    <row r="237" spans="1:12" x14ac:dyDescent="0.45">
      <c r="A237">
        <v>236</v>
      </c>
      <c r="B237" t="s">
        <v>12</v>
      </c>
      <c r="C237">
        <v>28</v>
      </c>
      <c r="D237" t="s">
        <v>13</v>
      </c>
      <c r="E237" t="s">
        <v>14</v>
      </c>
      <c r="F237">
        <v>31</v>
      </c>
      <c r="G237">
        <v>15</v>
      </c>
      <c r="H237">
        <v>7</v>
      </c>
      <c r="I237">
        <v>3</v>
      </c>
      <c r="J237">
        <f>ecommerce_customer_data[[#This Row],[Total_Purchases]]*ecommerce_customer_data[[#This Row],[Total_Pages_Viewed]]/ecommerce_customer_data[[#This Row],[Age]]</f>
        <v>1.6071428571428572</v>
      </c>
      <c r="K237" t="str" cm="1">
        <f t="array" ref="K237">_xlfn.IFS(ecommerce_customer_data[[#This Row],[CLV]]&lt;=5,"Low value",ecommerce_customer_data[[#This Row],[CLV]]&lt;=10,"Medium value",ecommerce_customer_data[[#This Row],[CLV]]&lt;=15,"High value")</f>
        <v>Low value</v>
      </c>
      <c r="L237" t="b">
        <f>ecommerce_customer_data[[#This Row],[Total_Purchases]]=0</f>
        <v>0</v>
      </c>
    </row>
    <row r="238" spans="1:12" x14ac:dyDescent="0.45">
      <c r="A238">
        <v>237</v>
      </c>
      <c r="B238" t="s">
        <v>9</v>
      </c>
      <c r="C238">
        <v>35</v>
      </c>
      <c r="D238" t="s">
        <v>21</v>
      </c>
      <c r="E238" t="s">
        <v>16</v>
      </c>
      <c r="F238">
        <v>50</v>
      </c>
      <c r="G238">
        <v>39</v>
      </c>
      <c r="H238">
        <v>4</v>
      </c>
      <c r="I238">
        <v>1</v>
      </c>
      <c r="J238">
        <f>ecommerce_customer_data[[#This Row],[Total_Purchases]]*ecommerce_customer_data[[#This Row],[Total_Pages_Viewed]]/ecommerce_customer_data[[#This Row],[Age]]</f>
        <v>1.1142857142857143</v>
      </c>
      <c r="K238" t="str" cm="1">
        <f t="array" ref="K238">_xlfn.IFS(ecommerce_customer_data[[#This Row],[CLV]]&lt;=5,"Low value",ecommerce_customer_data[[#This Row],[CLV]]&lt;=10,"Medium value",ecommerce_customer_data[[#This Row],[CLV]]&lt;=15,"High value")</f>
        <v>Low value</v>
      </c>
      <c r="L238" t="b">
        <f>ecommerce_customer_data[[#This Row],[Total_Purchases]]=0</f>
        <v>0</v>
      </c>
    </row>
    <row r="239" spans="1:12" x14ac:dyDescent="0.45">
      <c r="A239">
        <v>238</v>
      </c>
      <c r="B239" t="s">
        <v>9</v>
      </c>
      <c r="C239">
        <v>29</v>
      </c>
      <c r="D239" t="s">
        <v>17</v>
      </c>
      <c r="E239" t="s">
        <v>11</v>
      </c>
      <c r="F239">
        <v>19</v>
      </c>
      <c r="G239">
        <v>41</v>
      </c>
      <c r="H239">
        <v>6</v>
      </c>
      <c r="I239">
        <v>1</v>
      </c>
      <c r="J239">
        <f>ecommerce_customer_data[[#This Row],[Total_Purchases]]*ecommerce_customer_data[[#This Row],[Total_Pages_Viewed]]/ecommerce_customer_data[[#This Row],[Age]]</f>
        <v>1.4137931034482758</v>
      </c>
      <c r="K239" t="str" cm="1">
        <f t="array" ref="K239">_xlfn.IFS(ecommerce_customer_data[[#This Row],[CLV]]&lt;=5,"Low value",ecommerce_customer_data[[#This Row],[CLV]]&lt;=10,"Medium value",ecommerce_customer_data[[#This Row],[CLV]]&lt;=15,"High value")</f>
        <v>Low value</v>
      </c>
      <c r="L239" t="b">
        <f>ecommerce_customer_data[[#This Row],[Total_Purchases]]=0</f>
        <v>0</v>
      </c>
    </row>
    <row r="240" spans="1:12" x14ac:dyDescent="0.45">
      <c r="A240">
        <v>239</v>
      </c>
      <c r="B240" t="s">
        <v>12</v>
      </c>
      <c r="C240">
        <v>20</v>
      </c>
      <c r="D240" t="s">
        <v>17</v>
      </c>
      <c r="E240" t="s">
        <v>14</v>
      </c>
      <c r="F240">
        <v>12</v>
      </c>
      <c r="G240">
        <v>48</v>
      </c>
      <c r="H240">
        <v>10</v>
      </c>
      <c r="I240">
        <v>5</v>
      </c>
      <c r="J240">
        <f>ecommerce_customer_data[[#This Row],[Total_Purchases]]*ecommerce_customer_data[[#This Row],[Total_Pages_Viewed]]/ecommerce_customer_data[[#This Row],[Age]]</f>
        <v>12</v>
      </c>
      <c r="K240" t="str" cm="1">
        <f t="array" ref="K240">_xlfn.IFS(ecommerce_customer_data[[#This Row],[CLV]]&lt;=5,"Low value",ecommerce_customer_data[[#This Row],[CLV]]&lt;=10,"Medium value",ecommerce_customer_data[[#This Row],[CLV]]&lt;=15,"High value")</f>
        <v>High value</v>
      </c>
      <c r="L240" t="b">
        <f>ecommerce_customer_data[[#This Row],[Total_Purchases]]=0</f>
        <v>0</v>
      </c>
    </row>
    <row r="241" spans="1:12" x14ac:dyDescent="0.45">
      <c r="A241">
        <v>240</v>
      </c>
      <c r="B241" t="s">
        <v>9</v>
      </c>
      <c r="C241">
        <v>29</v>
      </c>
      <c r="D241" t="s">
        <v>15</v>
      </c>
      <c r="E241" t="s">
        <v>14</v>
      </c>
      <c r="F241">
        <v>52</v>
      </c>
      <c r="G241">
        <v>26</v>
      </c>
      <c r="H241">
        <v>9</v>
      </c>
      <c r="I241">
        <v>2</v>
      </c>
      <c r="J241">
        <f>ecommerce_customer_data[[#This Row],[Total_Purchases]]*ecommerce_customer_data[[#This Row],[Total_Pages_Viewed]]/ecommerce_customer_data[[#This Row],[Age]]</f>
        <v>1.7931034482758621</v>
      </c>
      <c r="K241" t="str" cm="1">
        <f t="array" ref="K241">_xlfn.IFS(ecommerce_customer_data[[#This Row],[CLV]]&lt;=5,"Low value",ecommerce_customer_data[[#This Row],[CLV]]&lt;=10,"Medium value",ecommerce_customer_data[[#This Row],[CLV]]&lt;=15,"High value")</f>
        <v>Low value</v>
      </c>
      <c r="L241" t="b">
        <f>ecommerce_customer_data[[#This Row],[Total_Purchases]]=0</f>
        <v>0</v>
      </c>
    </row>
    <row r="242" spans="1:12" x14ac:dyDescent="0.45">
      <c r="A242">
        <v>241</v>
      </c>
      <c r="B242" t="s">
        <v>9</v>
      </c>
      <c r="C242">
        <v>18</v>
      </c>
      <c r="D242" t="s">
        <v>13</v>
      </c>
      <c r="E242" t="s">
        <v>11</v>
      </c>
      <c r="F242">
        <v>56</v>
      </c>
      <c r="G242">
        <v>21</v>
      </c>
      <c r="H242">
        <v>7</v>
      </c>
      <c r="I242">
        <v>0</v>
      </c>
      <c r="J242">
        <f>ecommerce_customer_data[[#This Row],[Total_Purchases]]*ecommerce_customer_data[[#This Row],[Total_Pages_Viewed]]/ecommerce_customer_data[[#This Row],[Age]]</f>
        <v>0</v>
      </c>
      <c r="K242" t="str" cm="1">
        <f t="array" ref="K242">_xlfn.IFS(ecommerce_customer_data[[#This Row],[CLV]]&lt;=5,"Low value",ecommerce_customer_data[[#This Row],[CLV]]&lt;=10,"Medium value",ecommerce_customer_data[[#This Row],[CLV]]&lt;=15,"High value")</f>
        <v>Low value</v>
      </c>
      <c r="L242" t="b">
        <f>ecommerce_customer_data[[#This Row],[Total_Purchases]]=0</f>
        <v>1</v>
      </c>
    </row>
    <row r="243" spans="1:12" x14ac:dyDescent="0.45">
      <c r="A243">
        <v>242</v>
      </c>
      <c r="B243" t="s">
        <v>12</v>
      </c>
      <c r="C243">
        <v>25</v>
      </c>
      <c r="D243" t="s">
        <v>15</v>
      </c>
      <c r="E243" t="s">
        <v>14</v>
      </c>
      <c r="F243">
        <v>32</v>
      </c>
      <c r="G243">
        <v>9</v>
      </c>
      <c r="H243">
        <v>2</v>
      </c>
      <c r="I243">
        <v>2</v>
      </c>
      <c r="J243">
        <f>ecommerce_customer_data[[#This Row],[Total_Purchases]]*ecommerce_customer_data[[#This Row],[Total_Pages_Viewed]]/ecommerce_customer_data[[#This Row],[Age]]</f>
        <v>0.72</v>
      </c>
      <c r="K243" t="str" cm="1">
        <f t="array" ref="K243">_xlfn.IFS(ecommerce_customer_data[[#This Row],[CLV]]&lt;=5,"Low value",ecommerce_customer_data[[#This Row],[CLV]]&lt;=10,"Medium value",ecommerce_customer_data[[#This Row],[CLV]]&lt;=15,"High value")</f>
        <v>Low value</v>
      </c>
      <c r="L243" t="b">
        <f>ecommerce_customer_data[[#This Row],[Total_Purchases]]=0</f>
        <v>0</v>
      </c>
    </row>
    <row r="244" spans="1:12" x14ac:dyDescent="0.45">
      <c r="A244">
        <v>243</v>
      </c>
      <c r="B244" t="s">
        <v>12</v>
      </c>
      <c r="C244">
        <v>34</v>
      </c>
      <c r="D244" t="s">
        <v>10</v>
      </c>
      <c r="E244" t="s">
        <v>14</v>
      </c>
      <c r="F244">
        <v>20</v>
      </c>
      <c r="G244">
        <v>46</v>
      </c>
      <c r="H244">
        <v>5</v>
      </c>
      <c r="I244">
        <v>0</v>
      </c>
      <c r="J244">
        <f>ecommerce_customer_data[[#This Row],[Total_Purchases]]*ecommerce_customer_data[[#This Row],[Total_Pages_Viewed]]/ecommerce_customer_data[[#This Row],[Age]]</f>
        <v>0</v>
      </c>
      <c r="K244" t="str" cm="1">
        <f t="array" ref="K244">_xlfn.IFS(ecommerce_customer_data[[#This Row],[CLV]]&lt;=5,"Low value",ecommerce_customer_data[[#This Row],[CLV]]&lt;=10,"Medium value",ecommerce_customer_data[[#This Row],[CLV]]&lt;=15,"High value")</f>
        <v>Low value</v>
      </c>
      <c r="L244" t="b">
        <f>ecommerce_customer_data[[#This Row],[Total_Purchases]]=0</f>
        <v>1</v>
      </c>
    </row>
    <row r="245" spans="1:12" x14ac:dyDescent="0.45">
      <c r="A245">
        <v>244</v>
      </c>
      <c r="B245" t="s">
        <v>12</v>
      </c>
      <c r="C245">
        <v>26</v>
      </c>
      <c r="D245" t="s">
        <v>18</v>
      </c>
      <c r="E245" t="s">
        <v>11</v>
      </c>
      <c r="F245">
        <v>19</v>
      </c>
      <c r="G245">
        <v>21</v>
      </c>
      <c r="H245">
        <v>0</v>
      </c>
      <c r="I245">
        <v>1</v>
      </c>
      <c r="J245">
        <f>ecommerce_customer_data[[#This Row],[Total_Purchases]]*ecommerce_customer_data[[#This Row],[Total_Pages_Viewed]]/ecommerce_customer_data[[#This Row],[Age]]</f>
        <v>0.80769230769230771</v>
      </c>
      <c r="K245" t="str" cm="1">
        <f t="array" ref="K245">_xlfn.IFS(ecommerce_customer_data[[#This Row],[CLV]]&lt;=5,"Low value",ecommerce_customer_data[[#This Row],[CLV]]&lt;=10,"Medium value",ecommerce_customer_data[[#This Row],[CLV]]&lt;=15,"High value")</f>
        <v>Low value</v>
      </c>
      <c r="L245" t="b">
        <f>ecommerce_customer_data[[#This Row],[Total_Purchases]]=0</f>
        <v>0</v>
      </c>
    </row>
    <row r="246" spans="1:12" x14ac:dyDescent="0.45">
      <c r="A246">
        <v>245</v>
      </c>
      <c r="B246" t="s">
        <v>9</v>
      </c>
      <c r="C246">
        <v>18</v>
      </c>
      <c r="D246" t="s">
        <v>19</v>
      </c>
      <c r="E246" t="s">
        <v>14</v>
      </c>
      <c r="F246">
        <v>48</v>
      </c>
      <c r="G246">
        <v>18</v>
      </c>
      <c r="H246">
        <v>4</v>
      </c>
      <c r="I246">
        <v>1</v>
      </c>
      <c r="J246">
        <f>ecommerce_customer_data[[#This Row],[Total_Purchases]]*ecommerce_customer_data[[#This Row],[Total_Pages_Viewed]]/ecommerce_customer_data[[#This Row],[Age]]</f>
        <v>1</v>
      </c>
      <c r="K246" t="str" cm="1">
        <f t="array" ref="K246">_xlfn.IFS(ecommerce_customer_data[[#This Row],[CLV]]&lt;=5,"Low value",ecommerce_customer_data[[#This Row],[CLV]]&lt;=10,"Medium value",ecommerce_customer_data[[#This Row],[CLV]]&lt;=15,"High value")</f>
        <v>Low value</v>
      </c>
      <c r="L246" t="b">
        <f>ecommerce_customer_data[[#This Row],[Total_Purchases]]=0</f>
        <v>0</v>
      </c>
    </row>
    <row r="247" spans="1:12" x14ac:dyDescent="0.45">
      <c r="A247">
        <v>246</v>
      </c>
      <c r="B247" t="s">
        <v>12</v>
      </c>
      <c r="C247">
        <v>22</v>
      </c>
      <c r="D247" t="s">
        <v>10</v>
      </c>
      <c r="E247" t="s">
        <v>11</v>
      </c>
      <c r="F247">
        <v>9</v>
      </c>
      <c r="G247">
        <v>37</v>
      </c>
      <c r="H247">
        <v>7</v>
      </c>
      <c r="I247">
        <v>4</v>
      </c>
      <c r="J247">
        <f>ecommerce_customer_data[[#This Row],[Total_Purchases]]*ecommerce_customer_data[[#This Row],[Total_Pages_Viewed]]/ecommerce_customer_data[[#This Row],[Age]]</f>
        <v>6.7272727272727275</v>
      </c>
      <c r="K247" t="str" cm="1">
        <f t="array" ref="K247">_xlfn.IFS(ecommerce_customer_data[[#This Row],[CLV]]&lt;=5,"Low value",ecommerce_customer_data[[#This Row],[CLV]]&lt;=10,"Medium value",ecommerce_customer_data[[#This Row],[CLV]]&lt;=15,"High value")</f>
        <v>Medium value</v>
      </c>
      <c r="L247" t="b">
        <f>ecommerce_customer_data[[#This Row],[Total_Purchases]]=0</f>
        <v>0</v>
      </c>
    </row>
    <row r="248" spans="1:12" x14ac:dyDescent="0.45">
      <c r="A248">
        <v>247</v>
      </c>
      <c r="B248" t="s">
        <v>12</v>
      </c>
      <c r="C248">
        <v>22</v>
      </c>
      <c r="D248" t="s">
        <v>21</v>
      </c>
      <c r="E248" t="s">
        <v>14</v>
      </c>
      <c r="F248">
        <v>14</v>
      </c>
      <c r="G248">
        <v>30</v>
      </c>
      <c r="H248">
        <v>4</v>
      </c>
      <c r="I248">
        <v>4</v>
      </c>
      <c r="J248">
        <f>ecommerce_customer_data[[#This Row],[Total_Purchases]]*ecommerce_customer_data[[#This Row],[Total_Pages_Viewed]]/ecommerce_customer_data[[#This Row],[Age]]</f>
        <v>5.4545454545454541</v>
      </c>
      <c r="K248" t="str" cm="1">
        <f t="array" ref="K248">_xlfn.IFS(ecommerce_customer_data[[#This Row],[CLV]]&lt;=5,"Low value",ecommerce_customer_data[[#This Row],[CLV]]&lt;=10,"Medium value",ecommerce_customer_data[[#This Row],[CLV]]&lt;=15,"High value")</f>
        <v>Medium value</v>
      </c>
      <c r="L248" t="b">
        <f>ecommerce_customer_data[[#This Row],[Total_Purchases]]=0</f>
        <v>0</v>
      </c>
    </row>
    <row r="249" spans="1:12" x14ac:dyDescent="0.45">
      <c r="A249">
        <v>248</v>
      </c>
      <c r="B249" t="s">
        <v>9</v>
      </c>
      <c r="C249">
        <v>22</v>
      </c>
      <c r="D249" t="s">
        <v>21</v>
      </c>
      <c r="E249" t="s">
        <v>14</v>
      </c>
      <c r="F249">
        <v>11</v>
      </c>
      <c r="G249">
        <v>27</v>
      </c>
      <c r="H249">
        <v>3</v>
      </c>
      <c r="I249">
        <v>5</v>
      </c>
      <c r="J249">
        <f>ecommerce_customer_data[[#This Row],[Total_Purchases]]*ecommerce_customer_data[[#This Row],[Total_Pages_Viewed]]/ecommerce_customer_data[[#This Row],[Age]]</f>
        <v>6.1363636363636367</v>
      </c>
      <c r="K249" t="str" cm="1">
        <f t="array" ref="K249">_xlfn.IFS(ecommerce_customer_data[[#This Row],[CLV]]&lt;=5,"Low value",ecommerce_customer_data[[#This Row],[CLV]]&lt;=10,"Medium value",ecommerce_customer_data[[#This Row],[CLV]]&lt;=15,"High value")</f>
        <v>Medium value</v>
      </c>
      <c r="L249" t="b">
        <f>ecommerce_customer_data[[#This Row],[Total_Purchases]]=0</f>
        <v>0</v>
      </c>
    </row>
    <row r="250" spans="1:12" x14ac:dyDescent="0.45">
      <c r="A250">
        <v>249</v>
      </c>
      <c r="B250" t="s">
        <v>9</v>
      </c>
      <c r="C250">
        <v>29</v>
      </c>
      <c r="D250" t="s">
        <v>18</v>
      </c>
      <c r="E250" t="s">
        <v>11</v>
      </c>
      <c r="F250">
        <v>59</v>
      </c>
      <c r="G250">
        <v>46</v>
      </c>
      <c r="H250">
        <v>8</v>
      </c>
      <c r="I250">
        <v>1</v>
      </c>
      <c r="J250">
        <f>ecommerce_customer_data[[#This Row],[Total_Purchases]]*ecommerce_customer_data[[#This Row],[Total_Pages_Viewed]]/ecommerce_customer_data[[#This Row],[Age]]</f>
        <v>1.5862068965517242</v>
      </c>
      <c r="K250" t="str" cm="1">
        <f t="array" ref="K250">_xlfn.IFS(ecommerce_customer_data[[#This Row],[CLV]]&lt;=5,"Low value",ecommerce_customer_data[[#This Row],[CLV]]&lt;=10,"Medium value",ecommerce_customer_data[[#This Row],[CLV]]&lt;=15,"High value")</f>
        <v>Low value</v>
      </c>
      <c r="L250" t="b">
        <f>ecommerce_customer_data[[#This Row],[Total_Purchases]]=0</f>
        <v>0</v>
      </c>
    </row>
    <row r="251" spans="1:12" x14ac:dyDescent="0.45">
      <c r="A251">
        <v>250</v>
      </c>
      <c r="B251" t="s">
        <v>12</v>
      </c>
      <c r="C251">
        <v>23</v>
      </c>
      <c r="D251" t="s">
        <v>21</v>
      </c>
      <c r="E251" t="s">
        <v>11</v>
      </c>
      <c r="F251">
        <v>51</v>
      </c>
      <c r="G251">
        <v>47</v>
      </c>
      <c r="H251">
        <v>4</v>
      </c>
      <c r="I251">
        <v>4</v>
      </c>
      <c r="J251">
        <f>ecommerce_customer_data[[#This Row],[Total_Purchases]]*ecommerce_customer_data[[#This Row],[Total_Pages_Viewed]]/ecommerce_customer_data[[#This Row],[Age]]</f>
        <v>8.1739130434782616</v>
      </c>
      <c r="K251" t="str" cm="1">
        <f t="array" ref="K251">_xlfn.IFS(ecommerce_customer_data[[#This Row],[CLV]]&lt;=5,"Low value",ecommerce_customer_data[[#This Row],[CLV]]&lt;=10,"Medium value",ecommerce_customer_data[[#This Row],[CLV]]&lt;=15,"High value")</f>
        <v>Medium value</v>
      </c>
      <c r="L251" t="b">
        <f>ecommerce_customer_data[[#This Row],[Total_Purchases]]=0</f>
        <v>0</v>
      </c>
    </row>
    <row r="252" spans="1:12" x14ac:dyDescent="0.45">
      <c r="A252">
        <v>251</v>
      </c>
      <c r="B252" t="s">
        <v>9</v>
      </c>
      <c r="C252">
        <v>18</v>
      </c>
      <c r="D252" t="s">
        <v>17</v>
      </c>
      <c r="E252" t="s">
        <v>11</v>
      </c>
      <c r="F252">
        <v>49</v>
      </c>
      <c r="G252">
        <v>29</v>
      </c>
      <c r="H252">
        <v>9</v>
      </c>
      <c r="I252">
        <v>2</v>
      </c>
      <c r="J252">
        <f>ecommerce_customer_data[[#This Row],[Total_Purchases]]*ecommerce_customer_data[[#This Row],[Total_Pages_Viewed]]/ecommerce_customer_data[[#This Row],[Age]]</f>
        <v>3.2222222222222223</v>
      </c>
      <c r="K252" t="str" cm="1">
        <f t="array" ref="K252">_xlfn.IFS(ecommerce_customer_data[[#This Row],[CLV]]&lt;=5,"Low value",ecommerce_customer_data[[#This Row],[CLV]]&lt;=10,"Medium value",ecommerce_customer_data[[#This Row],[CLV]]&lt;=15,"High value")</f>
        <v>Low value</v>
      </c>
      <c r="L252" t="b">
        <f>ecommerce_customer_data[[#This Row],[Total_Purchases]]=0</f>
        <v>0</v>
      </c>
    </row>
    <row r="253" spans="1:12" x14ac:dyDescent="0.45">
      <c r="A253">
        <v>252</v>
      </c>
      <c r="B253" t="s">
        <v>12</v>
      </c>
      <c r="C253">
        <v>26</v>
      </c>
      <c r="D253" t="s">
        <v>18</v>
      </c>
      <c r="E253" t="s">
        <v>14</v>
      </c>
      <c r="F253">
        <v>37</v>
      </c>
      <c r="G253">
        <v>26</v>
      </c>
      <c r="H253">
        <v>6</v>
      </c>
      <c r="I253">
        <v>0</v>
      </c>
      <c r="J253">
        <f>ecommerce_customer_data[[#This Row],[Total_Purchases]]*ecommerce_customer_data[[#This Row],[Total_Pages_Viewed]]/ecommerce_customer_data[[#This Row],[Age]]</f>
        <v>0</v>
      </c>
      <c r="K253" t="str" cm="1">
        <f t="array" ref="K253">_xlfn.IFS(ecommerce_customer_data[[#This Row],[CLV]]&lt;=5,"Low value",ecommerce_customer_data[[#This Row],[CLV]]&lt;=10,"Medium value",ecommerce_customer_data[[#This Row],[CLV]]&lt;=15,"High value")</f>
        <v>Low value</v>
      </c>
      <c r="L253" t="b">
        <f>ecommerce_customer_data[[#This Row],[Total_Purchases]]=0</f>
        <v>1</v>
      </c>
    </row>
    <row r="254" spans="1:12" x14ac:dyDescent="0.45">
      <c r="A254">
        <v>253</v>
      </c>
      <c r="B254" t="s">
        <v>12</v>
      </c>
      <c r="C254">
        <v>19</v>
      </c>
      <c r="D254" t="s">
        <v>21</v>
      </c>
      <c r="E254" t="s">
        <v>16</v>
      </c>
      <c r="F254">
        <v>12</v>
      </c>
      <c r="G254">
        <v>11</v>
      </c>
      <c r="H254">
        <v>0</v>
      </c>
      <c r="I254">
        <v>4</v>
      </c>
      <c r="J254">
        <f>ecommerce_customer_data[[#This Row],[Total_Purchases]]*ecommerce_customer_data[[#This Row],[Total_Pages_Viewed]]/ecommerce_customer_data[[#This Row],[Age]]</f>
        <v>2.3157894736842106</v>
      </c>
      <c r="K254" t="str" cm="1">
        <f t="array" ref="K254">_xlfn.IFS(ecommerce_customer_data[[#This Row],[CLV]]&lt;=5,"Low value",ecommerce_customer_data[[#This Row],[CLV]]&lt;=10,"Medium value",ecommerce_customer_data[[#This Row],[CLV]]&lt;=15,"High value")</f>
        <v>Low value</v>
      </c>
      <c r="L254" t="b">
        <f>ecommerce_customer_data[[#This Row],[Total_Purchases]]=0</f>
        <v>0</v>
      </c>
    </row>
    <row r="255" spans="1:12" x14ac:dyDescent="0.45">
      <c r="A255">
        <v>254</v>
      </c>
      <c r="B255" t="s">
        <v>9</v>
      </c>
      <c r="C255">
        <v>19</v>
      </c>
      <c r="D255" t="s">
        <v>21</v>
      </c>
      <c r="E255" t="s">
        <v>11</v>
      </c>
      <c r="F255">
        <v>46</v>
      </c>
      <c r="G255">
        <v>50</v>
      </c>
      <c r="H255">
        <v>3</v>
      </c>
      <c r="I255">
        <v>0</v>
      </c>
      <c r="J255">
        <f>ecommerce_customer_data[[#This Row],[Total_Purchases]]*ecommerce_customer_data[[#This Row],[Total_Pages_Viewed]]/ecommerce_customer_data[[#This Row],[Age]]</f>
        <v>0</v>
      </c>
      <c r="K255" t="str" cm="1">
        <f t="array" ref="K255">_xlfn.IFS(ecommerce_customer_data[[#This Row],[CLV]]&lt;=5,"Low value",ecommerce_customer_data[[#This Row],[CLV]]&lt;=10,"Medium value",ecommerce_customer_data[[#This Row],[CLV]]&lt;=15,"High value")</f>
        <v>Low value</v>
      </c>
      <c r="L255" t="b">
        <f>ecommerce_customer_data[[#This Row],[Total_Purchases]]=0</f>
        <v>1</v>
      </c>
    </row>
    <row r="256" spans="1:12" x14ac:dyDescent="0.45">
      <c r="A256">
        <v>255</v>
      </c>
      <c r="B256" t="s">
        <v>12</v>
      </c>
      <c r="C256">
        <v>33</v>
      </c>
      <c r="D256" t="s">
        <v>17</v>
      </c>
      <c r="E256" t="s">
        <v>11</v>
      </c>
      <c r="F256">
        <v>11</v>
      </c>
      <c r="G256">
        <v>27</v>
      </c>
      <c r="H256">
        <v>5</v>
      </c>
      <c r="I256">
        <v>5</v>
      </c>
      <c r="J256">
        <f>ecommerce_customer_data[[#This Row],[Total_Purchases]]*ecommerce_customer_data[[#This Row],[Total_Pages_Viewed]]/ecommerce_customer_data[[#This Row],[Age]]</f>
        <v>4.0909090909090908</v>
      </c>
      <c r="K256" t="str" cm="1">
        <f t="array" ref="K256">_xlfn.IFS(ecommerce_customer_data[[#This Row],[CLV]]&lt;=5,"Low value",ecommerce_customer_data[[#This Row],[CLV]]&lt;=10,"Medium value",ecommerce_customer_data[[#This Row],[CLV]]&lt;=15,"High value")</f>
        <v>Low value</v>
      </c>
      <c r="L256" t="b">
        <f>ecommerce_customer_data[[#This Row],[Total_Purchases]]=0</f>
        <v>0</v>
      </c>
    </row>
    <row r="257" spans="1:12" x14ac:dyDescent="0.45">
      <c r="A257">
        <v>256</v>
      </c>
      <c r="B257" t="s">
        <v>9</v>
      </c>
      <c r="C257">
        <v>35</v>
      </c>
      <c r="D257" t="s">
        <v>21</v>
      </c>
      <c r="E257" t="s">
        <v>16</v>
      </c>
      <c r="F257">
        <v>44</v>
      </c>
      <c r="G257">
        <v>50</v>
      </c>
      <c r="H257">
        <v>10</v>
      </c>
      <c r="I257">
        <v>0</v>
      </c>
      <c r="J257">
        <f>ecommerce_customer_data[[#This Row],[Total_Purchases]]*ecommerce_customer_data[[#This Row],[Total_Pages_Viewed]]/ecommerce_customer_data[[#This Row],[Age]]</f>
        <v>0</v>
      </c>
      <c r="K257" t="str" cm="1">
        <f t="array" ref="K257">_xlfn.IFS(ecommerce_customer_data[[#This Row],[CLV]]&lt;=5,"Low value",ecommerce_customer_data[[#This Row],[CLV]]&lt;=10,"Medium value",ecommerce_customer_data[[#This Row],[CLV]]&lt;=15,"High value")</f>
        <v>Low value</v>
      </c>
      <c r="L257" t="b">
        <f>ecommerce_customer_data[[#This Row],[Total_Purchases]]=0</f>
        <v>1</v>
      </c>
    </row>
    <row r="258" spans="1:12" x14ac:dyDescent="0.45">
      <c r="A258">
        <v>257</v>
      </c>
      <c r="B258" t="s">
        <v>9</v>
      </c>
      <c r="C258">
        <v>29</v>
      </c>
      <c r="D258" t="s">
        <v>20</v>
      </c>
      <c r="E258" t="s">
        <v>16</v>
      </c>
      <c r="F258">
        <v>11</v>
      </c>
      <c r="G258">
        <v>22</v>
      </c>
      <c r="H258">
        <v>1</v>
      </c>
      <c r="I258">
        <v>0</v>
      </c>
      <c r="J258">
        <f>ecommerce_customer_data[[#This Row],[Total_Purchases]]*ecommerce_customer_data[[#This Row],[Total_Pages_Viewed]]/ecommerce_customer_data[[#This Row],[Age]]</f>
        <v>0</v>
      </c>
      <c r="K258" t="str" cm="1">
        <f t="array" ref="K258">_xlfn.IFS(ecommerce_customer_data[[#This Row],[CLV]]&lt;=5,"Low value",ecommerce_customer_data[[#This Row],[CLV]]&lt;=10,"Medium value",ecommerce_customer_data[[#This Row],[CLV]]&lt;=15,"High value")</f>
        <v>Low value</v>
      </c>
      <c r="L258" t="b">
        <f>ecommerce_customer_data[[#This Row],[Total_Purchases]]=0</f>
        <v>1</v>
      </c>
    </row>
    <row r="259" spans="1:12" x14ac:dyDescent="0.45">
      <c r="A259">
        <v>258</v>
      </c>
      <c r="B259" t="s">
        <v>9</v>
      </c>
      <c r="C259">
        <v>33</v>
      </c>
      <c r="D259" t="s">
        <v>20</v>
      </c>
      <c r="E259" t="s">
        <v>14</v>
      </c>
      <c r="F259">
        <v>46</v>
      </c>
      <c r="G259">
        <v>11</v>
      </c>
      <c r="H259">
        <v>3</v>
      </c>
      <c r="I259">
        <v>2</v>
      </c>
      <c r="J259">
        <f>ecommerce_customer_data[[#This Row],[Total_Purchases]]*ecommerce_customer_data[[#This Row],[Total_Pages_Viewed]]/ecommerce_customer_data[[#This Row],[Age]]</f>
        <v>0.66666666666666663</v>
      </c>
      <c r="K259" t="str" cm="1">
        <f t="array" ref="K259">_xlfn.IFS(ecommerce_customer_data[[#This Row],[CLV]]&lt;=5,"Low value",ecommerce_customer_data[[#This Row],[CLV]]&lt;=10,"Medium value",ecommerce_customer_data[[#This Row],[CLV]]&lt;=15,"High value")</f>
        <v>Low value</v>
      </c>
      <c r="L259" t="b">
        <f>ecommerce_customer_data[[#This Row],[Total_Purchases]]=0</f>
        <v>0</v>
      </c>
    </row>
    <row r="260" spans="1:12" x14ac:dyDescent="0.45">
      <c r="A260">
        <v>259</v>
      </c>
      <c r="B260" t="s">
        <v>12</v>
      </c>
      <c r="C260">
        <v>29</v>
      </c>
      <c r="D260" t="s">
        <v>10</v>
      </c>
      <c r="E260" t="s">
        <v>14</v>
      </c>
      <c r="F260">
        <v>53</v>
      </c>
      <c r="G260">
        <v>27</v>
      </c>
      <c r="H260">
        <v>8</v>
      </c>
      <c r="I260">
        <v>0</v>
      </c>
      <c r="J260">
        <f>ecommerce_customer_data[[#This Row],[Total_Purchases]]*ecommerce_customer_data[[#This Row],[Total_Pages_Viewed]]/ecommerce_customer_data[[#This Row],[Age]]</f>
        <v>0</v>
      </c>
      <c r="K260" t="str" cm="1">
        <f t="array" ref="K260">_xlfn.IFS(ecommerce_customer_data[[#This Row],[CLV]]&lt;=5,"Low value",ecommerce_customer_data[[#This Row],[CLV]]&lt;=10,"Medium value",ecommerce_customer_data[[#This Row],[CLV]]&lt;=15,"High value")</f>
        <v>Low value</v>
      </c>
      <c r="L260" t="b">
        <f>ecommerce_customer_data[[#This Row],[Total_Purchases]]=0</f>
        <v>1</v>
      </c>
    </row>
    <row r="261" spans="1:12" x14ac:dyDescent="0.45">
      <c r="A261">
        <v>260</v>
      </c>
      <c r="B261" t="s">
        <v>9</v>
      </c>
      <c r="C261">
        <v>22</v>
      </c>
      <c r="D261" t="s">
        <v>18</v>
      </c>
      <c r="E261" t="s">
        <v>16</v>
      </c>
      <c r="F261">
        <v>29</v>
      </c>
      <c r="G261">
        <v>12</v>
      </c>
      <c r="H261">
        <v>5</v>
      </c>
      <c r="I261">
        <v>3</v>
      </c>
      <c r="J261">
        <f>ecommerce_customer_data[[#This Row],[Total_Purchases]]*ecommerce_customer_data[[#This Row],[Total_Pages_Viewed]]/ecommerce_customer_data[[#This Row],[Age]]</f>
        <v>1.6363636363636365</v>
      </c>
      <c r="K261" t="str" cm="1">
        <f t="array" ref="K261">_xlfn.IFS(ecommerce_customer_data[[#This Row],[CLV]]&lt;=5,"Low value",ecommerce_customer_data[[#This Row],[CLV]]&lt;=10,"Medium value",ecommerce_customer_data[[#This Row],[CLV]]&lt;=15,"High value")</f>
        <v>Low value</v>
      </c>
      <c r="L261" t="b">
        <f>ecommerce_customer_data[[#This Row],[Total_Purchases]]=0</f>
        <v>0</v>
      </c>
    </row>
    <row r="262" spans="1:12" x14ac:dyDescent="0.45">
      <c r="A262">
        <v>261</v>
      </c>
      <c r="B262" t="s">
        <v>12</v>
      </c>
      <c r="C262">
        <v>35</v>
      </c>
      <c r="D262" t="s">
        <v>17</v>
      </c>
      <c r="E262" t="s">
        <v>16</v>
      </c>
      <c r="F262">
        <v>23</v>
      </c>
      <c r="G262">
        <v>29</v>
      </c>
      <c r="H262">
        <v>5</v>
      </c>
      <c r="I262">
        <v>3</v>
      </c>
      <c r="J262">
        <f>ecommerce_customer_data[[#This Row],[Total_Purchases]]*ecommerce_customer_data[[#This Row],[Total_Pages_Viewed]]/ecommerce_customer_data[[#This Row],[Age]]</f>
        <v>2.4857142857142858</v>
      </c>
      <c r="K262" t="str" cm="1">
        <f t="array" ref="K262">_xlfn.IFS(ecommerce_customer_data[[#This Row],[CLV]]&lt;=5,"Low value",ecommerce_customer_data[[#This Row],[CLV]]&lt;=10,"Medium value",ecommerce_customer_data[[#This Row],[CLV]]&lt;=15,"High value")</f>
        <v>Low value</v>
      </c>
      <c r="L262" t="b">
        <f>ecommerce_customer_data[[#This Row],[Total_Purchases]]=0</f>
        <v>0</v>
      </c>
    </row>
    <row r="263" spans="1:12" x14ac:dyDescent="0.45">
      <c r="A263">
        <v>262</v>
      </c>
      <c r="B263" t="s">
        <v>12</v>
      </c>
      <c r="C263">
        <v>33</v>
      </c>
      <c r="D263" t="s">
        <v>19</v>
      </c>
      <c r="E263" t="s">
        <v>16</v>
      </c>
      <c r="F263">
        <v>6</v>
      </c>
      <c r="G263">
        <v>14</v>
      </c>
      <c r="H263">
        <v>5</v>
      </c>
      <c r="I263">
        <v>3</v>
      </c>
      <c r="J263">
        <f>ecommerce_customer_data[[#This Row],[Total_Purchases]]*ecommerce_customer_data[[#This Row],[Total_Pages_Viewed]]/ecommerce_customer_data[[#This Row],[Age]]</f>
        <v>1.2727272727272727</v>
      </c>
      <c r="K263" t="str" cm="1">
        <f t="array" ref="K263">_xlfn.IFS(ecommerce_customer_data[[#This Row],[CLV]]&lt;=5,"Low value",ecommerce_customer_data[[#This Row],[CLV]]&lt;=10,"Medium value",ecommerce_customer_data[[#This Row],[CLV]]&lt;=15,"High value")</f>
        <v>Low value</v>
      </c>
      <c r="L263" t="b">
        <f>ecommerce_customer_data[[#This Row],[Total_Purchases]]=0</f>
        <v>0</v>
      </c>
    </row>
    <row r="264" spans="1:12" x14ac:dyDescent="0.45">
      <c r="A264">
        <v>263</v>
      </c>
      <c r="B264" t="s">
        <v>9</v>
      </c>
      <c r="C264">
        <v>33</v>
      </c>
      <c r="D264" t="s">
        <v>19</v>
      </c>
      <c r="E264" t="s">
        <v>14</v>
      </c>
      <c r="F264">
        <v>32</v>
      </c>
      <c r="G264">
        <v>43</v>
      </c>
      <c r="H264">
        <v>1</v>
      </c>
      <c r="I264">
        <v>3</v>
      </c>
      <c r="J264">
        <f>ecommerce_customer_data[[#This Row],[Total_Purchases]]*ecommerce_customer_data[[#This Row],[Total_Pages_Viewed]]/ecommerce_customer_data[[#This Row],[Age]]</f>
        <v>3.9090909090909092</v>
      </c>
      <c r="K264" t="str" cm="1">
        <f t="array" ref="K264">_xlfn.IFS(ecommerce_customer_data[[#This Row],[CLV]]&lt;=5,"Low value",ecommerce_customer_data[[#This Row],[CLV]]&lt;=10,"Medium value",ecommerce_customer_data[[#This Row],[CLV]]&lt;=15,"High value")</f>
        <v>Low value</v>
      </c>
      <c r="L264" t="b">
        <f>ecommerce_customer_data[[#This Row],[Total_Purchases]]=0</f>
        <v>0</v>
      </c>
    </row>
    <row r="265" spans="1:12" x14ac:dyDescent="0.45">
      <c r="A265">
        <v>264</v>
      </c>
      <c r="B265" t="s">
        <v>12</v>
      </c>
      <c r="C265">
        <v>22</v>
      </c>
      <c r="D265" t="s">
        <v>21</v>
      </c>
      <c r="E265" t="s">
        <v>14</v>
      </c>
      <c r="F265">
        <v>49</v>
      </c>
      <c r="G265">
        <v>14</v>
      </c>
      <c r="H265">
        <v>1</v>
      </c>
      <c r="I265">
        <v>2</v>
      </c>
      <c r="J265">
        <f>ecommerce_customer_data[[#This Row],[Total_Purchases]]*ecommerce_customer_data[[#This Row],[Total_Pages_Viewed]]/ecommerce_customer_data[[#This Row],[Age]]</f>
        <v>1.2727272727272727</v>
      </c>
      <c r="K265" t="str" cm="1">
        <f t="array" ref="K265">_xlfn.IFS(ecommerce_customer_data[[#This Row],[CLV]]&lt;=5,"Low value",ecommerce_customer_data[[#This Row],[CLV]]&lt;=10,"Medium value",ecommerce_customer_data[[#This Row],[CLV]]&lt;=15,"High value")</f>
        <v>Low value</v>
      </c>
      <c r="L265" t="b">
        <f>ecommerce_customer_data[[#This Row],[Total_Purchases]]=0</f>
        <v>0</v>
      </c>
    </row>
    <row r="266" spans="1:12" x14ac:dyDescent="0.45">
      <c r="A266">
        <v>265</v>
      </c>
      <c r="B266" t="s">
        <v>12</v>
      </c>
      <c r="C266">
        <v>19</v>
      </c>
      <c r="D266" t="s">
        <v>17</v>
      </c>
      <c r="E266" t="s">
        <v>16</v>
      </c>
      <c r="F266">
        <v>39</v>
      </c>
      <c r="G266">
        <v>43</v>
      </c>
      <c r="H266">
        <v>4</v>
      </c>
      <c r="I266">
        <v>2</v>
      </c>
      <c r="J266">
        <f>ecommerce_customer_data[[#This Row],[Total_Purchases]]*ecommerce_customer_data[[#This Row],[Total_Pages_Viewed]]/ecommerce_customer_data[[#This Row],[Age]]</f>
        <v>4.5263157894736841</v>
      </c>
      <c r="K266" t="str" cm="1">
        <f t="array" ref="K266">_xlfn.IFS(ecommerce_customer_data[[#This Row],[CLV]]&lt;=5,"Low value",ecommerce_customer_data[[#This Row],[CLV]]&lt;=10,"Medium value",ecommerce_customer_data[[#This Row],[CLV]]&lt;=15,"High value")</f>
        <v>Low value</v>
      </c>
      <c r="L266" t="b">
        <f>ecommerce_customer_data[[#This Row],[Total_Purchases]]=0</f>
        <v>0</v>
      </c>
    </row>
    <row r="267" spans="1:12" x14ac:dyDescent="0.45">
      <c r="A267">
        <v>266</v>
      </c>
      <c r="B267" t="s">
        <v>12</v>
      </c>
      <c r="C267">
        <v>35</v>
      </c>
      <c r="D267" t="s">
        <v>15</v>
      </c>
      <c r="E267" t="s">
        <v>11</v>
      </c>
      <c r="F267">
        <v>28</v>
      </c>
      <c r="G267">
        <v>47</v>
      </c>
      <c r="H267">
        <v>5</v>
      </c>
      <c r="I267">
        <v>5</v>
      </c>
      <c r="J267">
        <f>ecommerce_customer_data[[#This Row],[Total_Purchases]]*ecommerce_customer_data[[#This Row],[Total_Pages_Viewed]]/ecommerce_customer_data[[#This Row],[Age]]</f>
        <v>6.7142857142857144</v>
      </c>
      <c r="K267" t="str" cm="1">
        <f t="array" ref="K267">_xlfn.IFS(ecommerce_customer_data[[#This Row],[CLV]]&lt;=5,"Low value",ecommerce_customer_data[[#This Row],[CLV]]&lt;=10,"Medium value",ecommerce_customer_data[[#This Row],[CLV]]&lt;=15,"High value")</f>
        <v>Medium value</v>
      </c>
      <c r="L267" t="b">
        <f>ecommerce_customer_data[[#This Row],[Total_Purchases]]=0</f>
        <v>0</v>
      </c>
    </row>
    <row r="268" spans="1:12" x14ac:dyDescent="0.45">
      <c r="A268">
        <v>267</v>
      </c>
      <c r="B268" t="s">
        <v>12</v>
      </c>
      <c r="C268">
        <v>21</v>
      </c>
      <c r="D268" t="s">
        <v>20</v>
      </c>
      <c r="E268" t="s">
        <v>16</v>
      </c>
      <c r="F268">
        <v>20</v>
      </c>
      <c r="G268">
        <v>12</v>
      </c>
      <c r="H268">
        <v>0</v>
      </c>
      <c r="I268">
        <v>1</v>
      </c>
      <c r="J268">
        <f>ecommerce_customer_data[[#This Row],[Total_Purchases]]*ecommerce_customer_data[[#This Row],[Total_Pages_Viewed]]/ecommerce_customer_data[[#This Row],[Age]]</f>
        <v>0.5714285714285714</v>
      </c>
      <c r="K268" t="str" cm="1">
        <f t="array" ref="K268">_xlfn.IFS(ecommerce_customer_data[[#This Row],[CLV]]&lt;=5,"Low value",ecommerce_customer_data[[#This Row],[CLV]]&lt;=10,"Medium value",ecommerce_customer_data[[#This Row],[CLV]]&lt;=15,"High value")</f>
        <v>Low value</v>
      </c>
      <c r="L268" t="b">
        <f>ecommerce_customer_data[[#This Row],[Total_Purchases]]=0</f>
        <v>0</v>
      </c>
    </row>
    <row r="269" spans="1:12" x14ac:dyDescent="0.45">
      <c r="A269">
        <v>268</v>
      </c>
      <c r="B269" t="s">
        <v>9</v>
      </c>
      <c r="C269">
        <v>24</v>
      </c>
      <c r="D269" t="s">
        <v>17</v>
      </c>
      <c r="E269" t="s">
        <v>14</v>
      </c>
      <c r="F269">
        <v>15</v>
      </c>
      <c r="G269">
        <v>14</v>
      </c>
      <c r="H269">
        <v>1</v>
      </c>
      <c r="I269">
        <v>4</v>
      </c>
      <c r="J269">
        <f>ecommerce_customer_data[[#This Row],[Total_Purchases]]*ecommerce_customer_data[[#This Row],[Total_Pages_Viewed]]/ecommerce_customer_data[[#This Row],[Age]]</f>
        <v>2.3333333333333335</v>
      </c>
      <c r="K269" t="str" cm="1">
        <f t="array" ref="K269">_xlfn.IFS(ecommerce_customer_data[[#This Row],[CLV]]&lt;=5,"Low value",ecommerce_customer_data[[#This Row],[CLV]]&lt;=10,"Medium value",ecommerce_customer_data[[#This Row],[CLV]]&lt;=15,"High value")</f>
        <v>Low value</v>
      </c>
      <c r="L269" t="b">
        <f>ecommerce_customer_data[[#This Row],[Total_Purchases]]=0</f>
        <v>0</v>
      </c>
    </row>
    <row r="270" spans="1:12" x14ac:dyDescent="0.45">
      <c r="A270">
        <v>269</v>
      </c>
      <c r="B270" t="s">
        <v>9</v>
      </c>
      <c r="C270">
        <v>33</v>
      </c>
      <c r="D270" t="s">
        <v>20</v>
      </c>
      <c r="E270" t="s">
        <v>11</v>
      </c>
      <c r="F270">
        <v>34</v>
      </c>
      <c r="G270">
        <v>35</v>
      </c>
      <c r="H270">
        <v>3</v>
      </c>
      <c r="I270">
        <v>2</v>
      </c>
      <c r="J270">
        <f>ecommerce_customer_data[[#This Row],[Total_Purchases]]*ecommerce_customer_data[[#This Row],[Total_Pages_Viewed]]/ecommerce_customer_data[[#This Row],[Age]]</f>
        <v>2.1212121212121211</v>
      </c>
      <c r="K270" t="str" cm="1">
        <f t="array" ref="K270">_xlfn.IFS(ecommerce_customer_data[[#This Row],[CLV]]&lt;=5,"Low value",ecommerce_customer_data[[#This Row],[CLV]]&lt;=10,"Medium value",ecommerce_customer_data[[#This Row],[CLV]]&lt;=15,"High value")</f>
        <v>Low value</v>
      </c>
      <c r="L270" t="b">
        <f>ecommerce_customer_data[[#This Row],[Total_Purchases]]=0</f>
        <v>0</v>
      </c>
    </row>
    <row r="271" spans="1:12" x14ac:dyDescent="0.45">
      <c r="A271">
        <v>270</v>
      </c>
      <c r="B271" t="s">
        <v>12</v>
      </c>
      <c r="C271">
        <v>24</v>
      </c>
      <c r="D271" t="s">
        <v>19</v>
      </c>
      <c r="E271" t="s">
        <v>11</v>
      </c>
      <c r="F271">
        <v>8</v>
      </c>
      <c r="G271">
        <v>17</v>
      </c>
      <c r="H271">
        <v>7</v>
      </c>
      <c r="I271">
        <v>1</v>
      </c>
      <c r="J271">
        <f>ecommerce_customer_data[[#This Row],[Total_Purchases]]*ecommerce_customer_data[[#This Row],[Total_Pages_Viewed]]/ecommerce_customer_data[[#This Row],[Age]]</f>
        <v>0.70833333333333337</v>
      </c>
      <c r="K271" t="str" cm="1">
        <f t="array" ref="K271">_xlfn.IFS(ecommerce_customer_data[[#This Row],[CLV]]&lt;=5,"Low value",ecommerce_customer_data[[#This Row],[CLV]]&lt;=10,"Medium value",ecommerce_customer_data[[#This Row],[CLV]]&lt;=15,"High value")</f>
        <v>Low value</v>
      </c>
      <c r="L271" t="b">
        <f>ecommerce_customer_data[[#This Row],[Total_Purchases]]=0</f>
        <v>0</v>
      </c>
    </row>
    <row r="272" spans="1:12" x14ac:dyDescent="0.45">
      <c r="A272">
        <v>271</v>
      </c>
      <c r="B272" t="s">
        <v>12</v>
      </c>
      <c r="C272">
        <v>34</v>
      </c>
      <c r="D272" t="s">
        <v>20</v>
      </c>
      <c r="E272" t="s">
        <v>11</v>
      </c>
      <c r="F272">
        <v>14</v>
      </c>
      <c r="G272">
        <v>26</v>
      </c>
      <c r="H272">
        <v>8</v>
      </c>
      <c r="I272">
        <v>4</v>
      </c>
      <c r="J272">
        <f>ecommerce_customer_data[[#This Row],[Total_Purchases]]*ecommerce_customer_data[[#This Row],[Total_Pages_Viewed]]/ecommerce_customer_data[[#This Row],[Age]]</f>
        <v>3.0588235294117645</v>
      </c>
      <c r="K272" t="str" cm="1">
        <f t="array" ref="K272">_xlfn.IFS(ecommerce_customer_data[[#This Row],[CLV]]&lt;=5,"Low value",ecommerce_customer_data[[#This Row],[CLV]]&lt;=10,"Medium value",ecommerce_customer_data[[#This Row],[CLV]]&lt;=15,"High value")</f>
        <v>Low value</v>
      </c>
      <c r="L272" t="b">
        <f>ecommerce_customer_data[[#This Row],[Total_Purchases]]=0</f>
        <v>0</v>
      </c>
    </row>
    <row r="273" spans="1:12" x14ac:dyDescent="0.45">
      <c r="A273">
        <v>272</v>
      </c>
      <c r="B273" t="s">
        <v>12</v>
      </c>
      <c r="C273">
        <v>21</v>
      </c>
      <c r="D273" t="s">
        <v>19</v>
      </c>
      <c r="E273" t="s">
        <v>14</v>
      </c>
      <c r="F273">
        <v>19</v>
      </c>
      <c r="G273">
        <v>11</v>
      </c>
      <c r="H273">
        <v>9</v>
      </c>
      <c r="I273">
        <v>2</v>
      </c>
      <c r="J273">
        <f>ecommerce_customer_data[[#This Row],[Total_Purchases]]*ecommerce_customer_data[[#This Row],[Total_Pages_Viewed]]/ecommerce_customer_data[[#This Row],[Age]]</f>
        <v>1.0476190476190477</v>
      </c>
      <c r="K273" t="str" cm="1">
        <f t="array" ref="K273">_xlfn.IFS(ecommerce_customer_data[[#This Row],[CLV]]&lt;=5,"Low value",ecommerce_customer_data[[#This Row],[CLV]]&lt;=10,"Medium value",ecommerce_customer_data[[#This Row],[CLV]]&lt;=15,"High value")</f>
        <v>Low value</v>
      </c>
      <c r="L273" t="b">
        <f>ecommerce_customer_data[[#This Row],[Total_Purchases]]=0</f>
        <v>0</v>
      </c>
    </row>
    <row r="274" spans="1:12" x14ac:dyDescent="0.45">
      <c r="A274">
        <v>273</v>
      </c>
      <c r="B274" t="s">
        <v>9</v>
      </c>
      <c r="C274">
        <v>29</v>
      </c>
      <c r="D274" t="s">
        <v>19</v>
      </c>
      <c r="E274" t="s">
        <v>14</v>
      </c>
      <c r="F274">
        <v>57</v>
      </c>
      <c r="G274">
        <v>17</v>
      </c>
      <c r="H274">
        <v>9</v>
      </c>
      <c r="I274">
        <v>4</v>
      </c>
      <c r="J274">
        <f>ecommerce_customer_data[[#This Row],[Total_Purchases]]*ecommerce_customer_data[[#This Row],[Total_Pages_Viewed]]/ecommerce_customer_data[[#This Row],[Age]]</f>
        <v>2.3448275862068964</v>
      </c>
      <c r="K274" t="str" cm="1">
        <f t="array" ref="K274">_xlfn.IFS(ecommerce_customer_data[[#This Row],[CLV]]&lt;=5,"Low value",ecommerce_customer_data[[#This Row],[CLV]]&lt;=10,"Medium value",ecommerce_customer_data[[#This Row],[CLV]]&lt;=15,"High value")</f>
        <v>Low value</v>
      </c>
      <c r="L274" t="b">
        <f>ecommerce_customer_data[[#This Row],[Total_Purchases]]=0</f>
        <v>0</v>
      </c>
    </row>
    <row r="275" spans="1:12" x14ac:dyDescent="0.45">
      <c r="A275">
        <v>274</v>
      </c>
      <c r="B275" t="s">
        <v>9</v>
      </c>
      <c r="C275">
        <v>30</v>
      </c>
      <c r="D275" t="s">
        <v>18</v>
      </c>
      <c r="E275" t="s">
        <v>16</v>
      </c>
      <c r="F275">
        <v>27</v>
      </c>
      <c r="G275">
        <v>8</v>
      </c>
      <c r="H275">
        <v>10</v>
      </c>
      <c r="I275">
        <v>0</v>
      </c>
      <c r="J275">
        <f>ecommerce_customer_data[[#This Row],[Total_Purchases]]*ecommerce_customer_data[[#This Row],[Total_Pages_Viewed]]/ecommerce_customer_data[[#This Row],[Age]]</f>
        <v>0</v>
      </c>
      <c r="K275" t="str" cm="1">
        <f t="array" ref="K275">_xlfn.IFS(ecommerce_customer_data[[#This Row],[CLV]]&lt;=5,"Low value",ecommerce_customer_data[[#This Row],[CLV]]&lt;=10,"Medium value",ecommerce_customer_data[[#This Row],[CLV]]&lt;=15,"High value")</f>
        <v>Low value</v>
      </c>
      <c r="L275" t="b">
        <f>ecommerce_customer_data[[#This Row],[Total_Purchases]]=0</f>
        <v>1</v>
      </c>
    </row>
    <row r="276" spans="1:12" x14ac:dyDescent="0.45">
      <c r="A276">
        <v>275</v>
      </c>
      <c r="B276" t="s">
        <v>9</v>
      </c>
      <c r="C276">
        <v>27</v>
      </c>
      <c r="D276" t="s">
        <v>17</v>
      </c>
      <c r="E276" t="s">
        <v>16</v>
      </c>
      <c r="F276">
        <v>27</v>
      </c>
      <c r="G276">
        <v>6</v>
      </c>
      <c r="H276">
        <v>2</v>
      </c>
      <c r="I276">
        <v>3</v>
      </c>
      <c r="J276">
        <f>ecommerce_customer_data[[#This Row],[Total_Purchases]]*ecommerce_customer_data[[#This Row],[Total_Pages_Viewed]]/ecommerce_customer_data[[#This Row],[Age]]</f>
        <v>0.66666666666666663</v>
      </c>
      <c r="K276" t="str" cm="1">
        <f t="array" ref="K276">_xlfn.IFS(ecommerce_customer_data[[#This Row],[CLV]]&lt;=5,"Low value",ecommerce_customer_data[[#This Row],[CLV]]&lt;=10,"Medium value",ecommerce_customer_data[[#This Row],[CLV]]&lt;=15,"High value")</f>
        <v>Low value</v>
      </c>
      <c r="L276" t="b">
        <f>ecommerce_customer_data[[#This Row],[Total_Purchases]]=0</f>
        <v>0</v>
      </c>
    </row>
    <row r="277" spans="1:12" x14ac:dyDescent="0.45">
      <c r="A277">
        <v>276</v>
      </c>
      <c r="B277" t="s">
        <v>9</v>
      </c>
      <c r="C277">
        <v>25</v>
      </c>
      <c r="D277" t="s">
        <v>15</v>
      </c>
      <c r="E277" t="s">
        <v>16</v>
      </c>
      <c r="F277">
        <v>53</v>
      </c>
      <c r="G277">
        <v>30</v>
      </c>
      <c r="H277">
        <v>9</v>
      </c>
      <c r="I277">
        <v>1</v>
      </c>
      <c r="J277">
        <f>ecommerce_customer_data[[#This Row],[Total_Purchases]]*ecommerce_customer_data[[#This Row],[Total_Pages_Viewed]]/ecommerce_customer_data[[#This Row],[Age]]</f>
        <v>1.2</v>
      </c>
      <c r="K277" t="str" cm="1">
        <f t="array" ref="K277">_xlfn.IFS(ecommerce_customer_data[[#This Row],[CLV]]&lt;=5,"Low value",ecommerce_customer_data[[#This Row],[CLV]]&lt;=10,"Medium value",ecommerce_customer_data[[#This Row],[CLV]]&lt;=15,"High value")</f>
        <v>Low value</v>
      </c>
      <c r="L277" t="b">
        <f>ecommerce_customer_data[[#This Row],[Total_Purchases]]=0</f>
        <v>0</v>
      </c>
    </row>
    <row r="278" spans="1:12" x14ac:dyDescent="0.45">
      <c r="A278">
        <v>277</v>
      </c>
      <c r="B278" t="s">
        <v>9</v>
      </c>
      <c r="C278">
        <v>24</v>
      </c>
      <c r="D278" t="s">
        <v>10</v>
      </c>
      <c r="E278" t="s">
        <v>11</v>
      </c>
      <c r="F278">
        <v>56</v>
      </c>
      <c r="G278">
        <v>41</v>
      </c>
      <c r="H278">
        <v>8</v>
      </c>
      <c r="I278">
        <v>4</v>
      </c>
      <c r="J278">
        <f>ecommerce_customer_data[[#This Row],[Total_Purchases]]*ecommerce_customer_data[[#This Row],[Total_Pages_Viewed]]/ecommerce_customer_data[[#This Row],[Age]]</f>
        <v>6.833333333333333</v>
      </c>
      <c r="K278" t="str" cm="1">
        <f t="array" ref="K278">_xlfn.IFS(ecommerce_customer_data[[#This Row],[CLV]]&lt;=5,"Low value",ecommerce_customer_data[[#This Row],[CLV]]&lt;=10,"Medium value",ecommerce_customer_data[[#This Row],[CLV]]&lt;=15,"High value")</f>
        <v>Medium value</v>
      </c>
      <c r="L278" t="b">
        <f>ecommerce_customer_data[[#This Row],[Total_Purchases]]=0</f>
        <v>0</v>
      </c>
    </row>
    <row r="279" spans="1:12" x14ac:dyDescent="0.45">
      <c r="A279">
        <v>278</v>
      </c>
      <c r="B279" t="s">
        <v>9</v>
      </c>
      <c r="C279">
        <v>35</v>
      </c>
      <c r="D279" t="s">
        <v>20</v>
      </c>
      <c r="E279" t="s">
        <v>16</v>
      </c>
      <c r="F279">
        <v>11</v>
      </c>
      <c r="G279">
        <v>37</v>
      </c>
      <c r="H279">
        <v>10</v>
      </c>
      <c r="I279">
        <v>5</v>
      </c>
      <c r="J279">
        <f>ecommerce_customer_data[[#This Row],[Total_Purchases]]*ecommerce_customer_data[[#This Row],[Total_Pages_Viewed]]/ecommerce_customer_data[[#This Row],[Age]]</f>
        <v>5.2857142857142856</v>
      </c>
      <c r="K279" t="str" cm="1">
        <f t="array" ref="K279">_xlfn.IFS(ecommerce_customer_data[[#This Row],[CLV]]&lt;=5,"Low value",ecommerce_customer_data[[#This Row],[CLV]]&lt;=10,"Medium value",ecommerce_customer_data[[#This Row],[CLV]]&lt;=15,"High value")</f>
        <v>Medium value</v>
      </c>
      <c r="L279" t="b">
        <f>ecommerce_customer_data[[#This Row],[Total_Purchases]]=0</f>
        <v>0</v>
      </c>
    </row>
    <row r="280" spans="1:12" x14ac:dyDescent="0.45">
      <c r="A280">
        <v>279</v>
      </c>
      <c r="B280" t="s">
        <v>9</v>
      </c>
      <c r="C280">
        <v>29</v>
      </c>
      <c r="D280" t="s">
        <v>10</v>
      </c>
      <c r="E280" t="s">
        <v>14</v>
      </c>
      <c r="F280">
        <v>7</v>
      </c>
      <c r="G280">
        <v>13</v>
      </c>
      <c r="H280">
        <v>8</v>
      </c>
      <c r="I280">
        <v>0</v>
      </c>
      <c r="J280">
        <f>ecommerce_customer_data[[#This Row],[Total_Purchases]]*ecommerce_customer_data[[#This Row],[Total_Pages_Viewed]]/ecommerce_customer_data[[#This Row],[Age]]</f>
        <v>0</v>
      </c>
      <c r="K280" t="str" cm="1">
        <f t="array" ref="K280">_xlfn.IFS(ecommerce_customer_data[[#This Row],[CLV]]&lt;=5,"Low value",ecommerce_customer_data[[#This Row],[CLV]]&lt;=10,"Medium value",ecommerce_customer_data[[#This Row],[CLV]]&lt;=15,"High value")</f>
        <v>Low value</v>
      </c>
      <c r="L280" t="b">
        <f>ecommerce_customer_data[[#This Row],[Total_Purchases]]=0</f>
        <v>1</v>
      </c>
    </row>
    <row r="281" spans="1:12" x14ac:dyDescent="0.45">
      <c r="A281">
        <v>280</v>
      </c>
      <c r="B281" t="s">
        <v>9</v>
      </c>
      <c r="C281">
        <v>28</v>
      </c>
      <c r="D281" t="s">
        <v>10</v>
      </c>
      <c r="E281" t="s">
        <v>14</v>
      </c>
      <c r="F281">
        <v>8</v>
      </c>
      <c r="G281">
        <v>10</v>
      </c>
      <c r="H281">
        <v>9</v>
      </c>
      <c r="I281">
        <v>0</v>
      </c>
      <c r="J281">
        <f>ecommerce_customer_data[[#This Row],[Total_Purchases]]*ecommerce_customer_data[[#This Row],[Total_Pages_Viewed]]/ecommerce_customer_data[[#This Row],[Age]]</f>
        <v>0</v>
      </c>
      <c r="K281" t="str" cm="1">
        <f t="array" ref="K281">_xlfn.IFS(ecommerce_customer_data[[#This Row],[CLV]]&lt;=5,"Low value",ecommerce_customer_data[[#This Row],[CLV]]&lt;=10,"Medium value",ecommerce_customer_data[[#This Row],[CLV]]&lt;=15,"High value")</f>
        <v>Low value</v>
      </c>
      <c r="L281" t="b">
        <f>ecommerce_customer_data[[#This Row],[Total_Purchases]]=0</f>
        <v>1</v>
      </c>
    </row>
    <row r="282" spans="1:12" x14ac:dyDescent="0.45">
      <c r="A282">
        <v>281</v>
      </c>
      <c r="B282" t="s">
        <v>12</v>
      </c>
      <c r="C282">
        <v>23</v>
      </c>
      <c r="D282" t="s">
        <v>17</v>
      </c>
      <c r="E282" t="s">
        <v>14</v>
      </c>
      <c r="F282">
        <v>38</v>
      </c>
      <c r="G282">
        <v>26</v>
      </c>
      <c r="H282">
        <v>9</v>
      </c>
      <c r="I282">
        <v>5</v>
      </c>
      <c r="J282">
        <f>ecommerce_customer_data[[#This Row],[Total_Purchases]]*ecommerce_customer_data[[#This Row],[Total_Pages_Viewed]]/ecommerce_customer_data[[#This Row],[Age]]</f>
        <v>5.6521739130434785</v>
      </c>
      <c r="K282" t="str" cm="1">
        <f t="array" ref="K282">_xlfn.IFS(ecommerce_customer_data[[#This Row],[CLV]]&lt;=5,"Low value",ecommerce_customer_data[[#This Row],[CLV]]&lt;=10,"Medium value",ecommerce_customer_data[[#This Row],[CLV]]&lt;=15,"High value")</f>
        <v>Medium value</v>
      </c>
      <c r="L282" t="b">
        <f>ecommerce_customer_data[[#This Row],[Total_Purchases]]=0</f>
        <v>0</v>
      </c>
    </row>
    <row r="283" spans="1:12" x14ac:dyDescent="0.45">
      <c r="A283">
        <v>282</v>
      </c>
      <c r="B283" t="s">
        <v>12</v>
      </c>
      <c r="C283">
        <v>23</v>
      </c>
      <c r="D283" t="s">
        <v>13</v>
      </c>
      <c r="E283" t="s">
        <v>14</v>
      </c>
      <c r="F283">
        <v>7</v>
      </c>
      <c r="G283">
        <v>22</v>
      </c>
      <c r="H283">
        <v>2</v>
      </c>
      <c r="I283">
        <v>4</v>
      </c>
      <c r="J283">
        <f>ecommerce_customer_data[[#This Row],[Total_Purchases]]*ecommerce_customer_data[[#This Row],[Total_Pages_Viewed]]/ecommerce_customer_data[[#This Row],[Age]]</f>
        <v>3.8260869565217392</v>
      </c>
      <c r="K283" t="str" cm="1">
        <f t="array" ref="K283">_xlfn.IFS(ecommerce_customer_data[[#This Row],[CLV]]&lt;=5,"Low value",ecommerce_customer_data[[#This Row],[CLV]]&lt;=10,"Medium value",ecommerce_customer_data[[#This Row],[CLV]]&lt;=15,"High value")</f>
        <v>Low value</v>
      </c>
      <c r="L283" t="b">
        <f>ecommerce_customer_data[[#This Row],[Total_Purchases]]=0</f>
        <v>0</v>
      </c>
    </row>
    <row r="284" spans="1:12" x14ac:dyDescent="0.45">
      <c r="A284">
        <v>283</v>
      </c>
      <c r="B284" t="s">
        <v>12</v>
      </c>
      <c r="C284">
        <v>19</v>
      </c>
      <c r="D284" t="s">
        <v>17</v>
      </c>
      <c r="E284" t="s">
        <v>11</v>
      </c>
      <c r="F284">
        <v>45</v>
      </c>
      <c r="G284">
        <v>41</v>
      </c>
      <c r="H284">
        <v>8</v>
      </c>
      <c r="I284">
        <v>4</v>
      </c>
      <c r="J284">
        <f>ecommerce_customer_data[[#This Row],[Total_Purchases]]*ecommerce_customer_data[[#This Row],[Total_Pages_Viewed]]/ecommerce_customer_data[[#This Row],[Age]]</f>
        <v>8.6315789473684212</v>
      </c>
      <c r="K284" t="str" cm="1">
        <f t="array" ref="K284">_xlfn.IFS(ecommerce_customer_data[[#This Row],[CLV]]&lt;=5,"Low value",ecommerce_customer_data[[#This Row],[CLV]]&lt;=10,"Medium value",ecommerce_customer_data[[#This Row],[CLV]]&lt;=15,"High value")</f>
        <v>Medium value</v>
      </c>
      <c r="L284" t="b">
        <f>ecommerce_customer_data[[#This Row],[Total_Purchases]]=0</f>
        <v>0</v>
      </c>
    </row>
    <row r="285" spans="1:12" x14ac:dyDescent="0.45">
      <c r="A285">
        <v>284</v>
      </c>
      <c r="B285" t="s">
        <v>9</v>
      </c>
      <c r="C285">
        <v>35</v>
      </c>
      <c r="D285" t="s">
        <v>10</v>
      </c>
      <c r="E285" t="s">
        <v>14</v>
      </c>
      <c r="F285">
        <v>12</v>
      </c>
      <c r="G285">
        <v>24</v>
      </c>
      <c r="H285">
        <v>1</v>
      </c>
      <c r="I285">
        <v>0</v>
      </c>
      <c r="J285">
        <f>ecommerce_customer_data[[#This Row],[Total_Purchases]]*ecommerce_customer_data[[#This Row],[Total_Pages_Viewed]]/ecommerce_customer_data[[#This Row],[Age]]</f>
        <v>0</v>
      </c>
      <c r="K285" t="str" cm="1">
        <f t="array" ref="K285">_xlfn.IFS(ecommerce_customer_data[[#This Row],[CLV]]&lt;=5,"Low value",ecommerce_customer_data[[#This Row],[CLV]]&lt;=10,"Medium value",ecommerce_customer_data[[#This Row],[CLV]]&lt;=15,"High value")</f>
        <v>Low value</v>
      </c>
      <c r="L285" t="b">
        <f>ecommerce_customer_data[[#This Row],[Total_Purchases]]=0</f>
        <v>1</v>
      </c>
    </row>
    <row r="286" spans="1:12" x14ac:dyDescent="0.45">
      <c r="A286">
        <v>285</v>
      </c>
      <c r="B286" t="s">
        <v>12</v>
      </c>
      <c r="C286">
        <v>24</v>
      </c>
      <c r="D286" t="s">
        <v>19</v>
      </c>
      <c r="E286" t="s">
        <v>11</v>
      </c>
      <c r="F286">
        <v>31</v>
      </c>
      <c r="G286">
        <v>9</v>
      </c>
      <c r="H286">
        <v>7</v>
      </c>
      <c r="I286">
        <v>2</v>
      </c>
      <c r="J286">
        <f>ecommerce_customer_data[[#This Row],[Total_Purchases]]*ecommerce_customer_data[[#This Row],[Total_Pages_Viewed]]/ecommerce_customer_data[[#This Row],[Age]]</f>
        <v>0.75</v>
      </c>
      <c r="K286" t="str" cm="1">
        <f t="array" ref="K286">_xlfn.IFS(ecommerce_customer_data[[#This Row],[CLV]]&lt;=5,"Low value",ecommerce_customer_data[[#This Row],[CLV]]&lt;=10,"Medium value",ecommerce_customer_data[[#This Row],[CLV]]&lt;=15,"High value")</f>
        <v>Low value</v>
      </c>
      <c r="L286" t="b">
        <f>ecommerce_customer_data[[#This Row],[Total_Purchases]]=0</f>
        <v>0</v>
      </c>
    </row>
    <row r="287" spans="1:12" x14ac:dyDescent="0.45">
      <c r="A287">
        <v>286</v>
      </c>
      <c r="B287" t="s">
        <v>9</v>
      </c>
      <c r="C287">
        <v>19</v>
      </c>
      <c r="D287" t="s">
        <v>10</v>
      </c>
      <c r="E287" t="s">
        <v>14</v>
      </c>
      <c r="F287">
        <v>24</v>
      </c>
      <c r="G287">
        <v>46</v>
      </c>
      <c r="H287">
        <v>10</v>
      </c>
      <c r="I287">
        <v>0</v>
      </c>
      <c r="J287">
        <f>ecommerce_customer_data[[#This Row],[Total_Purchases]]*ecommerce_customer_data[[#This Row],[Total_Pages_Viewed]]/ecommerce_customer_data[[#This Row],[Age]]</f>
        <v>0</v>
      </c>
      <c r="K287" t="str" cm="1">
        <f t="array" ref="K287">_xlfn.IFS(ecommerce_customer_data[[#This Row],[CLV]]&lt;=5,"Low value",ecommerce_customer_data[[#This Row],[CLV]]&lt;=10,"Medium value",ecommerce_customer_data[[#This Row],[CLV]]&lt;=15,"High value")</f>
        <v>Low value</v>
      </c>
      <c r="L287" t="b">
        <f>ecommerce_customer_data[[#This Row],[Total_Purchases]]=0</f>
        <v>1</v>
      </c>
    </row>
    <row r="288" spans="1:12" x14ac:dyDescent="0.45">
      <c r="A288">
        <v>287</v>
      </c>
      <c r="B288" t="s">
        <v>12</v>
      </c>
      <c r="C288">
        <v>35</v>
      </c>
      <c r="D288" t="s">
        <v>17</v>
      </c>
      <c r="E288" t="s">
        <v>11</v>
      </c>
      <c r="F288">
        <v>25</v>
      </c>
      <c r="G288">
        <v>19</v>
      </c>
      <c r="H288">
        <v>8</v>
      </c>
      <c r="I288">
        <v>2</v>
      </c>
      <c r="J288">
        <f>ecommerce_customer_data[[#This Row],[Total_Purchases]]*ecommerce_customer_data[[#This Row],[Total_Pages_Viewed]]/ecommerce_customer_data[[#This Row],[Age]]</f>
        <v>1.0857142857142856</v>
      </c>
      <c r="K288" t="str" cm="1">
        <f t="array" ref="K288">_xlfn.IFS(ecommerce_customer_data[[#This Row],[CLV]]&lt;=5,"Low value",ecommerce_customer_data[[#This Row],[CLV]]&lt;=10,"Medium value",ecommerce_customer_data[[#This Row],[CLV]]&lt;=15,"High value")</f>
        <v>Low value</v>
      </c>
      <c r="L288" t="b">
        <f>ecommerce_customer_data[[#This Row],[Total_Purchases]]=0</f>
        <v>0</v>
      </c>
    </row>
    <row r="289" spans="1:12" x14ac:dyDescent="0.45">
      <c r="A289">
        <v>288</v>
      </c>
      <c r="B289" t="s">
        <v>9</v>
      </c>
      <c r="C289">
        <v>20</v>
      </c>
      <c r="D289" t="s">
        <v>21</v>
      </c>
      <c r="E289" t="s">
        <v>16</v>
      </c>
      <c r="F289">
        <v>6</v>
      </c>
      <c r="G289">
        <v>42</v>
      </c>
      <c r="H289">
        <v>4</v>
      </c>
      <c r="I289">
        <v>2</v>
      </c>
      <c r="J289">
        <f>ecommerce_customer_data[[#This Row],[Total_Purchases]]*ecommerce_customer_data[[#This Row],[Total_Pages_Viewed]]/ecommerce_customer_data[[#This Row],[Age]]</f>
        <v>4.2</v>
      </c>
      <c r="K289" t="str" cm="1">
        <f t="array" ref="K289">_xlfn.IFS(ecommerce_customer_data[[#This Row],[CLV]]&lt;=5,"Low value",ecommerce_customer_data[[#This Row],[CLV]]&lt;=10,"Medium value",ecommerce_customer_data[[#This Row],[CLV]]&lt;=15,"High value")</f>
        <v>Low value</v>
      </c>
      <c r="L289" t="b">
        <f>ecommerce_customer_data[[#This Row],[Total_Purchases]]=0</f>
        <v>0</v>
      </c>
    </row>
    <row r="290" spans="1:12" x14ac:dyDescent="0.45">
      <c r="A290">
        <v>289</v>
      </c>
      <c r="B290" t="s">
        <v>9</v>
      </c>
      <c r="C290">
        <v>24</v>
      </c>
      <c r="D290" t="s">
        <v>13</v>
      </c>
      <c r="E290" t="s">
        <v>14</v>
      </c>
      <c r="F290">
        <v>52</v>
      </c>
      <c r="G290">
        <v>9</v>
      </c>
      <c r="H290">
        <v>0</v>
      </c>
      <c r="I290">
        <v>1</v>
      </c>
      <c r="J290">
        <f>ecommerce_customer_data[[#This Row],[Total_Purchases]]*ecommerce_customer_data[[#This Row],[Total_Pages_Viewed]]/ecommerce_customer_data[[#This Row],[Age]]</f>
        <v>0.375</v>
      </c>
      <c r="K290" t="str" cm="1">
        <f t="array" ref="K290">_xlfn.IFS(ecommerce_customer_data[[#This Row],[CLV]]&lt;=5,"Low value",ecommerce_customer_data[[#This Row],[CLV]]&lt;=10,"Medium value",ecommerce_customer_data[[#This Row],[CLV]]&lt;=15,"High value")</f>
        <v>Low value</v>
      </c>
      <c r="L290" t="b">
        <f>ecommerce_customer_data[[#This Row],[Total_Purchases]]=0</f>
        <v>0</v>
      </c>
    </row>
    <row r="291" spans="1:12" x14ac:dyDescent="0.45">
      <c r="A291">
        <v>290</v>
      </c>
      <c r="B291" t="s">
        <v>9</v>
      </c>
      <c r="C291">
        <v>28</v>
      </c>
      <c r="D291" t="s">
        <v>17</v>
      </c>
      <c r="E291" t="s">
        <v>11</v>
      </c>
      <c r="F291">
        <v>39</v>
      </c>
      <c r="G291">
        <v>24</v>
      </c>
      <c r="H291">
        <v>4</v>
      </c>
      <c r="I291">
        <v>3</v>
      </c>
      <c r="J291">
        <f>ecommerce_customer_data[[#This Row],[Total_Purchases]]*ecommerce_customer_data[[#This Row],[Total_Pages_Viewed]]/ecommerce_customer_data[[#This Row],[Age]]</f>
        <v>2.5714285714285716</v>
      </c>
      <c r="K291" t="str" cm="1">
        <f t="array" ref="K291">_xlfn.IFS(ecommerce_customer_data[[#This Row],[CLV]]&lt;=5,"Low value",ecommerce_customer_data[[#This Row],[CLV]]&lt;=10,"Medium value",ecommerce_customer_data[[#This Row],[CLV]]&lt;=15,"High value")</f>
        <v>Low value</v>
      </c>
      <c r="L291" t="b">
        <f>ecommerce_customer_data[[#This Row],[Total_Purchases]]=0</f>
        <v>0</v>
      </c>
    </row>
    <row r="292" spans="1:12" x14ac:dyDescent="0.45">
      <c r="A292">
        <v>291</v>
      </c>
      <c r="B292" t="s">
        <v>12</v>
      </c>
      <c r="C292">
        <v>26</v>
      </c>
      <c r="D292" t="s">
        <v>13</v>
      </c>
      <c r="E292" t="s">
        <v>16</v>
      </c>
      <c r="F292">
        <v>52</v>
      </c>
      <c r="G292">
        <v>48</v>
      </c>
      <c r="H292">
        <v>7</v>
      </c>
      <c r="I292">
        <v>5</v>
      </c>
      <c r="J292">
        <f>ecommerce_customer_data[[#This Row],[Total_Purchases]]*ecommerce_customer_data[[#This Row],[Total_Pages_Viewed]]/ecommerce_customer_data[[#This Row],[Age]]</f>
        <v>9.2307692307692299</v>
      </c>
      <c r="K292" t="str" cm="1">
        <f t="array" ref="K292">_xlfn.IFS(ecommerce_customer_data[[#This Row],[CLV]]&lt;=5,"Low value",ecommerce_customer_data[[#This Row],[CLV]]&lt;=10,"Medium value",ecommerce_customer_data[[#This Row],[CLV]]&lt;=15,"High value")</f>
        <v>Medium value</v>
      </c>
      <c r="L292" t="b">
        <f>ecommerce_customer_data[[#This Row],[Total_Purchases]]=0</f>
        <v>0</v>
      </c>
    </row>
    <row r="293" spans="1:12" x14ac:dyDescent="0.45">
      <c r="A293">
        <v>292</v>
      </c>
      <c r="B293" t="s">
        <v>12</v>
      </c>
      <c r="C293">
        <v>26</v>
      </c>
      <c r="D293" t="s">
        <v>19</v>
      </c>
      <c r="E293" t="s">
        <v>14</v>
      </c>
      <c r="F293">
        <v>51</v>
      </c>
      <c r="G293">
        <v>37</v>
      </c>
      <c r="H293">
        <v>1</v>
      </c>
      <c r="I293">
        <v>4</v>
      </c>
      <c r="J293">
        <f>ecommerce_customer_data[[#This Row],[Total_Purchases]]*ecommerce_customer_data[[#This Row],[Total_Pages_Viewed]]/ecommerce_customer_data[[#This Row],[Age]]</f>
        <v>5.6923076923076925</v>
      </c>
      <c r="K293" t="str" cm="1">
        <f t="array" ref="K293">_xlfn.IFS(ecommerce_customer_data[[#This Row],[CLV]]&lt;=5,"Low value",ecommerce_customer_data[[#This Row],[CLV]]&lt;=10,"Medium value",ecommerce_customer_data[[#This Row],[CLV]]&lt;=15,"High value")</f>
        <v>Medium value</v>
      </c>
      <c r="L293" t="b">
        <f>ecommerce_customer_data[[#This Row],[Total_Purchases]]=0</f>
        <v>0</v>
      </c>
    </row>
    <row r="294" spans="1:12" x14ac:dyDescent="0.45">
      <c r="A294">
        <v>293</v>
      </c>
      <c r="B294" t="s">
        <v>12</v>
      </c>
      <c r="C294">
        <v>23</v>
      </c>
      <c r="D294" t="s">
        <v>15</v>
      </c>
      <c r="E294" t="s">
        <v>16</v>
      </c>
      <c r="F294">
        <v>32</v>
      </c>
      <c r="G294">
        <v>25</v>
      </c>
      <c r="H294">
        <v>8</v>
      </c>
      <c r="I294">
        <v>0</v>
      </c>
      <c r="J294">
        <f>ecommerce_customer_data[[#This Row],[Total_Purchases]]*ecommerce_customer_data[[#This Row],[Total_Pages_Viewed]]/ecommerce_customer_data[[#This Row],[Age]]</f>
        <v>0</v>
      </c>
      <c r="K294" t="str" cm="1">
        <f t="array" ref="K294">_xlfn.IFS(ecommerce_customer_data[[#This Row],[CLV]]&lt;=5,"Low value",ecommerce_customer_data[[#This Row],[CLV]]&lt;=10,"Medium value",ecommerce_customer_data[[#This Row],[CLV]]&lt;=15,"High value")</f>
        <v>Low value</v>
      </c>
      <c r="L294" t="b">
        <f>ecommerce_customer_data[[#This Row],[Total_Purchases]]=0</f>
        <v>1</v>
      </c>
    </row>
    <row r="295" spans="1:12" x14ac:dyDescent="0.45">
      <c r="A295">
        <v>294</v>
      </c>
      <c r="B295" t="s">
        <v>9</v>
      </c>
      <c r="C295">
        <v>34</v>
      </c>
      <c r="D295" t="s">
        <v>21</v>
      </c>
      <c r="E295" t="s">
        <v>11</v>
      </c>
      <c r="F295">
        <v>12</v>
      </c>
      <c r="G295">
        <v>43</v>
      </c>
      <c r="H295">
        <v>8</v>
      </c>
      <c r="I295">
        <v>0</v>
      </c>
      <c r="J295">
        <f>ecommerce_customer_data[[#This Row],[Total_Purchases]]*ecommerce_customer_data[[#This Row],[Total_Pages_Viewed]]/ecommerce_customer_data[[#This Row],[Age]]</f>
        <v>0</v>
      </c>
      <c r="K295" t="str" cm="1">
        <f t="array" ref="K295">_xlfn.IFS(ecommerce_customer_data[[#This Row],[CLV]]&lt;=5,"Low value",ecommerce_customer_data[[#This Row],[CLV]]&lt;=10,"Medium value",ecommerce_customer_data[[#This Row],[CLV]]&lt;=15,"High value")</f>
        <v>Low value</v>
      </c>
      <c r="L295" t="b">
        <f>ecommerce_customer_data[[#This Row],[Total_Purchases]]=0</f>
        <v>1</v>
      </c>
    </row>
    <row r="296" spans="1:12" x14ac:dyDescent="0.45">
      <c r="A296">
        <v>295</v>
      </c>
      <c r="B296" t="s">
        <v>12</v>
      </c>
      <c r="C296">
        <v>31</v>
      </c>
      <c r="D296" t="s">
        <v>21</v>
      </c>
      <c r="E296" t="s">
        <v>11</v>
      </c>
      <c r="F296">
        <v>14</v>
      </c>
      <c r="G296">
        <v>25</v>
      </c>
      <c r="H296">
        <v>8</v>
      </c>
      <c r="I296">
        <v>5</v>
      </c>
      <c r="J296">
        <f>ecommerce_customer_data[[#This Row],[Total_Purchases]]*ecommerce_customer_data[[#This Row],[Total_Pages_Viewed]]/ecommerce_customer_data[[#This Row],[Age]]</f>
        <v>4.032258064516129</v>
      </c>
      <c r="K296" t="str" cm="1">
        <f t="array" ref="K296">_xlfn.IFS(ecommerce_customer_data[[#This Row],[CLV]]&lt;=5,"Low value",ecommerce_customer_data[[#This Row],[CLV]]&lt;=10,"Medium value",ecommerce_customer_data[[#This Row],[CLV]]&lt;=15,"High value")</f>
        <v>Low value</v>
      </c>
      <c r="L296" t="b">
        <f>ecommerce_customer_data[[#This Row],[Total_Purchases]]=0</f>
        <v>0</v>
      </c>
    </row>
    <row r="297" spans="1:12" x14ac:dyDescent="0.45">
      <c r="A297">
        <v>296</v>
      </c>
      <c r="B297" t="s">
        <v>12</v>
      </c>
      <c r="C297">
        <v>21</v>
      </c>
      <c r="D297" t="s">
        <v>10</v>
      </c>
      <c r="E297" t="s">
        <v>14</v>
      </c>
      <c r="F297">
        <v>29</v>
      </c>
      <c r="G297">
        <v>43</v>
      </c>
      <c r="H297">
        <v>0</v>
      </c>
      <c r="I297">
        <v>4</v>
      </c>
      <c r="J297">
        <f>ecommerce_customer_data[[#This Row],[Total_Purchases]]*ecommerce_customer_data[[#This Row],[Total_Pages_Viewed]]/ecommerce_customer_data[[#This Row],[Age]]</f>
        <v>8.1904761904761898</v>
      </c>
      <c r="K297" t="str" cm="1">
        <f t="array" ref="K297">_xlfn.IFS(ecommerce_customer_data[[#This Row],[CLV]]&lt;=5,"Low value",ecommerce_customer_data[[#This Row],[CLV]]&lt;=10,"Medium value",ecommerce_customer_data[[#This Row],[CLV]]&lt;=15,"High value")</f>
        <v>Medium value</v>
      </c>
      <c r="L297" t="b">
        <f>ecommerce_customer_data[[#This Row],[Total_Purchases]]=0</f>
        <v>0</v>
      </c>
    </row>
    <row r="298" spans="1:12" x14ac:dyDescent="0.45">
      <c r="A298">
        <v>297</v>
      </c>
      <c r="B298" t="s">
        <v>9</v>
      </c>
      <c r="C298">
        <v>29</v>
      </c>
      <c r="D298" t="s">
        <v>10</v>
      </c>
      <c r="E298" t="s">
        <v>11</v>
      </c>
      <c r="F298">
        <v>36</v>
      </c>
      <c r="G298">
        <v>28</v>
      </c>
      <c r="H298">
        <v>3</v>
      </c>
      <c r="I298">
        <v>2</v>
      </c>
      <c r="J298">
        <f>ecommerce_customer_data[[#This Row],[Total_Purchases]]*ecommerce_customer_data[[#This Row],[Total_Pages_Viewed]]/ecommerce_customer_data[[#This Row],[Age]]</f>
        <v>1.9310344827586208</v>
      </c>
      <c r="K298" t="str" cm="1">
        <f t="array" ref="K298">_xlfn.IFS(ecommerce_customer_data[[#This Row],[CLV]]&lt;=5,"Low value",ecommerce_customer_data[[#This Row],[CLV]]&lt;=10,"Medium value",ecommerce_customer_data[[#This Row],[CLV]]&lt;=15,"High value")</f>
        <v>Low value</v>
      </c>
      <c r="L298" t="b">
        <f>ecommerce_customer_data[[#This Row],[Total_Purchases]]=0</f>
        <v>0</v>
      </c>
    </row>
    <row r="299" spans="1:12" x14ac:dyDescent="0.45">
      <c r="A299">
        <v>298</v>
      </c>
      <c r="B299" t="s">
        <v>12</v>
      </c>
      <c r="C299">
        <v>31</v>
      </c>
      <c r="D299" t="s">
        <v>13</v>
      </c>
      <c r="E299" t="s">
        <v>11</v>
      </c>
      <c r="F299">
        <v>22</v>
      </c>
      <c r="G299">
        <v>16</v>
      </c>
      <c r="H299">
        <v>8</v>
      </c>
      <c r="I299">
        <v>2</v>
      </c>
      <c r="J299">
        <f>ecommerce_customer_data[[#This Row],[Total_Purchases]]*ecommerce_customer_data[[#This Row],[Total_Pages_Viewed]]/ecommerce_customer_data[[#This Row],[Age]]</f>
        <v>1.032258064516129</v>
      </c>
      <c r="K299" t="str" cm="1">
        <f t="array" ref="K299">_xlfn.IFS(ecommerce_customer_data[[#This Row],[CLV]]&lt;=5,"Low value",ecommerce_customer_data[[#This Row],[CLV]]&lt;=10,"Medium value",ecommerce_customer_data[[#This Row],[CLV]]&lt;=15,"High value")</f>
        <v>Low value</v>
      </c>
      <c r="L299" t="b">
        <f>ecommerce_customer_data[[#This Row],[Total_Purchases]]=0</f>
        <v>0</v>
      </c>
    </row>
    <row r="300" spans="1:12" x14ac:dyDescent="0.45">
      <c r="A300">
        <v>299</v>
      </c>
      <c r="B300" t="s">
        <v>9</v>
      </c>
      <c r="C300">
        <v>35</v>
      </c>
      <c r="D300" t="s">
        <v>19</v>
      </c>
      <c r="E300" t="s">
        <v>14</v>
      </c>
      <c r="F300">
        <v>60</v>
      </c>
      <c r="G300">
        <v>41</v>
      </c>
      <c r="H300">
        <v>6</v>
      </c>
      <c r="I300">
        <v>0</v>
      </c>
      <c r="J300">
        <f>ecommerce_customer_data[[#This Row],[Total_Purchases]]*ecommerce_customer_data[[#This Row],[Total_Pages_Viewed]]/ecommerce_customer_data[[#This Row],[Age]]</f>
        <v>0</v>
      </c>
      <c r="K300" t="str" cm="1">
        <f t="array" ref="K300">_xlfn.IFS(ecommerce_customer_data[[#This Row],[CLV]]&lt;=5,"Low value",ecommerce_customer_data[[#This Row],[CLV]]&lt;=10,"Medium value",ecommerce_customer_data[[#This Row],[CLV]]&lt;=15,"High value")</f>
        <v>Low value</v>
      </c>
      <c r="L300" t="b">
        <f>ecommerce_customer_data[[#This Row],[Total_Purchases]]=0</f>
        <v>1</v>
      </c>
    </row>
    <row r="301" spans="1:12" x14ac:dyDescent="0.45">
      <c r="A301">
        <v>300</v>
      </c>
      <c r="B301" t="s">
        <v>12</v>
      </c>
      <c r="C301">
        <v>18</v>
      </c>
      <c r="D301" t="s">
        <v>20</v>
      </c>
      <c r="E301" t="s">
        <v>16</v>
      </c>
      <c r="F301">
        <v>39</v>
      </c>
      <c r="G301">
        <v>16</v>
      </c>
      <c r="H301">
        <v>2</v>
      </c>
      <c r="I301">
        <v>2</v>
      </c>
      <c r="J301">
        <f>ecommerce_customer_data[[#This Row],[Total_Purchases]]*ecommerce_customer_data[[#This Row],[Total_Pages_Viewed]]/ecommerce_customer_data[[#This Row],[Age]]</f>
        <v>1.7777777777777777</v>
      </c>
      <c r="K301" t="str" cm="1">
        <f t="array" ref="K301">_xlfn.IFS(ecommerce_customer_data[[#This Row],[CLV]]&lt;=5,"Low value",ecommerce_customer_data[[#This Row],[CLV]]&lt;=10,"Medium value",ecommerce_customer_data[[#This Row],[CLV]]&lt;=15,"High value")</f>
        <v>Low value</v>
      </c>
      <c r="L301" t="b">
        <f>ecommerce_customer_data[[#This Row],[Total_Purchases]]=0</f>
        <v>0</v>
      </c>
    </row>
    <row r="302" spans="1:12" x14ac:dyDescent="0.45">
      <c r="A302">
        <v>301</v>
      </c>
      <c r="B302" t="s">
        <v>9</v>
      </c>
      <c r="C302">
        <v>20</v>
      </c>
      <c r="D302" t="s">
        <v>13</v>
      </c>
      <c r="E302" t="s">
        <v>11</v>
      </c>
      <c r="F302">
        <v>38</v>
      </c>
      <c r="G302">
        <v>40</v>
      </c>
      <c r="H302">
        <v>9</v>
      </c>
      <c r="I302">
        <v>2</v>
      </c>
      <c r="J302">
        <f>ecommerce_customer_data[[#This Row],[Total_Purchases]]*ecommerce_customer_data[[#This Row],[Total_Pages_Viewed]]/ecommerce_customer_data[[#This Row],[Age]]</f>
        <v>4</v>
      </c>
      <c r="K302" t="str" cm="1">
        <f t="array" ref="K302">_xlfn.IFS(ecommerce_customer_data[[#This Row],[CLV]]&lt;=5,"Low value",ecommerce_customer_data[[#This Row],[CLV]]&lt;=10,"Medium value",ecommerce_customer_data[[#This Row],[CLV]]&lt;=15,"High value")</f>
        <v>Low value</v>
      </c>
      <c r="L302" t="b">
        <f>ecommerce_customer_data[[#This Row],[Total_Purchases]]=0</f>
        <v>0</v>
      </c>
    </row>
    <row r="303" spans="1:12" x14ac:dyDescent="0.45">
      <c r="A303">
        <v>302</v>
      </c>
      <c r="B303" t="s">
        <v>12</v>
      </c>
      <c r="C303">
        <v>19</v>
      </c>
      <c r="D303" t="s">
        <v>19</v>
      </c>
      <c r="E303" t="s">
        <v>11</v>
      </c>
      <c r="F303">
        <v>10</v>
      </c>
      <c r="G303">
        <v>38</v>
      </c>
      <c r="H303">
        <v>2</v>
      </c>
      <c r="I303">
        <v>3</v>
      </c>
      <c r="J303">
        <f>ecommerce_customer_data[[#This Row],[Total_Purchases]]*ecommerce_customer_data[[#This Row],[Total_Pages_Viewed]]/ecommerce_customer_data[[#This Row],[Age]]</f>
        <v>6</v>
      </c>
      <c r="K303" t="str" cm="1">
        <f t="array" ref="K303">_xlfn.IFS(ecommerce_customer_data[[#This Row],[CLV]]&lt;=5,"Low value",ecommerce_customer_data[[#This Row],[CLV]]&lt;=10,"Medium value",ecommerce_customer_data[[#This Row],[CLV]]&lt;=15,"High value")</f>
        <v>Medium value</v>
      </c>
      <c r="L303" t="b">
        <f>ecommerce_customer_data[[#This Row],[Total_Purchases]]=0</f>
        <v>0</v>
      </c>
    </row>
    <row r="304" spans="1:12" x14ac:dyDescent="0.45">
      <c r="A304">
        <v>303</v>
      </c>
      <c r="B304" t="s">
        <v>12</v>
      </c>
      <c r="C304">
        <v>24</v>
      </c>
      <c r="D304" t="s">
        <v>13</v>
      </c>
      <c r="E304" t="s">
        <v>11</v>
      </c>
      <c r="F304">
        <v>53</v>
      </c>
      <c r="G304">
        <v>36</v>
      </c>
      <c r="H304">
        <v>10</v>
      </c>
      <c r="I304">
        <v>3</v>
      </c>
      <c r="J304">
        <f>ecommerce_customer_data[[#This Row],[Total_Purchases]]*ecommerce_customer_data[[#This Row],[Total_Pages_Viewed]]/ecommerce_customer_data[[#This Row],[Age]]</f>
        <v>4.5</v>
      </c>
      <c r="K304" t="str" cm="1">
        <f t="array" ref="K304">_xlfn.IFS(ecommerce_customer_data[[#This Row],[CLV]]&lt;=5,"Low value",ecommerce_customer_data[[#This Row],[CLV]]&lt;=10,"Medium value",ecommerce_customer_data[[#This Row],[CLV]]&lt;=15,"High value")</f>
        <v>Low value</v>
      </c>
      <c r="L304" t="b">
        <f>ecommerce_customer_data[[#This Row],[Total_Purchases]]=0</f>
        <v>0</v>
      </c>
    </row>
    <row r="305" spans="1:12" x14ac:dyDescent="0.45">
      <c r="A305">
        <v>304</v>
      </c>
      <c r="B305" t="s">
        <v>9</v>
      </c>
      <c r="C305">
        <v>31</v>
      </c>
      <c r="D305" t="s">
        <v>18</v>
      </c>
      <c r="E305" t="s">
        <v>16</v>
      </c>
      <c r="F305">
        <v>22</v>
      </c>
      <c r="G305">
        <v>16</v>
      </c>
      <c r="H305">
        <v>7</v>
      </c>
      <c r="I305">
        <v>3</v>
      </c>
      <c r="J305">
        <f>ecommerce_customer_data[[#This Row],[Total_Purchases]]*ecommerce_customer_data[[#This Row],[Total_Pages_Viewed]]/ecommerce_customer_data[[#This Row],[Age]]</f>
        <v>1.5483870967741935</v>
      </c>
      <c r="K305" t="str" cm="1">
        <f t="array" ref="K305">_xlfn.IFS(ecommerce_customer_data[[#This Row],[CLV]]&lt;=5,"Low value",ecommerce_customer_data[[#This Row],[CLV]]&lt;=10,"Medium value",ecommerce_customer_data[[#This Row],[CLV]]&lt;=15,"High value")</f>
        <v>Low value</v>
      </c>
      <c r="L305" t="b">
        <f>ecommerce_customer_data[[#This Row],[Total_Purchases]]=0</f>
        <v>0</v>
      </c>
    </row>
    <row r="306" spans="1:12" x14ac:dyDescent="0.45">
      <c r="A306">
        <v>305</v>
      </c>
      <c r="B306" t="s">
        <v>9</v>
      </c>
      <c r="C306">
        <v>32</v>
      </c>
      <c r="D306" t="s">
        <v>17</v>
      </c>
      <c r="E306" t="s">
        <v>16</v>
      </c>
      <c r="F306">
        <v>6</v>
      </c>
      <c r="G306">
        <v>35</v>
      </c>
      <c r="H306">
        <v>0</v>
      </c>
      <c r="I306">
        <v>0</v>
      </c>
      <c r="J306">
        <f>ecommerce_customer_data[[#This Row],[Total_Purchases]]*ecommerce_customer_data[[#This Row],[Total_Pages_Viewed]]/ecommerce_customer_data[[#This Row],[Age]]</f>
        <v>0</v>
      </c>
      <c r="K306" t="str" cm="1">
        <f t="array" ref="K306">_xlfn.IFS(ecommerce_customer_data[[#This Row],[CLV]]&lt;=5,"Low value",ecommerce_customer_data[[#This Row],[CLV]]&lt;=10,"Medium value",ecommerce_customer_data[[#This Row],[CLV]]&lt;=15,"High value")</f>
        <v>Low value</v>
      </c>
      <c r="L306" t="b">
        <f>ecommerce_customer_data[[#This Row],[Total_Purchases]]=0</f>
        <v>1</v>
      </c>
    </row>
    <row r="307" spans="1:12" x14ac:dyDescent="0.45">
      <c r="A307">
        <v>306</v>
      </c>
      <c r="B307" t="s">
        <v>12</v>
      </c>
      <c r="C307">
        <v>21</v>
      </c>
      <c r="D307" t="s">
        <v>10</v>
      </c>
      <c r="E307" t="s">
        <v>16</v>
      </c>
      <c r="F307">
        <v>26</v>
      </c>
      <c r="G307">
        <v>27</v>
      </c>
      <c r="H307">
        <v>8</v>
      </c>
      <c r="I307">
        <v>5</v>
      </c>
      <c r="J307">
        <f>ecommerce_customer_data[[#This Row],[Total_Purchases]]*ecommerce_customer_data[[#This Row],[Total_Pages_Viewed]]/ecommerce_customer_data[[#This Row],[Age]]</f>
        <v>6.4285714285714288</v>
      </c>
      <c r="K307" t="str" cm="1">
        <f t="array" ref="K307">_xlfn.IFS(ecommerce_customer_data[[#This Row],[CLV]]&lt;=5,"Low value",ecommerce_customer_data[[#This Row],[CLV]]&lt;=10,"Medium value",ecommerce_customer_data[[#This Row],[CLV]]&lt;=15,"High value")</f>
        <v>Medium value</v>
      </c>
      <c r="L307" t="b">
        <f>ecommerce_customer_data[[#This Row],[Total_Purchases]]=0</f>
        <v>0</v>
      </c>
    </row>
    <row r="308" spans="1:12" x14ac:dyDescent="0.45">
      <c r="A308">
        <v>307</v>
      </c>
      <c r="B308" t="s">
        <v>12</v>
      </c>
      <c r="C308">
        <v>24</v>
      </c>
      <c r="D308" t="s">
        <v>10</v>
      </c>
      <c r="E308" t="s">
        <v>14</v>
      </c>
      <c r="F308">
        <v>49</v>
      </c>
      <c r="G308">
        <v>44</v>
      </c>
      <c r="H308">
        <v>6</v>
      </c>
      <c r="I308">
        <v>2</v>
      </c>
      <c r="J308">
        <f>ecommerce_customer_data[[#This Row],[Total_Purchases]]*ecommerce_customer_data[[#This Row],[Total_Pages_Viewed]]/ecommerce_customer_data[[#This Row],[Age]]</f>
        <v>3.6666666666666665</v>
      </c>
      <c r="K308" t="str" cm="1">
        <f t="array" ref="K308">_xlfn.IFS(ecommerce_customer_data[[#This Row],[CLV]]&lt;=5,"Low value",ecommerce_customer_data[[#This Row],[CLV]]&lt;=10,"Medium value",ecommerce_customer_data[[#This Row],[CLV]]&lt;=15,"High value")</f>
        <v>Low value</v>
      </c>
      <c r="L308" t="b">
        <f>ecommerce_customer_data[[#This Row],[Total_Purchases]]=0</f>
        <v>0</v>
      </c>
    </row>
    <row r="309" spans="1:12" x14ac:dyDescent="0.45">
      <c r="A309">
        <v>308</v>
      </c>
      <c r="B309" t="s">
        <v>9</v>
      </c>
      <c r="C309">
        <v>34</v>
      </c>
      <c r="D309" t="s">
        <v>17</v>
      </c>
      <c r="E309" t="s">
        <v>11</v>
      </c>
      <c r="F309">
        <v>20</v>
      </c>
      <c r="G309">
        <v>38</v>
      </c>
      <c r="H309">
        <v>8</v>
      </c>
      <c r="I309">
        <v>4</v>
      </c>
      <c r="J309">
        <f>ecommerce_customer_data[[#This Row],[Total_Purchases]]*ecommerce_customer_data[[#This Row],[Total_Pages_Viewed]]/ecommerce_customer_data[[#This Row],[Age]]</f>
        <v>4.4705882352941178</v>
      </c>
      <c r="K309" t="str" cm="1">
        <f t="array" ref="K309">_xlfn.IFS(ecommerce_customer_data[[#This Row],[CLV]]&lt;=5,"Low value",ecommerce_customer_data[[#This Row],[CLV]]&lt;=10,"Medium value",ecommerce_customer_data[[#This Row],[CLV]]&lt;=15,"High value")</f>
        <v>Low value</v>
      </c>
      <c r="L309" t="b">
        <f>ecommerce_customer_data[[#This Row],[Total_Purchases]]=0</f>
        <v>0</v>
      </c>
    </row>
    <row r="310" spans="1:12" x14ac:dyDescent="0.45">
      <c r="A310">
        <v>309</v>
      </c>
      <c r="B310" t="s">
        <v>12</v>
      </c>
      <c r="C310">
        <v>32</v>
      </c>
      <c r="D310" t="s">
        <v>15</v>
      </c>
      <c r="E310" t="s">
        <v>16</v>
      </c>
      <c r="F310">
        <v>58</v>
      </c>
      <c r="G310">
        <v>10</v>
      </c>
      <c r="H310">
        <v>1</v>
      </c>
      <c r="I310">
        <v>4</v>
      </c>
      <c r="J310">
        <f>ecommerce_customer_data[[#This Row],[Total_Purchases]]*ecommerce_customer_data[[#This Row],[Total_Pages_Viewed]]/ecommerce_customer_data[[#This Row],[Age]]</f>
        <v>1.25</v>
      </c>
      <c r="K310" t="str" cm="1">
        <f t="array" ref="K310">_xlfn.IFS(ecommerce_customer_data[[#This Row],[CLV]]&lt;=5,"Low value",ecommerce_customer_data[[#This Row],[CLV]]&lt;=10,"Medium value",ecommerce_customer_data[[#This Row],[CLV]]&lt;=15,"High value")</f>
        <v>Low value</v>
      </c>
      <c r="L310" t="b">
        <f>ecommerce_customer_data[[#This Row],[Total_Purchases]]=0</f>
        <v>0</v>
      </c>
    </row>
    <row r="311" spans="1:12" x14ac:dyDescent="0.45">
      <c r="A311">
        <v>310</v>
      </c>
      <c r="B311" t="s">
        <v>12</v>
      </c>
      <c r="C311">
        <v>20</v>
      </c>
      <c r="D311" t="s">
        <v>21</v>
      </c>
      <c r="E311" t="s">
        <v>11</v>
      </c>
      <c r="F311">
        <v>28</v>
      </c>
      <c r="G311">
        <v>37</v>
      </c>
      <c r="H311">
        <v>7</v>
      </c>
      <c r="I311">
        <v>3</v>
      </c>
      <c r="J311">
        <f>ecommerce_customer_data[[#This Row],[Total_Purchases]]*ecommerce_customer_data[[#This Row],[Total_Pages_Viewed]]/ecommerce_customer_data[[#This Row],[Age]]</f>
        <v>5.55</v>
      </c>
      <c r="K311" t="str" cm="1">
        <f t="array" ref="K311">_xlfn.IFS(ecommerce_customer_data[[#This Row],[CLV]]&lt;=5,"Low value",ecommerce_customer_data[[#This Row],[CLV]]&lt;=10,"Medium value",ecommerce_customer_data[[#This Row],[CLV]]&lt;=15,"High value")</f>
        <v>Medium value</v>
      </c>
      <c r="L311" t="b">
        <f>ecommerce_customer_data[[#This Row],[Total_Purchases]]=0</f>
        <v>0</v>
      </c>
    </row>
    <row r="312" spans="1:12" x14ac:dyDescent="0.45">
      <c r="A312">
        <v>311</v>
      </c>
      <c r="B312" t="s">
        <v>9</v>
      </c>
      <c r="C312">
        <v>20</v>
      </c>
      <c r="D312" t="s">
        <v>15</v>
      </c>
      <c r="E312" t="s">
        <v>16</v>
      </c>
      <c r="F312">
        <v>5</v>
      </c>
      <c r="G312">
        <v>50</v>
      </c>
      <c r="H312">
        <v>3</v>
      </c>
      <c r="I312">
        <v>5</v>
      </c>
      <c r="J312">
        <f>ecommerce_customer_data[[#This Row],[Total_Purchases]]*ecommerce_customer_data[[#This Row],[Total_Pages_Viewed]]/ecommerce_customer_data[[#This Row],[Age]]</f>
        <v>12.5</v>
      </c>
      <c r="K312" t="str" cm="1">
        <f t="array" ref="K312">_xlfn.IFS(ecommerce_customer_data[[#This Row],[CLV]]&lt;=5,"Low value",ecommerce_customer_data[[#This Row],[CLV]]&lt;=10,"Medium value",ecommerce_customer_data[[#This Row],[CLV]]&lt;=15,"High value")</f>
        <v>High value</v>
      </c>
      <c r="L312" t="b">
        <f>ecommerce_customer_data[[#This Row],[Total_Purchases]]=0</f>
        <v>0</v>
      </c>
    </row>
    <row r="313" spans="1:12" x14ac:dyDescent="0.45">
      <c r="A313">
        <v>312</v>
      </c>
      <c r="B313" t="s">
        <v>9</v>
      </c>
      <c r="C313">
        <v>25</v>
      </c>
      <c r="D313" t="s">
        <v>13</v>
      </c>
      <c r="E313" t="s">
        <v>14</v>
      </c>
      <c r="F313">
        <v>9</v>
      </c>
      <c r="G313">
        <v>28</v>
      </c>
      <c r="H313">
        <v>7</v>
      </c>
      <c r="I313">
        <v>2</v>
      </c>
      <c r="J313">
        <f>ecommerce_customer_data[[#This Row],[Total_Purchases]]*ecommerce_customer_data[[#This Row],[Total_Pages_Viewed]]/ecommerce_customer_data[[#This Row],[Age]]</f>
        <v>2.2400000000000002</v>
      </c>
      <c r="K313" t="str" cm="1">
        <f t="array" ref="K313">_xlfn.IFS(ecommerce_customer_data[[#This Row],[CLV]]&lt;=5,"Low value",ecommerce_customer_data[[#This Row],[CLV]]&lt;=10,"Medium value",ecommerce_customer_data[[#This Row],[CLV]]&lt;=15,"High value")</f>
        <v>Low value</v>
      </c>
      <c r="L313" t="b">
        <f>ecommerce_customer_data[[#This Row],[Total_Purchases]]=0</f>
        <v>0</v>
      </c>
    </row>
    <row r="314" spans="1:12" x14ac:dyDescent="0.45">
      <c r="A314">
        <v>313</v>
      </c>
      <c r="B314" t="s">
        <v>9</v>
      </c>
      <c r="C314">
        <v>29</v>
      </c>
      <c r="D314" t="s">
        <v>21</v>
      </c>
      <c r="E314" t="s">
        <v>11</v>
      </c>
      <c r="F314">
        <v>6</v>
      </c>
      <c r="G314">
        <v>14</v>
      </c>
      <c r="H314">
        <v>1</v>
      </c>
      <c r="I314">
        <v>0</v>
      </c>
      <c r="J314">
        <f>ecommerce_customer_data[[#This Row],[Total_Purchases]]*ecommerce_customer_data[[#This Row],[Total_Pages_Viewed]]/ecommerce_customer_data[[#This Row],[Age]]</f>
        <v>0</v>
      </c>
      <c r="K314" t="str" cm="1">
        <f t="array" ref="K314">_xlfn.IFS(ecommerce_customer_data[[#This Row],[CLV]]&lt;=5,"Low value",ecommerce_customer_data[[#This Row],[CLV]]&lt;=10,"Medium value",ecommerce_customer_data[[#This Row],[CLV]]&lt;=15,"High value")</f>
        <v>Low value</v>
      </c>
      <c r="L314" t="b">
        <f>ecommerce_customer_data[[#This Row],[Total_Purchases]]=0</f>
        <v>1</v>
      </c>
    </row>
    <row r="315" spans="1:12" x14ac:dyDescent="0.45">
      <c r="A315">
        <v>314</v>
      </c>
      <c r="B315" t="s">
        <v>12</v>
      </c>
      <c r="C315">
        <v>22</v>
      </c>
      <c r="D315" t="s">
        <v>17</v>
      </c>
      <c r="E315" t="s">
        <v>14</v>
      </c>
      <c r="F315">
        <v>29</v>
      </c>
      <c r="G315">
        <v>35</v>
      </c>
      <c r="H315">
        <v>6</v>
      </c>
      <c r="I315">
        <v>1</v>
      </c>
      <c r="J315">
        <f>ecommerce_customer_data[[#This Row],[Total_Purchases]]*ecommerce_customer_data[[#This Row],[Total_Pages_Viewed]]/ecommerce_customer_data[[#This Row],[Age]]</f>
        <v>1.5909090909090908</v>
      </c>
      <c r="K315" t="str" cm="1">
        <f t="array" ref="K315">_xlfn.IFS(ecommerce_customer_data[[#This Row],[CLV]]&lt;=5,"Low value",ecommerce_customer_data[[#This Row],[CLV]]&lt;=10,"Medium value",ecommerce_customer_data[[#This Row],[CLV]]&lt;=15,"High value")</f>
        <v>Low value</v>
      </c>
      <c r="L315" t="b">
        <f>ecommerce_customer_data[[#This Row],[Total_Purchases]]=0</f>
        <v>0</v>
      </c>
    </row>
    <row r="316" spans="1:12" x14ac:dyDescent="0.45">
      <c r="A316">
        <v>315</v>
      </c>
      <c r="B316" t="s">
        <v>12</v>
      </c>
      <c r="C316">
        <v>25</v>
      </c>
      <c r="D316" t="s">
        <v>21</v>
      </c>
      <c r="E316" t="s">
        <v>16</v>
      </c>
      <c r="F316">
        <v>9</v>
      </c>
      <c r="G316">
        <v>31</v>
      </c>
      <c r="H316">
        <v>7</v>
      </c>
      <c r="I316">
        <v>1</v>
      </c>
      <c r="J316">
        <f>ecommerce_customer_data[[#This Row],[Total_Purchases]]*ecommerce_customer_data[[#This Row],[Total_Pages_Viewed]]/ecommerce_customer_data[[#This Row],[Age]]</f>
        <v>1.24</v>
      </c>
      <c r="K316" t="str" cm="1">
        <f t="array" ref="K316">_xlfn.IFS(ecommerce_customer_data[[#This Row],[CLV]]&lt;=5,"Low value",ecommerce_customer_data[[#This Row],[CLV]]&lt;=10,"Medium value",ecommerce_customer_data[[#This Row],[CLV]]&lt;=15,"High value")</f>
        <v>Low value</v>
      </c>
      <c r="L316" t="b">
        <f>ecommerce_customer_data[[#This Row],[Total_Purchases]]=0</f>
        <v>0</v>
      </c>
    </row>
    <row r="317" spans="1:12" x14ac:dyDescent="0.45">
      <c r="A317">
        <v>316</v>
      </c>
      <c r="B317" t="s">
        <v>12</v>
      </c>
      <c r="C317">
        <v>21</v>
      </c>
      <c r="D317" t="s">
        <v>21</v>
      </c>
      <c r="E317" t="s">
        <v>16</v>
      </c>
      <c r="F317">
        <v>28</v>
      </c>
      <c r="G317">
        <v>6</v>
      </c>
      <c r="H317">
        <v>2</v>
      </c>
      <c r="I317">
        <v>0</v>
      </c>
      <c r="J317">
        <f>ecommerce_customer_data[[#This Row],[Total_Purchases]]*ecommerce_customer_data[[#This Row],[Total_Pages_Viewed]]/ecommerce_customer_data[[#This Row],[Age]]</f>
        <v>0</v>
      </c>
      <c r="K317" t="str" cm="1">
        <f t="array" ref="K317">_xlfn.IFS(ecommerce_customer_data[[#This Row],[CLV]]&lt;=5,"Low value",ecommerce_customer_data[[#This Row],[CLV]]&lt;=10,"Medium value",ecommerce_customer_data[[#This Row],[CLV]]&lt;=15,"High value")</f>
        <v>Low value</v>
      </c>
      <c r="L317" t="b">
        <f>ecommerce_customer_data[[#This Row],[Total_Purchases]]=0</f>
        <v>1</v>
      </c>
    </row>
    <row r="318" spans="1:12" x14ac:dyDescent="0.45">
      <c r="A318">
        <v>317</v>
      </c>
      <c r="B318" t="s">
        <v>12</v>
      </c>
      <c r="C318">
        <v>27</v>
      </c>
      <c r="D318" t="s">
        <v>20</v>
      </c>
      <c r="E318" t="s">
        <v>11</v>
      </c>
      <c r="F318">
        <v>53</v>
      </c>
      <c r="G318">
        <v>35</v>
      </c>
      <c r="H318">
        <v>6</v>
      </c>
      <c r="I318">
        <v>1</v>
      </c>
      <c r="J318">
        <f>ecommerce_customer_data[[#This Row],[Total_Purchases]]*ecommerce_customer_data[[#This Row],[Total_Pages_Viewed]]/ecommerce_customer_data[[#This Row],[Age]]</f>
        <v>1.2962962962962963</v>
      </c>
      <c r="K318" t="str" cm="1">
        <f t="array" ref="K318">_xlfn.IFS(ecommerce_customer_data[[#This Row],[CLV]]&lt;=5,"Low value",ecommerce_customer_data[[#This Row],[CLV]]&lt;=10,"Medium value",ecommerce_customer_data[[#This Row],[CLV]]&lt;=15,"High value")</f>
        <v>Low value</v>
      </c>
      <c r="L318" t="b">
        <f>ecommerce_customer_data[[#This Row],[Total_Purchases]]=0</f>
        <v>0</v>
      </c>
    </row>
    <row r="319" spans="1:12" x14ac:dyDescent="0.45">
      <c r="A319">
        <v>318</v>
      </c>
      <c r="B319" t="s">
        <v>9</v>
      </c>
      <c r="C319">
        <v>29</v>
      </c>
      <c r="D319" t="s">
        <v>15</v>
      </c>
      <c r="E319" t="s">
        <v>16</v>
      </c>
      <c r="F319">
        <v>29</v>
      </c>
      <c r="G319">
        <v>35</v>
      </c>
      <c r="H319">
        <v>4</v>
      </c>
      <c r="I319">
        <v>3</v>
      </c>
      <c r="J319">
        <f>ecommerce_customer_data[[#This Row],[Total_Purchases]]*ecommerce_customer_data[[#This Row],[Total_Pages_Viewed]]/ecommerce_customer_data[[#This Row],[Age]]</f>
        <v>3.6206896551724137</v>
      </c>
      <c r="K319" t="str" cm="1">
        <f t="array" ref="K319">_xlfn.IFS(ecommerce_customer_data[[#This Row],[CLV]]&lt;=5,"Low value",ecommerce_customer_data[[#This Row],[CLV]]&lt;=10,"Medium value",ecommerce_customer_data[[#This Row],[CLV]]&lt;=15,"High value")</f>
        <v>Low value</v>
      </c>
      <c r="L319" t="b">
        <f>ecommerce_customer_data[[#This Row],[Total_Purchases]]=0</f>
        <v>0</v>
      </c>
    </row>
    <row r="320" spans="1:12" x14ac:dyDescent="0.45">
      <c r="A320">
        <v>319</v>
      </c>
      <c r="B320" t="s">
        <v>12</v>
      </c>
      <c r="C320">
        <v>24</v>
      </c>
      <c r="D320" t="s">
        <v>18</v>
      </c>
      <c r="E320" t="s">
        <v>14</v>
      </c>
      <c r="F320">
        <v>22</v>
      </c>
      <c r="G320">
        <v>8</v>
      </c>
      <c r="H320">
        <v>4</v>
      </c>
      <c r="I320">
        <v>5</v>
      </c>
      <c r="J320">
        <f>ecommerce_customer_data[[#This Row],[Total_Purchases]]*ecommerce_customer_data[[#This Row],[Total_Pages_Viewed]]/ecommerce_customer_data[[#This Row],[Age]]</f>
        <v>1.6666666666666667</v>
      </c>
      <c r="K320" t="str" cm="1">
        <f t="array" ref="K320">_xlfn.IFS(ecommerce_customer_data[[#This Row],[CLV]]&lt;=5,"Low value",ecommerce_customer_data[[#This Row],[CLV]]&lt;=10,"Medium value",ecommerce_customer_data[[#This Row],[CLV]]&lt;=15,"High value")</f>
        <v>Low value</v>
      </c>
      <c r="L320" t="b">
        <f>ecommerce_customer_data[[#This Row],[Total_Purchases]]=0</f>
        <v>0</v>
      </c>
    </row>
    <row r="321" spans="1:12" x14ac:dyDescent="0.45">
      <c r="A321">
        <v>320</v>
      </c>
      <c r="B321" t="s">
        <v>12</v>
      </c>
      <c r="C321">
        <v>32</v>
      </c>
      <c r="D321" t="s">
        <v>10</v>
      </c>
      <c r="E321" t="s">
        <v>16</v>
      </c>
      <c r="F321">
        <v>16</v>
      </c>
      <c r="G321">
        <v>28</v>
      </c>
      <c r="H321">
        <v>4</v>
      </c>
      <c r="I321">
        <v>4</v>
      </c>
      <c r="J321">
        <f>ecommerce_customer_data[[#This Row],[Total_Purchases]]*ecommerce_customer_data[[#This Row],[Total_Pages_Viewed]]/ecommerce_customer_data[[#This Row],[Age]]</f>
        <v>3.5</v>
      </c>
      <c r="K321" t="str" cm="1">
        <f t="array" ref="K321">_xlfn.IFS(ecommerce_customer_data[[#This Row],[CLV]]&lt;=5,"Low value",ecommerce_customer_data[[#This Row],[CLV]]&lt;=10,"Medium value",ecommerce_customer_data[[#This Row],[CLV]]&lt;=15,"High value")</f>
        <v>Low value</v>
      </c>
      <c r="L321" t="b">
        <f>ecommerce_customer_data[[#This Row],[Total_Purchases]]=0</f>
        <v>0</v>
      </c>
    </row>
    <row r="322" spans="1:12" x14ac:dyDescent="0.45">
      <c r="A322">
        <v>321</v>
      </c>
      <c r="B322" t="s">
        <v>12</v>
      </c>
      <c r="C322">
        <v>24</v>
      </c>
      <c r="D322" t="s">
        <v>19</v>
      </c>
      <c r="E322" t="s">
        <v>14</v>
      </c>
      <c r="F322">
        <v>28</v>
      </c>
      <c r="G322">
        <v>31</v>
      </c>
      <c r="H322">
        <v>10</v>
      </c>
      <c r="I322">
        <v>3</v>
      </c>
      <c r="J322">
        <f>ecommerce_customer_data[[#This Row],[Total_Purchases]]*ecommerce_customer_data[[#This Row],[Total_Pages_Viewed]]/ecommerce_customer_data[[#This Row],[Age]]</f>
        <v>3.875</v>
      </c>
      <c r="K322" t="str" cm="1">
        <f t="array" ref="K322">_xlfn.IFS(ecommerce_customer_data[[#This Row],[CLV]]&lt;=5,"Low value",ecommerce_customer_data[[#This Row],[CLV]]&lt;=10,"Medium value",ecommerce_customer_data[[#This Row],[CLV]]&lt;=15,"High value")</f>
        <v>Low value</v>
      </c>
      <c r="L322" t="b">
        <f>ecommerce_customer_data[[#This Row],[Total_Purchases]]=0</f>
        <v>0</v>
      </c>
    </row>
    <row r="323" spans="1:12" x14ac:dyDescent="0.45">
      <c r="A323">
        <v>322</v>
      </c>
      <c r="B323" t="s">
        <v>9</v>
      </c>
      <c r="C323">
        <v>23</v>
      </c>
      <c r="D323" t="s">
        <v>15</v>
      </c>
      <c r="E323" t="s">
        <v>14</v>
      </c>
      <c r="F323">
        <v>27</v>
      </c>
      <c r="G323">
        <v>47</v>
      </c>
      <c r="H323">
        <v>7</v>
      </c>
      <c r="I323">
        <v>4</v>
      </c>
      <c r="J323">
        <f>ecommerce_customer_data[[#This Row],[Total_Purchases]]*ecommerce_customer_data[[#This Row],[Total_Pages_Viewed]]/ecommerce_customer_data[[#This Row],[Age]]</f>
        <v>8.1739130434782616</v>
      </c>
      <c r="K323" t="str" cm="1">
        <f t="array" ref="K323">_xlfn.IFS(ecommerce_customer_data[[#This Row],[CLV]]&lt;=5,"Low value",ecommerce_customer_data[[#This Row],[CLV]]&lt;=10,"Medium value",ecommerce_customer_data[[#This Row],[CLV]]&lt;=15,"High value")</f>
        <v>Medium value</v>
      </c>
      <c r="L323" t="b">
        <f>ecommerce_customer_data[[#This Row],[Total_Purchases]]=0</f>
        <v>0</v>
      </c>
    </row>
    <row r="324" spans="1:12" x14ac:dyDescent="0.45">
      <c r="A324">
        <v>323</v>
      </c>
      <c r="B324" t="s">
        <v>12</v>
      </c>
      <c r="C324">
        <v>19</v>
      </c>
      <c r="D324" t="s">
        <v>15</v>
      </c>
      <c r="E324" t="s">
        <v>16</v>
      </c>
      <c r="F324">
        <v>32</v>
      </c>
      <c r="G324">
        <v>43</v>
      </c>
      <c r="H324">
        <v>4</v>
      </c>
      <c r="I324">
        <v>5</v>
      </c>
      <c r="J324">
        <f>ecommerce_customer_data[[#This Row],[Total_Purchases]]*ecommerce_customer_data[[#This Row],[Total_Pages_Viewed]]/ecommerce_customer_data[[#This Row],[Age]]</f>
        <v>11.315789473684211</v>
      </c>
      <c r="K324" t="str" cm="1">
        <f t="array" ref="K324">_xlfn.IFS(ecommerce_customer_data[[#This Row],[CLV]]&lt;=5,"Low value",ecommerce_customer_data[[#This Row],[CLV]]&lt;=10,"Medium value",ecommerce_customer_data[[#This Row],[CLV]]&lt;=15,"High value")</f>
        <v>High value</v>
      </c>
      <c r="L324" t="b">
        <f>ecommerce_customer_data[[#This Row],[Total_Purchases]]=0</f>
        <v>0</v>
      </c>
    </row>
    <row r="325" spans="1:12" x14ac:dyDescent="0.45">
      <c r="A325">
        <v>324</v>
      </c>
      <c r="B325" t="s">
        <v>9</v>
      </c>
      <c r="C325">
        <v>25</v>
      </c>
      <c r="D325" t="s">
        <v>18</v>
      </c>
      <c r="E325" t="s">
        <v>11</v>
      </c>
      <c r="F325">
        <v>57</v>
      </c>
      <c r="G325">
        <v>14</v>
      </c>
      <c r="H325">
        <v>6</v>
      </c>
      <c r="I325">
        <v>0</v>
      </c>
      <c r="J325">
        <f>ecommerce_customer_data[[#This Row],[Total_Purchases]]*ecommerce_customer_data[[#This Row],[Total_Pages_Viewed]]/ecommerce_customer_data[[#This Row],[Age]]</f>
        <v>0</v>
      </c>
      <c r="K325" t="str" cm="1">
        <f t="array" ref="K325">_xlfn.IFS(ecommerce_customer_data[[#This Row],[CLV]]&lt;=5,"Low value",ecommerce_customer_data[[#This Row],[CLV]]&lt;=10,"Medium value",ecommerce_customer_data[[#This Row],[CLV]]&lt;=15,"High value")</f>
        <v>Low value</v>
      </c>
      <c r="L325" t="b">
        <f>ecommerce_customer_data[[#This Row],[Total_Purchases]]=0</f>
        <v>1</v>
      </c>
    </row>
    <row r="326" spans="1:12" x14ac:dyDescent="0.45">
      <c r="A326">
        <v>325</v>
      </c>
      <c r="B326" t="s">
        <v>12</v>
      </c>
      <c r="C326">
        <v>35</v>
      </c>
      <c r="D326" t="s">
        <v>19</v>
      </c>
      <c r="E326" t="s">
        <v>14</v>
      </c>
      <c r="F326">
        <v>18</v>
      </c>
      <c r="G326">
        <v>19</v>
      </c>
      <c r="H326">
        <v>7</v>
      </c>
      <c r="I326">
        <v>3</v>
      </c>
      <c r="J326">
        <f>ecommerce_customer_data[[#This Row],[Total_Purchases]]*ecommerce_customer_data[[#This Row],[Total_Pages_Viewed]]/ecommerce_customer_data[[#This Row],[Age]]</f>
        <v>1.6285714285714286</v>
      </c>
      <c r="K326" t="str" cm="1">
        <f t="array" ref="K326">_xlfn.IFS(ecommerce_customer_data[[#This Row],[CLV]]&lt;=5,"Low value",ecommerce_customer_data[[#This Row],[CLV]]&lt;=10,"Medium value",ecommerce_customer_data[[#This Row],[CLV]]&lt;=15,"High value")</f>
        <v>Low value</v>
      </c>
      <c r="L326" t="b">
        <f>ecommerce_customer_data[[#This Row],[Total_Purchases]]=0</f>
        <v>0</v>
      </c>
    </row>
    <row r="327" spans="1:12" x14ac:dyDescent="0.45">
      <c r="A327">
        <v>326</v>
      </c>
      <c r="B327" t="s">
        <v>9</v>
      </c>
      <c r="C327">
        <v>22</v>
      </c>
      <c r="D327" t="s">
        <v>10</v>
      </c>
      <c r="E327" t="s">
        <v>11</v>
      </c>
      <c r="F327">
        <v>19</v>
      </c>
      <c r="G327">
        <v>17</v>
      </c>
      <c r="H327">
        <v>10</v>
      </c>
      <c r="I327">
        <v>2</v>
      </c>
      <c r="J327">
        <f>ecommerce_customer_data[[#This Row],[Total_Purchases]]*ecommerce_customer_data[[#This Row],[Total_Pages_Viewed]]/ecommerce_customer_data[[#This Row],[Age]]</f>
        <v>1.5454545454545454</v>
      </c>
      <c r="K327" t="str" cm="1">
        <f t="array" ref="K327">_xlfn.IFS(ecommerce_customer_data[[#This Row],[CLV]]&lt;=5,"Low value",ecommerce_customer_data[[#This Row],[CLV]]&lt;=10,"Medium value",ecommerce_customer_data[[#This Row],[CLV]]&lt;=15,"High value")</f>
        <v>Low value</v>
      </c>
      <c r="L327" t="b">
        <f>ecommerce_customer_data[[#This Row],[Total_Purchases]]=0</f>
        <v>0</v>
      </c>
    </row>
    <row r="328" spans="1:12" x14ac:dyDescent="0.45">
      <c r="A328">
        <v>327</v>
      </c>
      <c r="B328" t="s">
        <v>9</v>
      </c>
      <c r="C328">
        <v>33</v>
      </c>
      <c r="D328" t="s">
        <v>13</v>
      </c>
      <c r="E328" t="s">
        <v>16</v>
      </c>
      <c r="F328">
        <v>38</v>
      </c>
      <c r="G328">
        <v>9</v>
      </c>
      <c r="H328">
        <v>10</v>
      </c>
      <c r="I328">
        <v>1</v>
      </c>
      <c r="J328">
        <f>ecommerce_customer_data[[#This Row],[Total_Purchases]]*ecommerce_customer_data[[#This Row],[Total_Pages_Viewed]]/ecommerce_customer_data[[#This Row],[Age]]</f>
        <v>0.27272727272727271</v>
      </c>
      <c r="K328" t="str" cm="1">
        <f t="array" ref="K328">_xlfn.IFS(ecommerce_customer_data[[#This Row],[CLV]]&lt;=5,"Low value",ecommerce_customer_data[[#This Row],[CLV]]&lt;=10,"Medium value",ecommerce_customer_data[[#This Row],[CLV]]&lt;=15,"High value")</f>
        <v>Low value</v>
      </c>
      <c r="L328" t="b">
        <f>ecommerce_customer_data[[#This Row],[Total_Purchases]]=0</f>
        <v>0</v>
      </c>
    </row>
    <row r="329" spans="1:12" x14ac:dyDescent="0.45">
      <c r="A329">
        <v>328</v>
      </c>
      <c r="B329" t="s">
        <v>9</v>
      </c>
      <c r="C329">
        <v>23</v>
      </c>
      <c r="D329" t="s">
        <v>15</v>
      </c>
      <c r="E329" t="s">
        <v>11</v>
      </c>
      <c r="F329">
        <v>22</v>
      </c>
      <c r="G329">
        <v>10</v>
      </c>
      <c r="H329">
        <v>4</v>
      </c>
      <c r="I329">
        <v>5</v>
      </c>
      <c r="J329">
        <f>ecommerce_customer_data[[#This Row],[Total_Purchases]]*ecommerce_customer_data[[#This Row],[Total_Pages_Viewed]]/ecommerce_customer_data[[#This Row],[Age]]</f>
        <v>2.1739130434782608</v>
      </c>
      <c r="K329" t="str" cm="1">
        <f t="array" ref="K329">_xlfn.IFS(ecommerce_customer_data[[#This Row],[CLV]]&lt;=5,"Low value",ecommerce_customer_data[[#This Row],[CLV]]&lt;=10,"Medium value",ecommerce_customer_data[[#This Row],[CLV]]&lt;=15,"High value")</f>
        <v>Low value</v>
      </c>
      <c r="L329" t="b">
        <f>ecommerce_customer_data[[#This Row],[Total_Purchases]]=0</f>
        <v>0</v>
      </c>
    </row>
    <row r="330" spans="1:12" x14ac:dyDescent="0.45">
      <c r="A330">
        <v>329</v>
      </c>
      <c r="B330" t="s">
        <v>12</v>
      </c>
      <c r="C330">
        <v>27</v>
      </c>
      <c r="D330" t="s">
        <v>19</v>
      </c>
      <c r="E330" t="s">
        <v>11</v>
      </c>
      <c r="F330">
        <v>6</v>
      </c>
      <c r="G330">
        <v>10</v>
      </c>
      <c r="H330">
        <v>4</v>
      </c>
      <c r="I330">
        <v>1</v>
      </c>
      <c r="J330">
        <f>ecommerce_customer_data[[#This Row],[Total_Purchases]]*ecommerce_customer_data[[#This Row],[Total_Pages_Viewed]]/ecommerce_customer_data[[#This Row],[Age]]</f>
        <v>0.37037037037037035</v>
      </c>
      <c r="K330" t="str" cm="1">
        <f t="array" ref="K330">_xlfn.IFS(ecommerce_customer_data[[#This Row],[CLV]]&lt;=5,"Low value",ecommerce_customer_data[[#This Row],[CLV]]&lt;=10,"Medium value",ecommerce_customer_data[[#This Row],[CLV]]&lt;=15,"High value")</f>
        <v>Low value</v>
      </c>
      <c r="L330" t="b">
        <f>ecommerce_customer_data[[#This Row],[Total_Purchases]]=0</f>
        <v>0</v>
      </c>
    </row>
    <row r="331" spans="1:12" x14ac:dyDescent="0.45">
      <c r="A331">
        <v>330</v>
      </c>
      <c r="B331" t="s">
        <v>12</v>
      </c>
      <c r="C331">
        <v>34</v>
      </c>
      <c r="D331" t="s">
        <v>10</v>
      </c>
      <c r="E331" t="s">
        <v>11</v>
      </c>
      <c r="F331">
        <v>20</v>
      </c>
      <c r="G331">
        <v>50</v>
      </c>
      <c r="H331">
        <v>1</v>
      </c>
      <c r="I331">
        <v>3</v>
      </c>
      <c r="J331">
        <f>ecommerce_customer_data[[#This Row],[Total_Purchases]]*ecommerce_customer_data[[#This Row],[Total_Pages_Viewed]]/ecommerce_customer_data[[#This Row],[Age]]</f>
        <v>4.4117647058823533</v>
      </c>
      <c r="K331" t="str" cm="1">
        <f t="array" ref="K331">_xlfn.IFS(ecommerce_customer_data[[#This Row],[CLV]]&lt;=5,"Low value",ecommerce_customer_data[[#This Row],[CLV]]&lt;=10,"Medium value",ecommerce_customer_data[[#This Row],[CLV]]&lt;=15,"High value")</f>
        <v>Low value</v>
      </c>
      <c r="L331" t="b">
        <f>ecommerce_customer_data[[#This Row],[Total_Purchases]]=0</f>
        <v>0</v>
      </c>
    </row>
    <row r="332" spans="1:12" x14ac:dyDescent="0.45">
      <c r="A332">
        <v>331</v>
      </c>
      <c r="B332" t="s">
        <v>9</v>
      </c>
      <c r="C332">
        <v>19</v>
      </c>
      <c r="D332" t="s">
        <v>20</v>
      </c>
      <c r="E332" t="s">
        <v>16</v>
      </c>
      <c r="F332">
        <v>31</v>
      </c>
      <c r="G332">
        <v>19</v>
      </c>
      <c r="H332">
        <v>10</v>
      </c>
      <c r="I332">
        <v>0</v>
      </c>
      <c r="J332">
        <f>ecommerce_customer_data[[#This Row],[Total_Purchases]]*ecommerce_customer_data[[#This Row],[Total_Pages_Viewed]]/ecommerce_customer_data[[#This Row],[Age]]</f>
        <v>0</v>
      </c>
      <c r="K332" t="str" cm="1">
        <f t="array" ref="K332">_xlfn.IFS(ecommerce_customer_data[[#This Row],[CLV]]&lt;=5,"Low value",ecommerce_customer_data[[#This Row],[CLV]]&lt;=10,"Medium value",ecommerce_customer_data[[#This Row],[CLV]]&lt;=15,"High value")</f>
        <v>Low value</v>
      </c>
      <c r="L332" t="b">
        <f>ecommerce_customer_data[[#This Row],[Total_Purchases]]=0</f>
        <v>1</v>
      </c>
    </row>
    <row r="333" spans="1:12" x14ac:dyDescent="0.45">
      <c r="A333">
        <v>332</v>
      </c>
      <c r="B333" t="s">
        <v>9</v>
      </c>
      <c r="C333">
        <v>35</v>
      </c>
      <c r="D333" t="s">
        <v>19</v>
      </c>
      <c r="E333" t="s">
        <v>16</v>
      </c>
      <c r="F333">
        <v>15</v>
      </c>
      <c r="G333">
        <v>13</v>
      </c>
      <c r="H333">
        <v>2</v>
      </c>
      <c r="I333">
        <v>2</v>
      </c>
      <c r="J333">
        <f>ecommerce_customer_data[[#This Row],[Total_Purchases]]*ecommerce_customer_data[[#This Row],[Total_Pages_Viewed]]/ecommerce_customer_data[[#This Row],[Age]]</f>
        <v>0.74285714285714288</v>
      </c>
      <c r="K333" t="str" cm="1">
        <f t="array" ref="K333">_xlfn.IFS(ecommerce_customer_data[[#This Row],[CLV]]&lt;=5,"Low value",ecommerce_customer_data[[#This Row],[CLV]]&lt;=10,"Medium value",ecommerce_customer_data[[#This Row],[CLV]]&lt;=15,"High value")</f>
        <v>Low value</v>
      </c>
      <c r="L333" t="b">
        <f>ecommerce_customer_data[[#This Row],[Total_Purchases]]=0</f>
        <v>0</v>
      </c>
    </row>
    <row r="334" spans="1:12" x14ac:dyDescent="0.45">
      <c r="A334">
        <v>333</v>
      </c>
      <c r="B334" t="s">
        <v>12</v>
      </c>
      <c r="C334">
        <v>28</v>
      </c>
      <c r="D334" t="s">
        <v>13</v>
      </c>
      <c r="E334" t="s">
        <v>16</v>
      </c>
      <c r="F334">
        <v>8</v>
      </c>
      <c r="G334">
        <v>9</v>
      </c>
      <c r="H334">
        <v>6</v>
      </c>
      <c r="I334">
        <v>2</v>
      </c>
      <c r="J334">
        <f>ecommerce_customer_data[[#This Row],[Total_Purchases]]*ecommerce_customer_data[[#This Row],[Total_Pages_Viewed]]/ecommerce_customer_data[[#This Row],[Age]]</f>
        <v>0.6428571428571429</v>
      </c>
      <c r="K334" t="str" cm="1">
        <f t="array" ref="K334">_xlfn.IFS(ecommerce_customer_data[[#This Row],[CLV]]&lt;=5,"Low value",ecommerce_customer_data[[#This Row],[CLV]]&lt;=10,"Medium value",ecommerce_customer_data[[#This Row],[CLV]]&lt;=15,"High value")</f>
        <v>Low value</v>
      </c>
      <c r="L334" t="b">
        <f>ecommerce_customer_data[[#This Row],[Total_Purchases]]=0</f>
        <v>0</v>
      </c>
    </row>
    <row r="335" spans="1:12" x14ac:dyDescent="0.45">
      <c r="A335">
        <v>334</v>
      </c>
      <c r="B335" t="s">
        <v>9</v>
      </c>
      <c r="C335">
        <v>34</v>
      </c>
      <c r="D335" t="s">
        <v>18</v>
      </c>
      <c r="E335" t="s">
        <v>11</v>
      </c>
      <c r="F335">
        <v>29</v>
      </c>
      <c r="G335">
        <v>14</v>
      </c>
      <c r="H335">
        <v>5</v>
      </c>
      <c r="I335">
        <v>5</v>
      </c>
      <c r="J335">
        <f>ecommerce_customer_data[[#This Row],[Total_Purchases]]*ecommerce_customer_data[[#This Row],[Total_Pages_Viewed]]/ecommerce_customer_data[[#This Row],[Age]]</f>
        <v>2.0588235294117645</v>
      </c>
      <c r="K335" t="str" cm="1">
        <f t="array" ref="K335">_xlfn.IFS(ecommerce_customer_data[[#This Row],[CLV]]&lt;=5,"Low value",ecommerce_customer_data[[#This Row],[CLV]]&lt;=10,"Medium value",ecommerce_customer_data[[#This Row],[CLV]]&lt;=15,"High value")</f>
        <v>Low value</v>
      </c>
      <c r="L335" t="b">
        <f>ecommerce_customer_data[[#This Row],[Total_Purchases]]=0</f>
        <v>0</v>
      </c>
    </row>
    <row r="336" spans="1:12" x14ac:dyDescent="0.45">
      <c r="A336">
        <v>335</v>
      </c>
      <c r="B336" t="s">
        <v>9</v>
      </c>
      <c r="C336">
        <v>24</v>
      </c>
      <c r="D336" t="s">
        <v>21</v>
      </c>
      <c r="E336" t="s">
        <v>14</v>
      </c>
      <c r="F336">
        <v>29</v>
      </c>
      <c r="G336">
        <v>48</v>
      </c>
      <c r="H336">
        <v>3</v>
      </c>
      <c r="I336">
        <v>1</v>
      </c>
      <c r="J336">
        <f>ecommerce_customer_data[[#This Row],[Total_Purchases]]*ecommerce_customer_data[[#This Row],[Total_Pages_Viewed]]/ecommerce_customer_data[[#This Row],[Age]]</f>
        <v>2</v>
      </c>
      <c r="K336" t="str" cm="1">
        <f t="array" ref="K336">_xlfn.IFS(ecommerce_customer_data[[#This Row],[CLV]]&lt;=5,"Low value",ecommerce_customer_data[[#This Row],[CLV]]&lt;=10,"Medium value",ecommerce_customer_data[[#This Row],[CLV]]&lt;=15,"High value")</f>
        <v>Low value</v>
      </c>
      <c r="L336" t="b">
        <f>ecommerce_customer_data[[#This Row],[Total_Purchases]]=0</f>
        <v>0</v>
      </c>
    </row>
    <row r="337" spans="1:12" x14ac:dyDescent="0.45">
      <c r="A337">
        <v>336</v>
      </c>
      <c r="B337" t="s">
        <v>9</v>
      </c>
      <c r="C337">
        <v>31</v>
      </c>
      <c r="D337" t="s">
        <v>13</v>
      </c>
      <c r="E337" t="s">
        <v>11</v>
      </c>
      <c r="F337">
        <v>28</v>
      </c>
      <c r="G337">
        <v>34</v>
      </c>
      <c r="H337">
        <v>7</v>
      </c>
      <c r="I337">
        <v>4</v>
      </c>
      <c r="J337">
        <f>ecommerce_customer_data[[#This Row],[Total_Purchases]]*ecommerce_customer_data[[#This Row],[Total_Pages_Viewed]]/ecommerce_customer_data[[#This Row],[Age]]</f>
        <v>4.387096774193548</v>
      </c>
      <c r="K337" t="str" cm="1">
        <f t="array" ref="K337">_xlfn.IFS(ecommerce_customer_data[[#This Row],[CLV]]&lt;=5,"Low value",ecommerce_customer_data[[#This Row],[CLV]]&lt;=10,"Medium value",ecommerce_customer_data[[#This Row],[CLV]]&lt;=15,"High value")</f>
        <v>Low value</v>
      </c>
      <c r="L337" t="b">
        <f>ecommerce_customer_data[[#This Row],[Total_Purchases]]=0</f>
        <v>0</v>
      </c>
    </row>
    <row r="338" spans="1:12" x14ac:dyDescent="0.45">
      <c r="A338">
        <v>337</v>
      </c>
      <c r="B338" t="s">
        <v>9</v>
      </c>
      <c r="C338">
        <v>30</v>
      </c>
      <c r="D338" t="s">
        <v>17</v>
      </c>
      <c r="E338" t="s">
        <v>14</v>
      </c>
      <c r="F338">
        <v>42</v>
      </c>
      <c r="G338">
        <v>10</v>
      </c>
      <c r="H338">
        <v>7</v>
      </c>
      <c r="I338">
        <v>3</v>
      </c>
      <c r="J338">
        <f>ecommerce_customer_data[[#This Row],[Total_Purchases]]*ecommerce_customer_data[[#This Row],[Total_Pages_Viewed]]/ecommerce_customer_data[[#This Row],[Age]]</f>
        <v>1</v>
      </c>
      <c r="K338" t="str" cm="1">
        <f t="array" ref="K338">_xlfn.IFS(ecommerce_customer_data[[#This Row],[CLV]]&lt;=5,"Low value",ecommerce_customer_data[[#This Row],[CLV]]&lt;=10,"Medium value",ecommerce_customer_data[[#This Row],[CLV]]&lt;=15,"High value")</f>
        <v>Low value</v>
      </c>
      <c r="L338" t="b">
        <f>ecommerce_customer_data[[#This Row],[Total_Purchases]]=0</f>
        <v>0</v>
      </c>
    </row>
    <row r="339" spans="1:12" x14ac:dyDescent="0.45">
      <c r="A339">
        <v>338</v>
      </c>
      <c r="B339" t="s">
        <v>12</v>
      </c>
      <c r="C339">
        <v>32</v>
      </c>
      <c r="D339" t="s">
        <v>10</v>
      </c>
      <c r="E339" t="s">
        <v>16</v>
      </c>
      <c r="F339">
        <v>46</v>
      </c>
      <c r="G339">
        <v>11</v>
      </c>
      <c r="H339">
        <v>9</v>
      </c>
      <c r="I339">
        <v>2</v>
      </c>
      <c r="J339">
        <f>ecommerce_customer_data[[#This Row],[Total_Purchases]]*ecommerce_customer_data[[#This Row],[Total_Pages_Viewed]]/ecommerce_customer_data[[#This Row],[Age]]</f>
        <v>0.6875</v>
      </c>
      <c r="K339" t="str" cm="1">
        <f t="array" ref="K339">_xlfn.IFS(ecommerce_customer_data[[#This Row],[CLV]]&lt;=5,"Low value",ecommerce_customer_data[[#This Row],[CLV]]&lt;=10,"Medium value",ecommerce_customer_data[[#This Row],[CLV]]&lt;=15,"High value")</f>
        <v>Low value</v>
      </c>
      <c r="L339" t="b">
        <f>ecommerce_customer_data[[#This Row],[Total_Purchases]]=0</f>
        <v>0</v>
      </c>
    </row>
    <row r="340" spans="1:12" x14ac:dyDescent="0.45">
      <c r="A340">
        <v>339</v>
      </c>
      <c r="B340" t="s">
        <v>9</v>
      </c>
      <c r="C340">
        <v>20</v>
      </c>
      <c r="D340" t="s">
        <v>20</v>
      </c>
      <c r="E340" t="s">
        <v>11</v>
      </c>
      <c r="F340">
        <v>41</v>
      </c>
      <c r="G340">
        <v>12</v>
      </c>
      <c r="H340">
        <v>6</v>
      </c>
      <c r="I340">
        <v>0</v>
      </c>
      <c r="J340">
        <f>ecommerce_customer_data[[#This Row],[Total_Purchases]]*ecommerce_customer_data[[#This Row],[Total_Pages_Viewed]]/ecommerce_customer_data[[#This Row],[Age]]</f>
        <v>0</v>
      </c>
      <c r="K340" t="str" cm="1">
        <f t="array" ref="K340">_xlfn.IFS(ecommerce_customer_data[[#This Row],[CLV]]&lt;=5,"Low value",ecommerce_customer_data[[#This Row],[CLV]]&lt;=10,"Medium value",ecommerce_customer_data[[#This Row],[CLV]]&lt;=15,"High value")</f>
        <v>Low value</v>
      </c>
      <c r="L340" t="b">
        <f>ecommerce_customer_data[[#This Row],[Total_Purchases]]=0</f>
        <v>1</v>
      </c>
    </row>
    <row r="341" spans="1:12" x14ac:dyDescent="0.45">
      <c r="A341">
        <v>340</v>
      </c>
      <c r="B341" t="s">
        <v>12</v>
      </c>
      <c r="C341">
        <v>28</v>
      </c>
      <c r="D341" t="s">
        <v>19</v>
      </c>
      <c r="E341" t="s">
        <v>14</v>
      </c>
      <c r="F341">
        <v>33</v>
      </c>
      <c r="G341">
        <v>31</v>
      </c>
      <c r="H341">
        <v>1</v>
      </c>
      <c r="I341">
        <v>0</v>
      </c>
      <c r="J341">
        <f>ecommerce_customer_data[[#This Row],[Total_Purchases]]*ecommerce_customer_data[[#This Row],[Total_Pages_Viewed]]/ecommerce_customer_data[[#This Row],[Age]]</f>
        <v>0</v>
      </c>
      <c r="K341" t="str" cm="1">
        <f t="array" ref="K341">_xlfn.IFS(ecommerce_customer_data[[#This Row],[CLV]]&lt;=5,"Low value",ecommerce_customer_data[[#This Row],[CLV]]&lt;=10,"Medium value",ecommerce_customer_data[[#This Row],[CLV]]&lt;=15,"High value")</f>
        <v>Low value</v>
      </c>
      <c r="L341" t="b">
        <f>ecommerce_customer_data[[#This Row],[Total_Purchases]]=0</f>
        <v>1</v>
      </c>
    </row>
    <row r="342" spans="1:12" x14ac:dyDescent="0.45">
      <c r="A342">
        <v>341</v>
      </c>
      <c r="B342" t="s">
        <v>9</v>
      </c>
      <c r="C342">
        <v>32</v>
      </c>
      <c r="D342" t="s">
        <v>10</v>
      </c>
      <c r="E342" t="s">
        <v>16</v>
      </c>
      <c r="F342">
        <v>14</v>
      </c>
      <c r="G342">
        <v>50</v>
      </c>
      <c r="H342">
        <v>0</v>
      </c>
      <c r="I342">
        <v>3</v>
      </c>
      <c r="J342">
        <f>ecommerce_customer_data[[#This Row],[Total_Purchases]]*ecommerce_customer_data[[#This Row],[Total_Pages_Viewed]]/ecommerce_customer_data[[#This Row],[Age]]</f>
        <v>4.6875</v>
      </c>
      <c r="K342" t="str" cm="1">
        <f t="array" ref="K342">_xlfn.IFS(ecommerce_customer_data[[#This Row],[CLV]]&lt;=5,"Low value",ecommerce_customer_data[[#This Row],[CLV]]&lt;=10,"Medium value",ecommerce_customer_data[[#This Row],[CLV]]&lt;=15,"High value")</f>
        <v>Low value</v>
      </c>
      <c r="L342" t="b">
        <f>ecommerce_customer_data[[#This Row],[Total_Purchases]]=0</f>
        <v>0</v>
      </c>
    </row>
    <row r="343" spans="1:12" x14ac:dyDescent="0.45">
      <c r="A343">
        <v>342</v>
      </c>
      <c r="B343" t="s">
        <v>9</v>
      </c>
      <c r="C343">
        <v>22</v>
      </c>
      <c r="D343" t="s">
        <v>19</v>
      </c>
      <c r="E343" t="s">
        <v>11</v>
      </c>
      <c r="F343">
        <v>51</v>
      </c>
      <c r="G343">
        <v>36</v>
      </c>
      <c r="H343">
        <v>5</v>
      </c>
      <c r="I343">
        <v>3</v>
      </c>
      <c r="J343">
        <f>ecommerce_customer_data[[#This Row],[Total_Purchases]]*ecommerce_customer_data[[#This Row],[Total_Pages_Viewed]]/ecommerce_customer_data[[#This Row],[Age]]</f>
        <v>4.9090909090909092</v>
      </c>
      <c r="K343" t="str" cm="1">
        <f t="array" ref="K343">_xlfn.IFS(ecommerce_customer_data[[#This Row],[CLV]]&lt;=5,"Low value",ecommerce_customer_data[[#This Row],[CLV]]&lt;=10,"Medium value",ecommerce_customer_data[[#This Row],[CLV]]&lt;=15,"High value")</f>
        <v>Low value</v>
      </c>
      <c r="L343" t="b">
        <f>ecommerce_customer_data[[#This Row],[Total_Purchases]]=0</f>
        <v>0</v>
      </c>
    </row>
    <row r="344" spans="1:12" x14ac:dyDescent="0.45">
      <c r="A344">
        <v>343</v>
      </c>
      <c r="B344" t="s">
        <v>9</v>
      </c>
      <c r="C344">
        <v>31</v>
      </c>
      <c r="D344" t="s">
        <v>19</v>
      </c>
      <c r="E344" t="s">
        <v>16</v>
      </c>
      <c r="F344">
        <v>51</v>
      </c>
      <c r="G344">
        <v>28</v>
      </c>
      <c r="H344">
        <v>5</v>
      </c>
      <c r="I344">
        <v>2</v>
      </c>
      <c r="J344">
        <f>ecommerce_customer_data[[#This Row],[Total_Purchases]]*ecommerce_customer_data[[#This Row],[Total_Pages_Viewed]]/ecommerce_customer_data[[#This Row],[Age]]</f>
        <v>1.8064516129032258</v>
      </c>
      <c r="K344" t="str" cm="1">
        <f t="array" ref="K344">_xlfn.IFS(ecommerce_customer_data[[#This Row],[CLV]]&lt;=5,"Low value",ecommerce_customer_data[[#This Row],[CLV]]&lt;=10,"Medium value",ecommerce_customer_data[[#This Row],[CLV]]&lt;=15,"High value")</f>
        <v>Low value</v>
      </c>
      <c r="L344" t="b">
        <f>ecommerce_customer_data[[#This Row],[Total_Purchases]]=0</f>
        <v>0</v>
      </c>
    </row>
    <row r="345" spans="1:12" x14ac:dyDescent="0.45">
      <c r="A345">
        <v>344</v>
      </c>
      <c r="B345" t="s">
        <v>12</v>
      </c>
      <c r="C345">
        <v>35</v>
      </c>
      <c r="D345" t="s">
        <v>18</v>
      </c>
      <c r="E345" t="s">
        <v>14</v>
      </c>
      <c r="F345">
        <v>32</v>
      </c>
      <c r="G345">
        <v>22</v>
      </c>
      <c r="H345">
        <v>0</v>
      </c>
      <c r="I345">
        <v>1</v>
      </c>
      <c r="J345">
        <f>ecommerce_customer_data[[#This Row],[Total_Purchases]]*ecommerce_customer_data[[#This Row],[Total_Pages_Viewed]]/ecommerce_customer_data[[#This Row],[Age]]</f>
        <v>0.62857142857142856</v>
      </c>
      <c r="K345" t="str" cm="1">
        <f t="array" ref="K345">_xlfn.IFS(ecommerce_customer_data[[#This Row],[CLV]]&lt;=5,"Low value",ecommerce_customer_data[[#This Row],[CLV]]&lt;=10,"Medium value",ecommerce_customer_data[[#This Row],[CLV]]&lt;=15,"High value")</f>
        <v>Low value</v>
      </c>
      <c r="L345" t="b">
        <f>ecommerce_customer_data[[#This Row],[Total_Purchases]]=0</f>
        <v>0</v>
      </c>
    </row>
    <row r="346" spans="1:12" x14ac:dyDescent="0.45">
      <c r="A346">
        <v>345</v>
      </c>
      <c r="B346" t="s">
        <v>12</v>
      </c>
      <c r="C346">
        <v>26</v>
      </c>
      <c r="D346" t="s">
        <v>13</v>
      </c>
      <c r="E346" t="s">
        <v>14</v>
      </c>
      <c r="F346">
        <v>15</v>
      </c>
      <c r="G346">
        <v>48</v>
      </c>
      <c r="H346">
        <v>0</v>
      </c>
      <c r="I346">
        <v>3</v>
      </c>
      <c r="J346">
        <f>ecommerce_customer_data[[#This Row],[Total_Purchases]]*ecommerce_customer_data[[#This Row],[Total_Pages_Viewed]]/ecommerce_customer_data[[#This Row],[Age]]</f>
        <v>5.5384615384615383</v>
      </c>
      <c r="K346" t="str" cm="1">
        <f t="array" ref="K346">_xlfn.IFS(ecommerce_customer_data[[#This Row],[CLV]]&lt;=5,"Low value",ecommerce_customer_data[[#This Row],[CLV]]&lt;=10,"Medium value",ecommerce_customer_data[[#This Row],[CLV]]&lt;=15,"High value")</f>
        <v>Medium value</v>
      </c>
      <c r="L346" t="b">
        <f>ecommerce_customer_data[[#This Row],[Total_Purchases]]=0</f>
        <v>0</v>
      </c>
    </row>
    <row r="347" spans="1:12" x14ac:dyDescent="0.45">
      <c r="A347">
        <v>346</v>
      </c>
      <c r="B347" t="s">
        <v>9</v>
      </c>
      <c r="C347">
        <v>18</v>
      </c>
      <c r="D347" t="s">
        <v>19</v>
      </c>
      <c r="E347" t="s">
        <v>16</v>
      </c>
      <c r="F347">
        <v>31</v>
      </c>
      <c r="G347">
        <v>46</v>
      </c>
      <c r="H347">
        <v>1</v>
      </c>
      <c r="I347">
        <v>4</v>
      </c>
      <c r="J347">
        <f>ecommerce_customer_data[[#This Row],[Total_Purchases]]*ecommerce_customer_data[[#This Row],[Total_Pages_Viewed]]/ecommerce_customer_data[[#This Row],[Age]]</f>
        <v>10.222222222222221</v>
      </c>
      <c r="K347" t="str" cm="1">
        <f t="array" ref="K347">_xlfn.IFS(ecommerce_customer_data[[#This Row],[CLV]]&lt;=5,"Low value",ecommerce_customer_data[[#This Row],[CLV]]&lt;=10,"Medium value",ecommerce_customer_data[[#This Row],[CLV]]&lt;=15,"High value")</f>
        <v>High value</v>
      </c>
      <c r="L347" t="b">
        <f>ecommerce_customer_data[[#This Row],[Total_Purchases]]=0</f>
        <v>0</v>
      </c>
    </row>
    <row r="348" spans="1:12" x14ac:dyDescent="0.45">
      <c r="A348">
        <v>347</v>
      </c>
      <c r="B348" t="s">
        <v>12</v>
      </c>
      <c r="C348">
        <v>24</v>
      </c>
      <c r="D348" t="s">
        <v>19</v>
      </c>
      <c r="E348" t="s">
        <v>16</v>
      </c>
      <c r="F348">
        <v>11</v>
      </c>
      <c r="G348">
        <v>18</v>
      </c>
      <c r="H348">
        <v>3</v>
      </c>
      <c r="I348">
        <v>0</v>
      </c>
      <c r="J348">
        <f>ecommerce_customer_data[[#This Row],[Total_Purchases]]*ecommerce_customer_data[[#This Row],[Total_Pages_Viewed]]/ecommerce_customer_data[[#This Row],[Age]]</f>
        <v>0</v>
      </c>
      <c r="K348" t="str" cm="1">
        <f t="array" ref="K348">_xlfn.IFS(ecommerce_customer_data[[#This Row],[CLV]]&lt;=5,"Low value",ecommerce_customer_data[[#This Row],[CLV]]&lt;=10,"Medium value",ecommerce_customer_data[[#This Row],[CLV]]&lt;=15,"High value")</f>
        <v>Low value</v>
      </c>
      <c r="L348" t="b">
        <f>ecommerce_customer_data[[#This Row],[Total_Purchases]]=0</f>
        <v>1</v>
      </c>
    </row>
    <row r="349" spans="1:12" x14ac:dyDescent="0.45">
      <c r="A349">
        <v>348</v>
      </c>
      <c r="B349" t="s">
        <v>12</v>
      </c>
      <c r="C349">
        <v>28</v>
      </c>
      <c r="D349" t="s">
        <v>20</v>
      </c>
      <c r="E349" t="s">
        <v>14</v>
      </c>
      <c r="F349">
        <v>49</v>
      </c>
      <c r="G349">
        <v>49</v>
      </c>
      <c r="H349">
        <v>1</v>
      </c>
      <c r="I349">
        <v>3</v>
      </c>
      <c r="J349">
        <f>ecommerce_customer_data[[#This Row],[Total_Purchases]]*ecommerce_customer_data[[#This Row],[Total_Pages_Viewed]]/ecommerce_customer_data[[#This Row],[Age]]</f>
        <v>5.25</v>
      </c>
      <c r="K349" t="str" cm="1">
        <f t="array" ref="K349">_xlfn.IFS(ecommerce_customer_data[[#This Row],[CLV]]&lt;=5,"Low value",ecommerce_customer_data[[#This Row],[CLV]]&lt;=10,"Medium value",ecommerce_customer_data[[#This Row],[CLV]]&lt;=15,"High value")</f>
        <v>Medium value</v>
      </c>
      <c r="L349" t="b">
        <f>ecommerce_customer_data[[#This Row],[Total_Purchases]]=0</f>
        <v>0</v>
      </c>
    </row>
    <row r="350" spans="1:12" x14ac:dyDescent="0.45">
      <c r="A350">
        <v>349</v>
      </c>
      <c r="B350" t="s">
        <v>12</v>
      </c>
      <c r="C350">
        <v>34</v>
      </c>
      <c r="D350" t="s">
        <v>21</v>
      </c>
      <c r="E350" t="s">
        <v>11</v>
      </c>
      <c r="F350">
        <v>7</v>
      </c>
      <c r="G350">
        <v>37</v>
      </c>
      <c r="H350">
        <v>1</v>
      </c>
      <c r="I350">
        <v>4</v>
      </c>
      <c r="J350">
        <f>ecommerce_customer_data[[#This Row],[Total_Purchases]]*ecommerce_customer_data[[#This Row],[Total_Pages_Viewed]]/ecommerce_customer_data[[#This Row],[Age]]</f>
        <v>4.3529411764705879</v>
      </c>
      <c r="K350" t="str" cm="1">
        <f t="array" ref="K350">_xlfn.IFS(ecommerce_customer_data[[#This Row],[CLV]]&lt;=5,"Low value",ecommerce_customer_data[[#This Row],[CLV]]&lt;=10,"Medium value",ecommerce_customer_data[[#This Row],[CLV]]&lt;=15,"High value")</f>
        <v>Low value</v>
      </c>
      <c r="L350" t="b">
        <f>ecommerce_customer_data[[#This Row],[Total_Purchases]]=0</f>
        <v>0</v>
      </c>
    </row>
    <row r="351" spans="1:12" x14ac:dyDescent="0.45">
      <c r="A351">
        <v>350</v>
      </c>
      <c r="B351" t="s">
        <v>9</v>
      </c>
      <c r="C351">
        <v>27</v>
      </c>
      <c r="D351" t="s">
        <v>21</v>
      </c>
      <c r="E351" t="s">
        <v>11</v>
      </c>
      <c r="F351">
        <v>11</v>
      </c>
      <c r="G351">
        <v>25</v>
      </c>
      <c r="H351">
        <v>7</v>
      </c>
      <c r="I351">
        <v>2</v>
      </c>
      <c r="J351">
        <f>ecommerce_customer_data[[#This Row],[Total_Purchases]]*ecommerce_customer_data[[#This Row],[Total_Pages_Viewed]]/ecommerce_customer_data[[#This Row],[Age]]</f>
        <v>1.8518518518518519</v>
      </c>
      <c r="K351" t="str" cm="1">
        <f t="array" ref="K351">_xlfn.IFS(ecommerce_customer_data[[#This Row],[CLV]]&lt;=5,"Low value",ecommerce_customer_data[[#This Row],[CLV]]&lt;=10,"Medium value",ecommerce_customer_data[[#This Row],[CLV]]&lt;=15,"High value")</f>
        <v>Low value</v>
      </c>
      <c r="L351" t="b">
        <f>ecommerce_customer_data[[#This Row],[Total_Purchases]]=0</f>
        <v>0</v>
      </c>
    </row>
    <row r="352" spans="1:12" x14ac:dyDescent="0.45">
      <c r="A352">
        <v>351</v>
      </c>
      <c r="B352" t="s">
        <v>9</v>
      </c>
      <c r="C352">
        <v>25</v>
      </c>
      <c r="D352" t="s">
        <v>15</v>
      </c>
      <c r="E352" t="s">
        <v>16</v>
      </c>
      <c r="F352">
        <v>36</v>
      </c>
      <c r="G352">
        <v>33</v>
      </c>
      <c r="H352">
        <v>3</v>
      </c>
      <c r="I352">
        <v>1</v>
      </c>
      <c r="J352">
        <f>ecommerce_customer_data[[#This Row],[Total_Purchases]]*ecommerce_customer_data[[#This Row],[Total_Pages_Viewed]]/ecommerce_customer_data[[#This Row],[Age]]</f>
        <v>1.32</v>
      </c>
      <c r="K352" t="str" cm="1">
        <f t="array" ref="K352">_xlfn.IFS(ecommerce_customer_data[[#This Row],[CLV]]&lt;=5,"Low value",ecommerce_customer_data[[#This Row],[CLV]]&lt;=10,"Medium value",ecommerce_customer_data[[#This Row],[CLV]]&lt;=15,"High value")</f>
        <v>Low value</v>
      </c>
      <c r="L352" t="b">
        <f>ecommerce_customer_data[[#This Row],[Total_Purchases]]=0</f>
        <v>0</v>
      </c>
    </row>
    <row r="353" spans="1:12" x14ac:dyDescent="0.45">
      <c r="A353">
        <v>352</v>
      </c>
      <c r="B353" t="s">
        <v>9</v>
      </c>
      <c r="C353">
        <v>29</v>
      </c>
      <c r="D353" t="s">
        <v>10</v>
      </c>
      <c r="E353" t="s">
        <v>11</v>
      </c>
      <c r="F353">
        <v>16</v>
      </c>
      <c r="G353">
        <v>21</v>
      </c>
      <c r="H353">
        <v>10</v>
      </c>
      <c r="I353">
        <v>2</v>
      </c>
      <c r="J353">
        <f>ecommerce_customer_data[[#This Row],[Total_Purchases]]*ecommerce_customer_data[[#This Row],[Total_Pages_Viewed]]/ecommerce_customer_data[[#This Row],[Age]]</f>
        <v>1.4482758620689655</v>
      </c>
      <c r="K353" t="str" cm="1">
        <f t="array" ref="K353">_xlfn.IFS(ecommerce_customer_data[[#This Row],[CLV]]&lt;=5,"Low value",ecommerce_customer_data[[#This Row],[CLV]]&lt;=10,"Medium value",ecommerce_customer_data[[#This Row],[CLV]]&lt;=15,"High value")</f>
        <v>Low value</v>
      </c>
      <c r="L353" t="b">
        <f>ecommerce_customer_data[[#This Row],[Total_Purchases]]=0</f>
        <v>0</v>
      </c>
    </row>
    <row r="354" spans="1:12" x14ac:dyDescent="0.45">
      <c r="A354">
        <v>353</v>
      </c>
      <c r="B354" t="s">
        <v>12</v>
      </c>
      <c r="C354">
        <v>31</v>
      </c>
      <c r="D354" t="s">
        <v>18</v>
      </c>
      <c r="E354" t="s">
        <v>16</v>
      </c>
      <c r="F354">
        <v>57</v>
      </c>
      <c r="G354">
        <v>19</v>
      </c>
      <c r="H354">
        <v>2</v>
      </c>
      <c r="I354">
        <v>2</v>
      </c>
      <c r="J354">
        <f>ecommerce_customer_data[[#This Row],[Total_Purchases]]*ecommerce_customer_data[[#This Row],[Total_Pages_Viewed]]/ecommerce_customer_data[[#This Row],[Age]]</f>
        <v>1.2258064516129032</v>
      </c>
      <c r="K354" t="str" cm="1">
        <f t="array" ref="K354">_xlfn.IFS(ecommerce_customer_data[[#This Row],[CLV]]&lt;=5,"Low value",ecommerce_customer_data[[#This Row],[CLV]]&lt;=10,"Medium value",ecommerce_customer_data[[#This Row],[CLV]]&lt;=15,"High value")</f>
        <v>Low value</v>
      </c>
      <c r="L354" t="b">
        <f>ecommerce_customer_data[[#This Row],[Total_Purchases]]=0</f>
        <v>0</v>
      </c>
    </row>
    <row r="355" spans="1:12" x14ac:dyDescent="0.45">
      <c r="A355">
        <v>354</v>
      </c>
      <c r="B355" t="s">
        <v>12</v>
      </c>
      <c r="C355">
        <v>19</v>
      </c>
      <c r="D355" t="s">
        <v>21</v>
      </c>
      <c r="E355" t="s">
        <v>14</v>
      </c>
      <c r="F355">
        <v>57</v>
      </c>
      <c r="G355">
        <v>16</v>
      </c>
      <c r="H355">
        <v>3</v>
      </c>
      <c r="I355">
        <v>1</v>
      </c>
      <c r="J355">
        <f>ecommerce_customer_data[[#This Row],[Total_Purchases]]*ecommerce_customer_data[[#This Row],[Total_Pages_Viewed]]/ecommerce_customer_data[[#This Row],[Age]]</f>
        <v>0.84210526315789469</v>
      </c>
      <c r="K355" t="str" cm="1">
        <f t="array" ref="K355">_xlfn.IFS(ecommerce_customer_data[[#This Row],[CLV]]&lt;=5,"Low value",ecommerce_customer_data[[#This Row],[CLV]]&lt;=10,"Medium value",ecommerce_customer_data[[#This Row],[CLV]]&lt;=15,"High value")</f>
        <v>Low value</v>
      </c>
      <c r="L355" t="b">
        <f>ecommerce_customer_data[[#This Row],[Total_Purchases]]=0</f>
        <v>0</v>
      </c>
    </row>
    <row r="356" spans="1:12" x14ac:dyDescent="0.45">
      <c r="A356">
        <v>355</v>
      </c>
      <c r="B356" t="s">
        <v>12</v>
      </c>
      <c r="C356">
        <v>34</v>
      </c>
      <c r="D356" t="s">
        <v>10</v>
      </c>
      <c r="E356" t="s">
        <v>16</v>
      </c>
      <c r="F356">
        <v>40</v>
      </c>
      <c r="G356">
        <v>7</v>
      </c>
      <c r="H356">
        <v>3</v>
      </c>
      <c r="I356">
        <v>0</v>
      </c>
      <c r="J356">
        <f>ecommerce_customer_data[[#This Row],[Total_Purchases]]*ecommerce_customer_data[[#This Row],[Total_Pages_Viewed]]/ecommerce_customer_data[[#This Row],[Age]]</f>
        <v>0</v>
      </c>
      <c r="K356" t="str" cm="1">
        <f t="array" ref="K356">_xlfn.IFS(ecommerce_customer_data[[#This Row],[CLV]]&lt;=5,"Low value",ecommerce_customer_data[[#This Row],[CLV]]&lt;=10,"Medium value",ecommerce_customer_data[[#This Row],[CLV]]&lt;=15,"High value")</f>
        <v>Low value</v>
      </c>
      <c r="L356" t="b">
        <f>ecommerce_customer_data[[#This Row],[Total_Purchases]]=0</f>
        <v>1</v>
      </c>
    </row>
    <row r="357" spans="1:12" x14ac:dyDescent="0.45">
      <c r="A357">
        <v>356</v>
      </c>
      <c r="B357" t="s">
        <v>12</v>
      </c>
      <c r="C357">
        <v>26</v>
      </c>
      <c r="D357" t="s">
        <v>10</v>
      </c>
      <c r="E357" t="s">
        <v>11</v>
      </c>
      <c r="F357">
        <v>33</v>
      </c>
      <c r="G357">
        <v>5</v>
      </c>
      <c r="H357">
        <v>1</v>
      </c>
      <c r="I357">
        <v>0</v>
      </c>
      <c r="J357">
        <f>ecommerce_customer_data[[#This Row],[Total_Purchases]]*ecommerce_customer_data[[#This Row],[Total_Pages_Viewed]]/ecommerce_customer_data[[#This Row],[Age]]</f>
        <v>0</v>
      </c>
      <c r="K357" t="str" cm="1">
        <f t="array" ref="K357">_xlfn.IFS(ecommerce_customer_data[[#This Row],[CLV]]&lt;=5,"Low value",ecommerce_customer_data[[#This Row],[CLV]]&lt;=10,"Medium value",ecommerce_customer_data[[#This Row],[CLV]]&lt;=15,"High value")</f>
        <v>Low value</v>
      </c>
      <c r="L357" t="b">
        <f>ecommerce_customer_data[[#This Row],[Total_Purchases]]=0</f>
        <v>1</v>
      </c>
    </row>
    <row r="358" spans="1:12" x14ac:dyDescent="0.45">
      <c r="A358">
        <v>357</v>
      </c>
      <c r="B358" t="s">
        <v>9</v>
      </c>
      <c r="C358">
        <v>32</v>
      </c>
      <c r="D358" t="s">
        <v>13</v>
      </c>
      <c r="E358" t="s">
        <v>11</v>
      </c>
      <c r="F358">
        <v>17</v>
      </c>
      <c r="G358">
        <v>34</v>
      </c>
      <c r="H358">
        <v>5</v>
      </c>
      <c r="I358">
        <v>2</v>
      </c>
      <c r="J358">
        <f>ecommerce_customer_data[[#This Row],[Total_Purchases]]*ecommerce_customer_data[[#This Row],[Total_Pages_Viewed]]/ecommerce_customer_data[[#This Row],[Age]]</f>
        <v>2.125</v>
      </c>
      <c r="K358" t="str" cm="1">
        <f t="array" ref="K358">_xlfn.IFS(ecommerce_customer_data[[#This Row],[CLV]]&lt;=5,"Low value",ecommerce_customer_data[[#This Row],[CLV]]&lt;=10,"Medium value",ecommerce_customer_data[[#This Row],[CLV]]&lt;=15,"High value")</f>
        <v>Low value</v>
      </c>
      <c r="L358" t="b">
        <f>ecommerce_customer_data[[#This Row],[Total_Purchases]]=0</f>
        <v>0</v>
      </c>
    </row>
    <row r="359" spans="1:12" x14ac:dyDescent="0.45">
      <c r="A359">
        <v>358</v>
      </c>
      <c r="B359" t="s">
        <v>9</v>
      </c>
      <c r="C359">
        <v>23</v>
      </c>
      <c r="D359" t="s">
        <v>17</v>
      </c>
      <c r="E359" t="s">
        <v>14</v>
      </c>
      <c r="F359">
        <v>56</v>
      </c>
      <c r="G359">
        <v>35</v>
      </c>
      <c r="H359">
        <v>2</v>
      </c>
      <c r="I359">
        <v>2</v>
      </c>
      <c r="J359">
        <f>ecommerce_customer_data[[#This Row],[Total_Purchases]]*ecommerce_customer_data[[#This Row],[Total_Pages_Viewed]]/ecommerce_customer_data[[#This Row],[Age]]</f>
        <v>3.0434782608695654</v>
      </c>
      <c r="K359" t="str" cm="1">
        <f t="array" ref="K359">_xlfn.IFS(ecommerce_customer_data[[#This Row],[CLV]]&lt;=5,"Low value",ecommerce_customer_data[[#This Row],[CLV]]&lt;=10,"Medium value",ecommerce_customer_data[[#This Row],[CLV]]&lt;=15,"High value")</f>
        <v>Low value</v>
      </c>
      <c r="L359" t="b">
        <f>ecommerce_customer_data[[#This Row],[Total_Purchases]]=0</f>
        <v>0</v>
      </c>
    </row>
    <row r="360" spans="1:12" x14ac:dyDescent="0.45">
      <c r="A360">
        <v>359</v>
      </c>
      <c r="B360" t="s">
        <v>12</v>
      </c>
      <c r="C360">
        <v>27</v>
      </c>
      <c r="D360" t="s">
        <v>20</v>
      </c>
      <c r="E360" t="s">
        <v>14</v>
      </c>
      <c r="F360">
        <v>29</v>
      </c>
      <c r="G360">
        <v>17</v>
      </c>
      <c r="H360">
        <v>0</v>
      </c>
      <c r="I360">
        <v>3</v>
      </c>
      <c r="J360">
        <f>ecommerce_customer_data[[#This Row],[Total_Purchases]]*ecommerce_customer_data[[#This Row],[Total_Pages_Viewed]]/ecommerce_customer_data[[#This Row],[Age]]</f>
        <v>1.8888888888888888</v>
      </c>
      <c r="K360" t="str" cm="1">
        <f t="array" ref="K360">_xlfn.IFS(ecommerce_customer_data[[#This Row],[CLV]]&lt;=5,"Low value",ecommerce_customer_data[[#This Row],[CLV]]&lt;=10,"Medium value",ecommerce_customer_data[[#This Row],[CLV]]&lt;=15,"High value")</f>
        <v>Low value</v>
      </c>
      <c r="L360" t="b">
        <f>ecommerce_customer_data[[#This Row],[Total_Purchases]]=0</f>
        <v>0</v>
      </c>
    </row>
    <row r="361" spans="1:12" x14ac:dyDescent="0.45">
      <c r="A361">
        <v>360</v>
      </c>
      <c r="B361" t="s">
        <v>12</v>
      </c>
      <c r="C361">
        <v>25</v>
      </c>
      <c r="D361" t="s">
        <v>21</v>
      </c>
      <c r="E361" t="s">
        <v>11</v>
      </c>
      <c r="F361">
        <v>25</v>
      </c>
      <c r="G361">
        <v>28</v>
      </c>
      <c r="H361">
        <v>3</v>
      </c>
      <c r="I361">
        <v>4</v>
      </c>
      <c r="J361">
        <f>ecommerce_customer_data[[#This Row],[Total_Purchases]]*ecommerce_customer_data[[#This Row],[Total_Pages_Viewed]]/ecommerce_customer_data[[#This Row],[Age]]</f>
        <v>4.4800000000000004</v>
      </c>
      <c r="K361" t="str" cm="1">
        <f t="array" ref="K361">_xlfn.IFS(ecommerce_customer_data[[#This Row],[CLV]]&lt;=5,"Low value",ecommerce_customer_data[[#This Row],[CLV]]&lt;=10,"Medium value",ecommerce_customer_data[[#This Row],[CLV]]&lt;=15,"High value")</f>
        <v>Low value</v>
      </c>
      <c r="L361" t="b">
        <f>ecommerce_customer_data[[#This Row],[Total_Purchases]]=0</f>
        <v>0</v>
      </c>
    </row>
    <row r="362" spans="1:12" x14ac:dyDescent="0.45">
      <c r="A362">
        <v>361</v>
      </c>
      <c r="B362" t="s">
        <v>9</v>
      </c>
      <c r="C362">
        <v>33</v>
      </c>
      <c r="D362" t="s">
        <v>10</v>
      </c>
      <c r="E362" t="s">
        <v>14</v>
      </c>
      <c r="F362">
        <v>10</v>
      </c>
      <c r="G362">
        <v>38</v>
      </c>
      <c r="H362">
        <v>8</v>
      </c>
      <c r="I362">
        <v>4</v>
      </c>
      <c r="J362">
        <f>ecommerce_customer_data[[#This Row],[Total_Purchases]]*ecommerce_customer_data[[#This Row],[Total_Pages_Viewed]]/ecommerce_customer_data[[#This Row],[Age]]</f>
        <v>4.6060606060606064</v>
      </c>
      <c r="K362" t="str" cm="1">
        <f t="array" ref="K362">_xlfn.IFS(ecommerce_customer_data[[#This Row],[CLV]]&lt;=5,"Low value",ecommerce_customer_data[[#This Row],[CLV]]&lt;=10,"Medium value",ecommerce_customer_data[[#This Row],[CLV]]&lt;=15,"High value")</f>
        <v>Low value</v>
      </c>
      <c r="L362" t="b">
        <f>ecommerce_customer_data[[#This Row],[Total_Purchases]]=0</f>
        <v>0</v>
      </c>
    </row>
    <row r="363" spans="1:12" x14ac:dyDescent="0.45">
      <c r="A363">
        <v>362</v>
      </c>
      <c r="B363" t="s">
        <v>12</v>
      </c>
      <c r="C363">
        <v>24</v>
      </c>
      <c r="D363" t="s">
        <v>21</v>
      </c>
      <c r="E363" t="s">
        <v>16</v>
      </c>
      <c r="F363">
        <v>34</v>
      </c>
      <c r="G363">
        <v>5</v>
      </c>
      <c r="H363">
        <v>4</v>
      </c>
      <c r="I363">
        <v>4</v>
      </c>
      <c r="J363">
        <f>ecommerce_customer_data[[#This Row],[Total_Purchases]]*ecommerce_customer_data[[#This Row],[Total_Pages_Viewed]]/ecommerce_customer_data[[#This Row],[Age]]</f>
        <v>0.83333333333333337</v>
      </c>
      <c r="K363" t="str" cm="1">
        <f t="array" ref="K363">_xlfn.IFS(ecommerce_customer_data[[#This Row],[CLV]]&lt;=5,"Low value",ecommerce_customer_data[[#This Row],[CLV]]&lt;=10,"Medium value",ecommerce_customer_data[[#This Row],[CLV]]&lt;=15,"High value")</f>
        <v>Low value</v>
      </c>
      <c r="L363" t="b">
        <f>ecommerce_customer_data[[#This Row],[Total_Purchases]]=0</f>
        <v>0</v>
      </c>
    </row>
    <row r="364" spans="1:12" x14ac:dyDescent="0.45">
      <c r="A364">
        <v>363</v>
      </c>
      <c r="B364" t="s">
        <v>9</v>
      </c>
      <c r="C364">
        <v>27</v>
      </c>
      <c r="D364" t="s">
        <v>17</v>
      </c>
      <c r="E364" t="s">
        <v>14</v>
      </c>
      <c r="F364">
        <v>58</v>
      </c>
      <c r="G364">
        <v>37</v>
      </c>
      <c r="H364">
        <v>8</v>
      </c>
      <c r="I364">
        <v>1</v>
      </c>
      <c r="J364">
        <f>ecommerce_customer_data[[#This Row],[Total_Purchases]]*ecommerce_customer_data[[#This Row],[Total_Pages_Viewed]]/ecommerce_customer_data[[#This Row],[Age]]</f>
        <v>1.3703703703703705</v>
      </c>
      <c r="K364" t="str" cm="1">
        <f t="array" ref="K364">_xlfn.IFS(ecommerce_customer_data[[#This Row],[CLV]]&lt;=5,"Low value",ecommerce_customer_data[[#This Row],[CLV]]&lt;=10,"Medium value",ecommerce_customer_data[[#This Row],[CLV]]&lt;=15,"High value")</f>
        <v>Low value</v>
      </c>
      <c r="L364" t="b">
        <f>ecommerce_customer_data[[#This Row],[Total_Purchases]]=0</f>
        <v>0</v>
      </c>
    </row>
    <row r="365" spans="1:12" x14ac:dyDescent="0.45">
      <c r="A365">
        <v>364</v>
      </c>
      <c r="B365" t="s">
        <v>9</v>
      </c>
      <c r="C365">
        <v>18</v>
      </c>
      <c r="D365" t="s">
        <v>20</v>
      </c>
      <c r="E365" t="s">
        <v>14</v>
      </c>
      <c r="F365">
        <v>8</v>
      </c>
      <c r="G365">
        <v>20</v>
      </c>
      <c r="H365">
        <v>1</v>
      </c>
      <c r="I365">
        <v>1</v>
      </c>
      <c r="J365">
        <f>ecommerce_customer_data[[#This Row],[Total_Purchases]]*ecommerce_customer_data[[#This Row],[Total_Pages_Viewed]]/ecommerce_customer_data[[#This Row],[Age]]</f>
        <v>1.1111111111111112</v>
      </c>
      <c r="K365" t="str" cm="1">
        <f t="array" ref="K365">_xlfn.IFS(ecommerce_customer_data[[#This Row],[CLV]]&lt;=5,"Low value",ecommerce_customer_data[[#This Row],[CLV]]&lt;=10,"Medium value",ecommerce_customer_data[[#This Row],[CLV]]&lt;=15,"High value")</f>
        <v>Low value</v>
      </c>
      <c r="L365" t="b">
        <f>ecommerce_customer_data[[#This Row],[Total_Purchases]]=0</f>
        <v>0</v>
      </c>
    </row>
    <row r="366" spans="1:12" x14ac:dyDescent="0.45">
      <c r="A366">
        <v>365</v>
      </c>
      <c r="B366" t="s">
        <v>12</v>
      </c>
      <c r="C366">
        <v>26</v>
      </c>
      <c r="D366" t="s">
        <v>15</v>
      </c>
      <c r="E366" t="s">
        <v>14</v>
      </c>
      <c r="F366">
        <v>38</v>
      </c>
      <c r="G366">
        <v>45</v>
      </c>
      <c r="H366">
        <v>9</v>
      </c>
      <c r="I366">
        <v>2</v>
      </c>
      <c r="J366">
        <f>ecommerce_customer_data[[#This Row],[Total_Purchases]]*ecommerce_customer_data[[#This Row],[Total_Pages_Viewed]]/ecommerce_customer_data[[#This Row],[Age]]</f>
        <v>3.4615384615384617</v>
      </c>
      <c r="K366" t="str" cm="1">
        <f t="array" ref="K366">_xlfn.IFS(ecommerce_customer_data[[#This Row],[CLV]]&lt;=5,"Low value",ecommerce_customer_data[[#This Row],[CLV]]&lt;=10,"Medium value",ecommerce_customer_data[[#This Row],[CLV]]&lt;=15,"High value")</f>
        <v>Low value</v>
      </c>
      <c r="L366" t="b">
        <f>ecommerce_customer_data[[#This Row],[Total_Purchases]]=0</f>
        <v>0</v>
      </c>
    </row>
    <row r="367" spans="1:12" x14ac:dyDescent="0.45">
      <c r="A367">
        <v>366</v>
      </c>
      <c r="B367" t="s">
        <v>12</v>
      </c>
      <c r="C367">
        <v>30</v>
      </c>
      <c r="D367" t="s">
        <v>20</v>
      </c>
      <c r="E367" t="s">
        <v>11</v>
      </c>
      <c r="F367">
        <v>14</v>
      </c>
      <c r="G367">
        <v>6</v>
      </c>
      <c r="H367">
        <v>2</v>
      </c>
      <c r="I367">
        <v>5</v>
      </c>
      <c r="J367">
        <f>ecommerce_customer_data[[#This Row],[Total_Purchases]]*ecommerce_customer_data[[#This Row],[Total_Pages_Viewed]]/ecommerce_customer_data[[#This Row],[Age]]</f>
        <v>1</v>
      </c>
      <c r="K367" t="str" cm="1">
        <f t="array" ref="K367">_xlfn.IFS(ecommerce_customer_data[[#This Row],[CLV]]&lt;=5,"Low value",ecommerce_customer_data[[#This Row],[CLV]]&lt;=10,"Medium value",ecommerce_customer_data[[#This Row],[CLV]]&lt;=15,"High value")</f>
        <v>Low value</v>
      </c>
      <c r="L367" t="b">
        <f>ecommerce_customer_data[[#This Row],[Total_Purchases]]=0</f>
        <v>0</v>
      </c>
    </row>
    <row r="368" spans="1:12" x14ac:dyDescent="0.45">
      <c r="A368">
        <v>367</v>
      </c>
      <c r="B368" t="s">
        <v>9</v>
      </c>
      <c r="C368">
        <v>22</v>
      </c>
      <c r="D368" t="s">
        <v>17</v>
      </c>
      <c r="E368" t="s">
        <v>11</v>
      </c>
      <c r="F368">
        <v>38</v>
      </c>
      <c r="G368">
        <v>5</v>
      </c>
      <c r="H368">
        <v>6</v>
      </c>
      <c r="I368">
        <v>3</v>
      </c>
      <c r="J368">
        <f>ecommerce_customer_data[[#This Row],[Total_Purchases]]*ecommerce_customer_data[[#This Row],[Total_Pages_Viewed]]/ecommerce_customer_data[[#This Row],[Age]]</f>
        <v>0.68181818181818177</v>
      </c>
      <c r="K368" t="str" cm="1">
        <f t="array" ref="K368">_xlfn.IFS(ecommerce_customer_data[[#This Row],[CLV]]&lt;=5,"Low value",ecommerce_customer_data[[#This Row],[CLV]]&lt;=10,"Medium value",ecommerce_customer_data[[#This Row],[CLV]]&lt;=15,"High value")</f>
        <v>Low value</v>
      </c>
      <c r="L368" t="b">
        <f>ecommerce_customer_data[[#This Row],[Total_Purchases]]=0</f>
        <v>0</v>
      </c>
    </row>
    <row r="369" spans="1:12" x14ac:dyDescent="0.45">
      <c r="A369">
        <v>368</v>
      </c>
      <c r="B369" t="s">
        <v>12</v>
      </c>
      <c r="C369">
        <v>26</v>
      </c>
      <c r="D369" t="s">
        <v>15</v>
      </c>
      <c r="E369" t="s">
        <v>11</v>
      </c>
      <c r="F369">
        <v>41</v>
      </c>
      <c r="G369">
        <v>36</v>
      </c>
      <c r="H369">
        <v>1</v>
      </c>
      <c r="I369">
        <v>3</v>
      </c>
      <c r="J369">
        <f>ecommerce_customer_data[[#This Row],[Total_Purchases]]*ecommerce_customer_data[[#This Row],[Total_Pages_Viewed]]/ecommerce_customer_data[[#This Row],[Age]]</f>
        <v>4.1538461538461542</v>
      </c>
      <c r="K369" t="str" cm="1">
        <f t="array" ref="K369">_xlfn.IFS(ecommerce_customer_data[[#This Row],[CLV]]&lt;=5,"Low value",ecommerce_customer_data[[#This Row],[CLV]]&lt;=10,"Medium value",ecommerce_customer_data[[#This Row],[CLV]]&lt;=15,"High value")</f>
        <v>Low value</v>
      </c>
      <c r="L369" t="b">
        <f>ecommerce_customer_data[[#This Row],[Total_Purchases]]=0</f>
        <v>0</v>
      </c>
    </row>
    <row r="370" spans="1:12" x14ac:dyDescent="0.45">
      <c r="A370">
        <v>369</v>
      </c>
      <c r="B370" t="s">
        <v>9</v>
      </c>
      <c r="C370">
        <v>29</v>
      </c>
      <c r="D370" t="s">
        <v>13</v>
      </c>
      <c r="E370" t="s">
        <v>14</v>
      </c>
      <c r="F370">
        <v>26</v>
      </c>
      <c r="G370">
        <v>41</v>
      </c>
      <c r="H370">
        <v>2</v>
      </c>
      <c r="I370">
        <v>0</v>
      </c>
      <c r="J370">
        <f>ecommerce_customer_data[[#This Row],[Total_Purchases]]*ecommerce_customer_data[[#This Row],[Total_Pages_Viewed]]/ecommerce_customer_data[[#This Row],[Age]]</f>
        <v>0</v>
      </c>
      <c r="K370" t="str" cm="1">
        <f t="array" ref="K370">_xlfn.IFS(ecommerce_customer_data[[#This Row],[CLV]]&lt;=5,"Low value",ecommerce_customer_data[[#This Row],[CLV]]&lt;=10,"Medium value",ecommerce_customer_data[[#This Row],[CLV]]&lt;=15,"High value")</f>
        <v>Low value</v>
      </c>
      <c r="L370" t="b">
        <f>ecommerce_customer_data[[#This Row],[Total_Purchases]]=0</f>
        <v>1</v>
      </c>
    </row>
    <row r="371" spans="1:12" x14ac:dyDescent="0.45">
      <c r="A371">
        <v>370</v>
      </c>
      <c r="B371" t="s">
        <v>12</v>
      </c>
      <c r="C371">
        <v>20</v>
      </c>
      <c r="D371" t="s">
        <v>15</v>
      </c>
      <c r="E371" t="s">
        <v>11</v>
      </c>
      <c r="F371">
        <v>60</v>
      </c>
      <c r="G371">
        <v>9</v>
      </c>
      <c r="H371">
        <v>8</v>
      </c>
      <c r="I371">
        <v>5</v>
      </c>
      <c r="J371">
        <f>ecommerce_customer_data[[#This Row],[Total_Purchases]]*ecommerce_customer_data[[#This Row],[Total_Pages_Viewed]]/ecommerce_customer_data[[#This Row],[Age]]</f>
        <v>2.25</v>
      </c>
      <c r="K371" t="str" cm="1">
        <f t="array" ref="K371">_xlfn.IFS(ecommerce_customer_data[[#This Row],[CLV]]&lt;=5,"Low value",ecommerce_customer_data[[#This Row],[CLV]]&lt;=10,"Medium value",ecommerce_customer_data[[#This Row],[CLV]]&lt;=15,"High value")</f>
        <v>Low value</v>
      </c>
      <c r="L371" t="b">
        <f>ecommerce_customer_data[[#This Row],[Total_Purchases]]=0</f>
        <v>0</v>
      </c>
    </row>
    <row r="372" spans="1:12" x14ac:dyDescent="0.45">
      <c r="A372">
        <v>371</v>
      </c>
      <c r="B372" t="s">
        <v>12</v>
      </c>
      <c r="C372">
        <v>24</v>
      </c>
      <c r="D372" t="s">
        <v>15</v>
      </c>
      <c r="E372" t="s">
        <v>16</v>
      </c>
      <c r="F372">
        <v>35</v>
      </c>
      <c r="G372">
        <v>29</v>
      </c>
      <c r="H372">
        <v>9</v>
      </c>
      <c r="I372">
        <v>4</v>
      </c>
      <c r="J372">
        <f>ecommerce_customer_data[[#This Row],[Total_Purchases]]*ecommerce_customer_data[[#This Row],[Total_Pages_Viewed]]/ecommerce_customer_data[[#This Row],[Age]]</f>
        <v>4.833333333333333</v>
      </c>
      <c r="K372" t="str" cm="1">
        <f t="array" ref="K372">_xlfn.IFS(ecommerce_customer_data[[#This Row],[CLV]]&lt;=5,"Low value",ecommerce_customer_data[[#This Row],[CLV]]&lt;=10,"Medium value",ecommerce_customer_data[[#This Row],[CLV]]&lt;=15,"High value")</f>
        <v>Low value</v>
      </c>
      <c r="L372" t="b">
        <f>ecommerce_customer_data[[#This Row],[Total_Purchases]]=0</f>
        <v>0</v>
      </c>
    </row>
    <row r="373" spans="1:12" x14ac:dyDescent="0.45">
      <c r="A373">
        <v>372</v>
      </c>
      <c r="B373" t="s">
        <v>12</v>
      </c>
      <c r="C373">
        <v>34</v>
      </c>
      <c r="D373" t="s">
        <v>15</v>
      </c>
      <c r="E373" t="s">
        <v>11</v>
      </c>
      <c r="F373">
        <v>30</v>
      </c>
      <c r="G373">
        <v>13</v>
      </c>
      <c r="H373">
        <v>9</v>
      </c>
      <c r="I373">
        <v>2</v>
      </c>
      <c r="J373">
        <f>ecommerce_customer_data[[#This Row],[Total_Purchases]]*ecommerce_customer_data[[#This Row],[Total_Pages_Viewed]]/ecommerce_customer_data[[#This Row],[Age]]</f>
        <v>0.76470588235294112</v>
      </c>
      <c r="K373" t="str" cm="1">
        <f t="array" ref="K373">_xlfn.IFS(ecommerce_customer_data[[#This Row],[CLV]]&lt;=5,"Low value",ecommerce_customer_data[[#This Row],[CLV]]&lt;=10,"Medium value",ecommerce_customer_data[[#This Row],[CLV]]&lt;=15,"High value")</f>
        <v>Low value</v>
      </c>
      <c r="L373" t="b">
        <f>ecommerce_customer_data[[#This Row],[Total_Purchases]]=0</f>
        <v>0</v>
      </c>
    </row>
    <row r="374" spans="1:12" x14ac:dyDescent="0.45">
      <c r="A374">
        <v>373</v>
      </c>
      <c r="B374" t="s">
        <v>12</v>
      </c>
      <c r="C374">
        <v>22</v>
      </c>
      <c r="D374" t="s">
        <v>17</v>
      </c>
      <c r="E374" t="s">
        <v>14</v>
      </c>
      <c r="F374">
        <v>29</v>
      </c>
      <c r="G374">
        <v>44</v>
      </c>
      <c r="H374">
        <v>0</v>
      </c>
      <c r="I374">
        <v>5</v>
      </c>
      <c r="J374">
        <f>ecommerce_customer_data[[#This Row],[Total_Purchases]]*ecommerce_customer_data[[#This Row],[Total_Pages_Viewed]]/ecommerce_customer_data[[#This Row],[Age]]</f>
        <v>10</v>
      </c>
      <c r="K374" t="str" cm="1">
        <f t="array" ref="K374">_xlfn.IFS(ecommerce_customer_data[[#This Row],[CLV]]&lt;=5,"Low value",ecommerce_customer_data[[#This Row],[CLV]]&lt;=10,"Medium value",ecommerce_customer_data[[#This Row],[CLV]]&lt;=15,"High value")</f>
        <v>Medium value</v>
      </c>
      <c r="L374" t="b">
        <f>ecommerce_customer_data[[#This Row],[Total_Purchases]]=0</f>
        <v>0</v>
      </c>
    </row>
    <row r="375" spans="1:12" x14ac:dyDescent="0.45">
      <c r="A375">
        <v>374</v>
      </c>
      <c r="B375" t="s">
        <v>12</v>
      </c>
      <c r="C375">
        <v>34</v>
      </c>
      <c r="D375" t="s">
        <v>17</v>
      </c>
      <c r="E375" t="s">
        <v>16</v>
      </c>
      <c r="F375">
        <v>46</v>
      </c>
      <c r="G375">
        <v>5</v>
      </c>
      <c r="H375">
        <v>5</v>
      </c>
      <c r="I375">
        <v>1</v>
      </c>
      <c r="J375">
        <f>ecommerce_customer_data[[#This Row],[Total_Purchases]]*ecommerce_customer_data[[#This Row],[Total_Pages_Viewed]]/ecommerce_customer_data[[#This Row],[Age]]</f>
        <v>0.14705882352941177</v>
      </c>
      <c r="K375" t="str" cm="1">
        <f t="array" ref="K375">_xlfn.IFS(ecommerce_customer_data[[#This Row],[CLV]]&lt;=5,"Low value",ecommerce_customer_data[[#This Row],[CLV]]&lt;=10,"Medium value",ecommerce_customer_data[[#This Row],[CLV]]&lt;=15,"High value")</f>
        <v>Low value</v>
      </c>
      <c r="L375" t="b">
        <f>ecommerce_customer_data[[#This Row],[Total_Purchases]]=0</f>
        <v>0</v>
      </c>
    </row>
    <row r="376" spans="1:12" x14ac:dyDescent="0.45">
      <c r="A376">
        <v>375</v>
      </c>
      <c r="B376" t="s">
        <v>9</v>
      </c>
      <c r="C376">
        <v>34</v>
      </c>
      <c r="D376" t="s">
        <v>18</v>
      </c>
      <c r="E376" t="s">
        <v>14</v>
      </c>
      <c r="F376">
        <v>10</v>
      </c>
      <c r="G376">
        <v>35</v>
      </c>
      <c r="H376">
        <v>2</v>
      </c>
      <c r="I376">
        <v>3</v>
      </c>
      <c r="J376">
        <f>ecommerce_customer_data[[#This Row],[Total_Purchases]]*ecommerce_customer_data[[#This Row],[Total_Pages_Viewed]]/ecommerce_customer_data[[#This Row],[Age]]</f>
        <v>3.0882352941176472</v>
      </c>
      <c r="K376" t="str" cm="1">
        <f t="array" ref="K376">_xlfn.IFS(ecommerce_customer_data[[#This Row],[CLV]]&lt;=5,"Low value",ecommerce_customer_data[[#This Row],[CLV]]&lt;=10,"Medium value",ecommerce_customer_data[[#This Row],[CLV]]&lt;=15,"High value")</f>
        <v>Low value</v>
      </c>
      <c r="L376" t="b">
        <f>ecommerce_customer_data[[#This Row],[Total_Purchases]]=0</f>
        <v>0</v>
      </c>
    </row>
    <row r="377" spans="1:12" x14ac:dyDescent="0.45">
      <c r="A377">
        <v>376</v>
      </c>
      <c r="B377" t="s">
        <v>12</v>
      </c>
      <c r="C377">
        <v>32</v>
      </c>
      <c r="D377" t="s">
        <v>15</v>
      </c>
      <c r="E377" t="s">
        <v>16</v>
      </c>
      <c r="F377">
        <v>29</v>
      </c>
      <c r="G377">
        <v>40</v>
      </c>
      <c r="H377">
        <v>4</v>
      </c>
      <c r="I377">
        <v>2</v>
      </c>
      <c r="J377">
        <f>ecommerce_customer_data[[#This Row],[Total_Purchases]]*ecommerce_customer_data[[#This Row],[Total_Pages_Viewed]]/ecommerce_customer_data[[#This Row],[Age]]</f>
        <v>2.5</v>
      </c>
      <c r="K377" t="str" cm="1">
        <f t="array" ref="K377">_xlfn.IFS(ecommerce_customer_data[[#This Row],[CLV]]&lt;=5,"Low value",ecommerce_customer_data[[#This Row],[CLV]]&lt;=10,"Medium value",ecommerce_customer_data[[#This Row],[CLV]]&lt;=15,"High value")</f>
        <v>Low value</v>
      </c>
      <c r="L377" t="b">
        <f>ecommerce_customer_data[[#This Row],[Total_Purchases]]=0</f>
        <v>0</v>
      </c>
    </row>
    <row r="378" spans="1:12" x14ac:dyDescent="0.45">
      <c r="A378">
        <v>377</v>
      </c>
      <c r="B378" t="s">
        <v>12</v>
      </c>
      <c r="C378">
        <v>28</v>
      </c>
      <c r="D378" t="s">
        <v>17</v>
      </c>
      <c r="E378" t="s">
        <v>14</v>
      </c>
      <c r="F378">
        <v>25</v>
      </c>
      <c r="G378">
        <v>21</v>
      </c>
      <c r="H378">
        <v>1</v>
      </c>
      <c r="I378">
        <v>2</v>
      </c>
      <c r="J378">
        <f>ecommerce_customer_data[[#This Row],[Total_Purchases]]*ecommerce_customer_data[[#This Row],[Total_Pages_Viewed]]/ecommerce_customer_data[[#This Row],[Age]]</f>
        <v>1.5</v>
      </c>
      <c r="K378" t="str" cm="1">
        <f t="array" ref="K378">_xlfn.IFS(ecommerce_customer_data[[#This Row],[CLV]]&lt;=5,"Low value",ecommerce_customer_data[[#This Row],[CLV]]&lt;=10,"Medium value",ecommerce_customer_data[[#This Row],[CLV]]&lt;=15,"High value")</f>
        <v>Low value</v>
      </c>
      <c r="L378" t="b">
        <f>ecommerce_customer_data[[#This Row],[Total_Purchases]]=0</f>
        <v>0</v>
      </c>
    </row>
    <row r="379" spans="1:12" x14ac:dyDescent="0.45">
      <c r="A379">
        <v>378</v>
      </c>
      <c r="B379" t="s">
        <v>12</v>
      </c>
      <c r="C379">
        <v>35</v>
      </c>
      <c r="D379" t="s">
        <v>15</v>
      </c>
      <c r="E379" t="s">
        <v>16</v>
      </c>
      <c r="F379">
        <v>5</v>
      </c>
      <c r="G379">
        <v>35</v>
      </c>
      <c r="H379">
        <v>2</v>
      </c>
      <c r="I379">
        <v>3</v>
      </c>
      <c r="J379">
        <f>ecommerce_customer_data[[#This Row],[Total_Purchases]]*ecommerce_customer_data[[#This Row],[Total_Pages_Viewed]]/ecommerce_customer_data[[#This Row],[Age]]</f>
        <v>3</v>
      </c>
      <c r="K379" t="str" cm="1">
        <f t="array" ref="K379">_xlfn.IFS(ecommerce_customer_data[[#This Row],[CLV]]&lt;=5,"Low value",ecommerce_customer_data[[#This Row],[CLV]]&lt;=10,"Medium value",ecommerce_customer_data[[#This Row],[CLV]]&lt;=15,"High value")</f>
        <v>Low value</v>
      </c>
      <c r="L379" t="b">
        <f>ecommerce_customer_data[[#This Row],[Total_Purchases]]=0</f>
        <v>0</v>
      </c>
    </row>
    <row r="380" spans="1:12" x14ac:dyDescent="0.45">
      <c r="A380">
        <v>379</v>
      </c>
      <c r="B380" t="s">
        <v>12</v>
      </c>
      <c r="C380">
        <v>33</v>
      </c>
      <c r="D380" t="s">
        <v>13</v>
      </c>
      <c r="E380" t="s">
        <v>11</v>
      </c>
      <c r="F380">
        <v>48</v>
      </c>
      <c r="G380">
        <v>28</v>
      </c>
      <c r="H380">
        <v>5</v>
      </c>
      <c r="I380">
        <v>5</v>
      </c>
      <c r="J380">
        <f>ecommerce_customer_data[[#This Row],[Total_Purchases]]*ecommerce_customer_data[[#This Row],[Total_Pages_Viewed]]/ecommerce_customer_data[[#This Row],[Age]]</f>
        <v>4.2424242424242422</v>
      </c>
      <c r="K380" t="str" cm="1">
        <f t="array" ref="K380">_xlfn.IFS(ecommerce_customer_data[[#This Row],[CLV]]&lt;=5,"Low value",ecommerce_customer_data[[#This Row],[CLV]]&lt;=10,"Medium value",ecommerce_customer_data[[#This Row],[CLV]]&lt;=15,"High value")</f>
        <v>Low value</v>
      </c>
      <c r="L380" t="b">
        <f>ecommerce_customer_data[[#This Row],[Total_Purchases]]=0</f>
        <v>0</v>
      </c>
    </row>
    <row r="381" spans="1:12" x14ac:dyDescent="0.45">
      <c r="A381">
        <v>380</v>
      </c>
      <c r="B381" t="s">
        <v>9</v>
      </c>
      <c r="C381">
        <v>23</v>
      </c>
      <c r="D381" t="s">
        <v>17</v>
      </c>
      <c r="E381" t="s">
        <v>14</v>
      </c>
      <c r="F381">
        <v>13</v>
      </c>
      <c r="G381">
        <v>15</v>
      </c>
      <c r="H381">
        <v>4</v>
      </c>
      <c r="I381">
        <v>1</v>
      </c>
      <c r="J381">
        <f>ecommerce_customer_data[[#This Row],[Total_Purchases]]*ecommerce_customer_data[[#This Row],[Total_Pages_Viewed]]/ecommerce_customer_data[[#This Row],[Age]]</f>
        <v>0.65217391304347827</v>
      </c>
      <c r="K381" t="str" cm="1">
        <f t="array" ref="K381">_xlfn.IFS(ecommerce_customer_data[[#This Row],[CLV]]&lt;=5,"Low value",ecommerce_customer_data[[#This Row],[CLV]]&lt;=10,"Medium value",ecommerce_customer_data[[#This Row],[CLV]]&lt;=15,"High value")</f>
        <v>Low value</v>
      </c>
      <c r="L381" t="b">
        <f>ecommerce_customer_data[[#This Row],[Total_Purchases]]=0</f>
        <v>0</v>
      </c>
    </row>
    <row r="382" spans="1:12" x14ac:dyDescent="0.45">
      <c r="A382">
        <v>381</v>
      </c>
      <c r="B382" t="s">
        <v>12</v>
      </c>
      <c r="C382">
        <v>24</v>
      </c>
      <c r="D382" t="s">
        <v>19</v>
      </c>
      <c r="E382" t="s">
        <v>11</v>
      </c>
      <c r="F382">
        <v>17</v>
      </c>
      <c r="G382">
        <v>22</v>
      </c>
      <c r="H382">
        <v>3</v>
      </c>
      <c r="I382">
        <v>5</v>
      </c>
      <c r="J382">
        <f>ecommerce_customer_data[[#This Row],[Total_Purchases]]*ecommerce_customer_data[[#This Row],[Total_Pages_Viewed]]/ecommerce_customer_data[[#This Row],[Age]]</f>
        <v>4.583333333333333</v>
      </c>
      <c r="K382" t="str" cm="1">
        <f t="array" ref="K382">_xlfn.IFS(ecommerce_customer_data[[#This Row],[CLV]]&lt;=5,"Low value",ecommerce_customer_data[[#This Row],[CLV]]&lt;=10,"Medium value",ecommerce_customer_data[[#This Row],[CLV]]&lt;=15,"High value")</f>
        <v>Low value</v>
      </c>
      <c r="L382" t="b">
        <f>ecommerce_customer_data[[#This Row],[Total_Purchases]]=0</f>
        <v>0</v>
      </c>
    </row>
    <row r="383" spans="1:12" x14ac:dyDescent="0.45">
      <c r="A383">
        <v>382</v>
      </c>
      <c r="B383" t="s">
        <v>9</v>
      </c>
      <c r="C383">
        <v>18</v>
      </c>
      <c r="D383" t="s">
        <v>18</v>
      </c>
      <c r="E383" t="s">
        <v>14</v>
      </c>
      <c r="F383">
        <v>10</v>
      </c>
      <c r="G383">
        <v>18</v>
      </c>
      <c r="H383">
        <v>4</v>
      </c>
      <c r="I383">
        <v>2</v>
      </c>
      <c r="J383">
        <f>ecommerce_customer_data[[#This Row],[Total_Purchases]]*ecommerce_customer_data[[#This Row],[Total_Pages_Viewed]]/ecommerce_customer_data[[#This Row],[Age]]</f>
        <v>2</v>
      </c>
      <c r="K383" t="str" cm="1">
        <f t="array" ref="K383">_xlfn.IFS(ecommerce_customer_data[[#This Row],[CLV]]&lt;=5,"Low value",ecommerce_customer_data[[#This Row],[CLV]]&lt;=10,"Medium value",ecommerce_customer_data[[#This Row],[CLV]]&lt;=15,"High value")</f>
        <v>Low value</v>
      </c>
      <c r="L383" t="b">
        <f>ecommerce_customer_data[[#This Row],[Total_Purchases]]=0</f>
        <v>0</v>
      </c>
    </row>
    <row r="384" spans="1:12" x14ac:dyDescent="0.45">
      <c r="A384">
        <v>383</v>
      </c>
      <c r="B384" t="s">
        <v>9</v>
      </c>
      <c r="C384">
        <v>22</v>
      </c>
      <c r="D384" t="s">
        <v>20</v>
      </c>
      <c r="E384" t="s">
        <v>11</v>
      </c>
      <c r="F384">
        <v>9</v>
      </c>
      <c r="G384">
        <v>30</v>
      </c>
      <c r="H384">
        <v>4</v>
      </c>
      <c r="I384">
        <v>1</v>
      </c>
      <c r="J384">
        <f>ecommerce_customer_data[[#This Row],[Total_Purchases]]*ecommerce_customer_data[[#This Row],[Total_Pages_Viewed]]/ecommerce_customer_data[[#This Row],[Age]]</f>
        <v>1.3636363636363635</v>
      </c>
      <c r="K384" t="str" cm="1">
        <f t="array" ref="K384">_xlfn.IFS(ecommerce_customer_data[[#This Row],[CLV]]&lt;=5,"Low value",ecommerce_customer_data[[#This Row],[CLV]]&lt;=10,"Medium value",ecommerce_customer_data[[#This Row],[CLV]]&lt;=15,"High value")</f>
        <v>Low value</v>
      </c>
      <c r="L384" t="b">
        <f>ecommerce_customer_data[[#This Row],[Total_Purchases]]=0</f>
        <v>0</v>
      </c>
    </row>
    <row r="385" spans="1:12" x14ac:dyDescent="0.45">
      <c r="A385">
        <v>384</v>
      </c>
      <c r="B385" t="s">
        <v>9</v>
      </c>
      <c r="C385">
        <v>18</v>
      </c>
      <c r="D385" t="s">
        <v>20</v>
      </c>
      <c r="E385" t="s">
        <v>16</v>
      </c>
      <c r="F385">
        <v>31</v>
      </c>
      <c r="G385">
        <v>7</v>
      </c>
      <c r="H385">
        <v>3</v>
      </c>
      <c r="I385">
        <v>5</v>
      </c>
      <c r="J385">
        <f>ecommerce_customer_data[[#This Row],[Total_Purchases]]*ecommerce_customer_data[[#This Row],[Total_Pages_Viewed]]/ecommerce_customer_data[[#This Row],[Age]]</f>
        <v>1.9444444444444444</v>
      </c>
      <c r="K385" t="str" cm="1">
        <f t="array" ref="K385">_xlfn.IFS(ecommerce_customer_data[[#This Row],[CLV]]&lt;=5,"Low value",ecommerce_customer_data[[#This Row],[CLV]]&lt;=10,"Medium value",ecommerce_customer_data[[#This Row],[CLV]]&lt;=15,"High value")</f>
        <v>Low value</v>
      </c>
      <c r="L385" t="b">
        <f>ecommerce_customer_data[[#This Row],[Total_Purchases]]=0</f>
        <v>0</v>
      </c>
    </row>
    <row r="386" spans="1:12" x14ac:dyDescent="0.45">
      <c r="A386">
        <v>385</v>
      </c>
      <c r="B386" t="s">
        <v>12</v>
      </c>
      <c r="C386">
        <v>22</v>
      </c>
      <c r="D386" t="s">
        <v>17</v>
      </c>
      <c r="E386" t="s">
        <v>11</v>
      </c>
      <c r="F386">
        <v>47</v>
      </c>
      <c r="G386">
        <v>49</v>
      </c>
      <c r="H386">
        <v>3</v>
      </c>
      <c r="I386">
        <v>2</v>
      </c>
      <c r="J386">
        <f>ecommerce_customer_data[[#This Row],[Total_Purchases]]*ecommerce_customer_data[[#This Row],[Total_Pages_Viewed]]/ecommerce_customer_data[[#This Row],[Age]]</f>
        <v>4.4545454545454541</v>
      </c>
      <c r="K386" t="str" cm="1">
        <f t="array" ref="K386">_xlfn.IFS(ecommerce_customer_data[[#This Row],[CLV]]&lt;=5,"Low value",ecommerce_customer_data[[#This Row],[CLV]]&lt;=10,"Medium value",ecommerce_customer_data[[#This Row],[CLV]]&lt;=15,"High value")</f>
        <v>Low value</v>
      </c>
      <c r="L386" t="b">
        <f>ecommerce_customer_data[[#This Row],[Total_Purchases]]=0</f>
        <v>0</v>
      </c>
    </row>
    <row r="387" spans="1:12" x14ac:dyDescent="0.45">
      <c r="A387">
        <v>386</v>
      </c>
      <c r="B387" t="s">
        <v>12</v>
      </c>
      <c r="C387">
        <v>33</v>
      </c>
      <c r="D387" t="s">
        <v>17</v>
      </c>
      <c r="E387" t="s">
        <v>11</v>
      </c>
      <c r="F387">
        <v>31</v>
      </c>
      <c r="G387">
        <v>44</v>
      </c>
      <c r="H387">
        <v>3</v>
      </c>
      <c r="I387">
        <v>2</v>
      </c>
      <c r="J387">
        <f>ecommerce_customer_data[[#This Row],[Total_Purchases]]*ecommerce_customer_data[[#This Row],[Total_Pages_Viewed]]/ecommerce_customer_data[[#This Row],[Age]]</f>
        <v>2.6666666666666665</v>
      </c>
      <c r="K387" t="str" cm="1">
        <f t="array" ref="K387">_xlfn.IFS(ecommerce_customer_data[[#This Row],[CLV]]&lt;=5,"Low value",ecommerce_customer_data[[#This Row],[CLV]]&lt;=10,"Medium value",ecommerce_customer_data[[#This Row],[CLV]]&lt;=15,"High value")</f>
        <v>Low value</v>
      </c>
      <c r="L387" t="b">
        <f>ecommerce_customer_data[[#This Row],[Total_Purchases]]=0</f>
        <v>0</v>
      </c>
    </row>
    <row r="388" spans="1:12" x14ac:dyDescent="0.45">
      <c r="A388">
        <v>387</v>
      </c>
      <c r="B388" t="s">
        <v>9</v>
      </c>
      <c r="C388">
        <v>27</v>
      </c>
      <c r="D388" t="s">
        <v>20</v>
      </c>
      <c r="E388" t="s">
        <v>11</v>
      </c>
      <c r="F388">
        <v>7</v>
      </c>
      <c r="G388">
        <v>5</v>
      </c>
      <c r="H388">
        <v>7</v>
      </c>
      <c r="I388">
        <v>5</v>
      </c>
      <c r="J388">
        <f>ecommerce_customer_data[[#This Row],[Total_Purchases]]*ecommerce_customer_data[[#This Row],[Total_Pages_Viewed]]/ecommerce_customer_data[[#This Row],[Age]]</f>
        <v>0.92592592592592593</v>
      </c>
      <c r="K388" t="str" cm="1">
        <f t="array" ref="K388">_xlfn.IFS(ecommerce_customer_data[[#This Row],[CLV]]&lt;=5,"Low value",ecommerce_customer_data[[#This Row],[CLV]]&lt;=10,"Medium value",ecommerce_customer_data[[#This Row],[CLV]]&lt;=15,"High value")</f>
        <v>Low value</v>
      </c>
      <c r="L388" t="b">
        <f>ecommerce_customer_data[[#This Row],[Total_Purchases]]=0</f>
        <v>0</v>
      </c>
    </row>
    <row r="389" spans="1:12" x14ac:dyDescent="0.45">
      <c r="A389">
        <v>388</v>
      </c>
      <c r="B389" t="s">
        <v>9</v>
      </c>
      <c r="C389">
        <v>30</v>
      </c>
      <c r="D389" t="s">
        <v>17</v>
      </c>
      <c r="E389" t="s">
        <v>14</v>
      </c>
      <c r="F389">
        <v>6</v>
      </c>
      <c r="G389">
        <v>6</v>
      </c>
      <c r="H389">
        <v>4</v>
      </c>
      <c r="I389">
        <v>3</v>
      </c>
      <c r="J389">
        <f>ecommerce_customer_data[[#This Row],[Total_Purchases]]*ecommerce_customer_data[[#This Row],[Total_Pages_Viewed]]/ecommerce_customer_data[[#This Row],[Age]]</f>
        <v>0.6</v>
      </c>
      <c r="K389" t="str" cm="1">
        <f t="array" ref="K389">_xlfn.IFS(ecommerce_customer_data[[#This Row],[CLV]]&lt;=5,"Low value",ecommerce_customer_data[[#This Row],[CLV]]&lt;=10,"Medium value",ecommerce_customer_data[[#This Row],[CLV]]&lt;=15,"High value")</f>
        <v>Low value</v>
      </c>
      <c r="L389" t="b">
        <f>ecommerce_customer_data[[#This Row],[Total_Purchases]]=0</f>
        <v>0</v>
      </c>
    </row>
    <row r="390" spans="1:12" x14ac:dyDescent="0.45">
      <c r="A390">
        <v>389</v>
      </c>
      <c r="B390" t="s">
        <v>9</v>
      </c>
      <c r="C390">
        <v>22</v>
      </c>
      <c r="D390" t="s">
        <v>13</v>
      </c>
      <c r="E390" t="s">
        <v>16</v>
      </c>
      <c r="F390">
        <v>40</v>
      </c>
      <c r="G390">
        <v>19</v>
      </c>
      <c r="H390">
        <v>0</v>
      </c>
      <c r="I390">
        <v>4</v>
      </c>
      <c r="J390">
        <f>ecommerce_customer_data[[#This Row],[Total_Purchases]]*ecommerce_customer_data[[#This Row],[Total_Pages_Viewed]]/ecommerce_customer_data[[#This Row],[Age]]</f>
        <v>3.4545454545454546</v>
      </c>
      <c r="K390" t="str" cm="1">
        <f t="array" ref="K390">_xlfn.IFS(ecommerce_customer_data[[#This Row],[CLV]]&lt;=5,"Low value",ecommerce_customer_data[[#This Row],[CLV]]&lt;=10,"Medium value",ecommerce_customer_data[[#This Row],[CLV]]&lt;=15,"High value")</f>
        <v>Low value</v>
      </c>
      <c r="L390" t="b">
        <f>ecommerce_customer_data[[#This Row],[Total_Purchases]]=0</f>
        <v>0</v>
      </c>
    </row>
    <row r="391" spans="1:12" x14ac:dyDescent="0.45">
      <c r="A391">
        <v>390</v>
      </c>
      <c r="B391" t="s">
        <v>9</v>
      </c>
      <c r="C391">
        <v>28</v>
      </c>
      <c r="D391" t="s">
        <v>20</v>
      </c>
      <c r="E391" t="s">
        <v>11</v>
      </c>
      <c r="F391">
        <v>31</v>
      </c>
      <c r="G391">
        <v>47</v>
      </c>
      <c r="H391">
        <v>2</v>
      </c>
      <c r="I391">
        <v>3</v>
      </c>
      <c r="J391">
        <f>ecommerce_customer_data[[#This Row],[Total_Purchases]]*ecommerce_customer_data[[#This Row],[Total_Pages_Viewed]]/ecommerce_customer_data[[#This Row],[Age]]</f>
        <v>5.0357142857142856</v>
      </c>
      <c r="K391" t="str" cm="1">
        <f t="array" ref="K391">_xlfn.IFS(ecommerce_customer_data[[#This Row],[CLV]]&lt;=5,"Low value",ecommerce_customer_data[[#This Row],[CLV]]&lt;=10,"Medium value",ecommerce_customer_data[[#This Row],[CLV]]&lt;=15,"High value")</f>
        <v>Medium value</v>
      </c>
      <c r="L391" t="b">
        <f>ecommerce_customer_data[[#This Row],[Total_Purchases]]=0</f>
        <v>0</v>
      </c>
    </row>
    <row r="392" spans="1:12" x14ac:dyDescent="0.45">
      <c r="A392">
        <v>391</v>
      </c>
      <c r="B392" t="s">
        <v>9</v>
      </c>
      <c r="C392">
        <v>24</v>
      </c>
      <c r="D392" t="s">
        <v>18</v>
      </c>
      <c r="E392" t="s">
        <v>11</v>
      </c>
      <c r="F392">
        <v>57</v>
      </c>
      <c r="G392">
        <v>32</v>
      </c>
      <c r="H392">
        <v>10</v>
      </c>
      <c r="I392">
        <v>0</v>
      </c>
      <c r="J392">
        <f>ecommerce_customer_data[[#This Row],[Total_Purchases]]*ecommerce_customer_data[[#This Row],[Total_Pages_Viewed]]/ecommerce_customer_data[[#This Row],[Age]]</f>
        <v>0</v>
      </c>
      <c r="K392" t="str" cm="1">
        <f t="array" ref="K392">_xlfn.IFS(ecommerce_customer_data[[#This Row],[CLV]]&lt;=5,"Low value",ecommerce_customer_data[[#This Row],[CLV]]&lt;=10,"Medium value",ecommerce_customer_data[[#This Row],[CLV]]&lt;=15,"High value")</f>
        <v>Low value</v>
      </c>
      <c r="L392" t="b">
        <f>ecommerce_customer_data[[#This Row],[Total_Purchases]]=0</f>
        <v>1</v>
      </c>
    </row>
    <row r="393" spans="1:12" x14ac:dyDescent="0.45">
      <c r="A393">
        <v>392</v>
      </c>
      <c r="B393" t="s">
        <v>12</v>
      </c>
      <c r="C393">
        <v>28</v>
      </c>
      <c r="D393" t="s">
        <v>19</v>
      </c>
      <c r="E393" t="s">
        <v>14</v>
      </c>
      <c r="F393">
        <v>25</v>
      </c>
      <c r="G393">
        <v>17</v>
      </c>
      <c r="H393">
        <v>7</v>
      </c>
      <c r="I393">
        <v>3</v>
      </c>
      <c r="J393">
        <f>ecommerce_customer_data[[#This Row],[Total_Purchases]]*ecommerce_customer_data[[#This Row],[Total_Pages_Viewed]]/ecommerce_customer_data[[#This Row],[Age]]</f>
        <v>1.8214285714285714</v>
      </c>
      <c r="K393" t="str" cm="1">
        <f t="array" ref="K393">_xlfn.IFS(ecommerce_customer_data[[#This Row],[CLV]]&lt;=5,"Low value",ecommerce_customer_data[[#This Row],[CLV]]&lt;=10,"Medium value",ecommerce_customer_data[[#This Row],[CLV]]&lt;=15,"High value")</f>
        <v>Low value</v>
      </c>
      <c r="L393" t="b">
        <f>ecommerce_customer_data[[#This Row],[Total_Purchases]]=0</f>
        <v>0</v>
      </c>
    </row>
    <row r="394" spans="1:12" x14ac:dyDescent="0.45">
      <c r="A394">
        <v>393</v>
      </c>
      <c r="B394" t="s">
        <v>12</v>
      </c>
      <c r="C394">
        <v>30</v>
      </c>
      <c r="D394" t="s">
        <v>20</v>
      </c>
      <c r="E394" t="s">
        <v>16</v>
      </c>
      <c r="F394">
        <v>11</v>
      </c>
      <c r="G394">
        <v>10</v>
      </c>
      <c r="H394">
        <v>2</v>
      </c>
      <c r="I394">
        <v>1</v>
      </c>
      <c r="J394">
        <f>ecommerce_customer_data[[#This Row],[Total_Purchases]]*ecommerce_customer_data[[#This Row],[Total_Pages_Viewed]]/ecommerce_customer_data[[#This Row],[Age]]</f>
        <v>0.33333333333333331</v>
      </c>
      <c r="K394" t="str" cm="1">
        <f t="array" ref="K394">_xlfn.IFS(ecommerce_customer_data[[#This Row],[CLV]]&lt;=5,"Low value",ecommerce_customer_data[[#This Row],[CLV]]&lt;=10,"Medium value",ecommerce_customer_data[[#This Row],[CLV]]&lt;=15,"High value")</f>
        <v>Low value</v>
      </c>
      <c r="L394" t="b">
        <f>ecommerce_customer_data[[#This Row],[Total_Purchases]]=0</f>
        <v>0</v>
      </c>
    </row>
    <row r="395" spans="1:12" x14ac:dyDescent="0.45">
      <c r="A395">
        <v>394</v>
      </c>
      <c r="B395" t="s">
        <v>9</v>
      </c>
      <c r="C395">
        <v>20</v>
      </c>
      <c r="D395" t="s">
        <v>17</v>
      </c>
      <c r="E395" t="s">
        <v>11</v>
      </c>
      <c r="F395">
        <v>38</v>
      </c>
      <c r="G395">
        <v>41</v>
      </c>
      <c r="H395">
        <v>3</v>
      </c>
      <c r="I395">
        <v>3</v>
      </c>
      <c r="J395">
        <f>ecommerce_customer_data[[#This Row],[Total_Purchases]]*ecommerce_customer_data[[#This Row],[Total_Pages_Viewed]]/ecommerce_customer_data[[#This Row],[Age]]</f>
        <v>6.15</v>
      </c>
      <c r="K395" t="str" cm="1">
        <f t="array" ref="K395">_xlfn.IFS(ecommerce_customer_data[[#This Row],[CLV]]&lt;=5,"Low value",ecommerce_customer_data[[#This Row],[CLV]]&lt;=10,"Medium value",ecommerce_customer_data[[#This Row],[CLV]]&lt;=15,"High value")</f>
        <v>Medium value</v>
      </c>
      <c r="L395" t="b">
        <f>ecommerce_customer_data[[#This Row],[Total_Purchases]]=0</f>
        <v>0</v>
      </c>
    </row>
    <row r="396" spans="1:12" x14ac:dyDescent="0.45">
      <c r="A396">
        <v>395</v>
      </c>
      <c r="B396" t="s">
        <v>9</v>
      </c>
      <c r="C396">
        <v>28</v>
      </c>
      <c r="D396" t="s">
        <v>17</v>
      </c>
      <c r="E396" t="s">
        <v>11</v>
      </c>
      <c r="F396">
        <v>24</v>
      </c>
      <c r="G396">
        <v>27</v>
      </c>
      <c r="H396">
        <v>7</v>
      </c>
      <c r="I396">
        <v>5</v>
      </c>
      <c r="J396">
        <f>ecommerce_customer_data[[#This Row],[Total_Purchases]]*ecommerce_customer_data[[#This Row],[Total_Pages_Viewed]]/ecommerce_customer_data[[#This Row],[Age]]</f>
        <v>4.8214285714285712</v>
      </c>
      <c r="K396" t="str" cm="1">
        <f t="array" ref="K396">_xlfn.IFS(ecommerce_customer_data[[#This Row],[CLV]]&lt;=5,"Low value",ecommerce_customer_data[[#This Row],[CLV]]&lt;=10,"Medium value",ecommerce_customer_data[[#This Row],[CLV]]&lt;=15,"High value")</f>
        <v>Low value</v>
      </c>
      <c r="L396" t="b">
        <f>ecommerce_customer_data[[#This Row],[Total_Purchases]]=0</f>
        <v>0</v>
      </c>
    </row>
    <row r="397" spans="1:12" x14ac:dyDescent="0.45">
      <c r="A397">
        <v>396</v>
      </c>
      <c r="B397" t="s">
        <v>9</v>
      </c>
      <c r="C397">
        <v>29</v>
      </c>
      <c r="D397" t="s">
        <v>19</v>
      </c>
      <c r="E397" t="s">
        <v>16</v>
      </c>
      <c r="F397">
        <v>14</v>
      </c>
      <c r="G397">
        <v>47</v>
      </c>
      <c r="H397">
        <v>10</v>
      </c>
      <c r="I397">
        <v>1</v>
      </c>
      <c r="J397">
        <f>ecommerce_customer_data[[#This Row],[Total_Purchases]]*ecommerce_customer_data[[#This Row],[Total_Pages_Viewed]]/ecommerce_customer_data[[#This Row],[Age]]</f>
        <v>1.6206896551724137</v>
      </c>
      <c r="K397" t="str" cm="1">
        <f t="array" ref="K397">_xlfn.IFS(ecommerce_customer_data[[#This Row],[CLV]]&lt;=5,"Low value",ecommerce_customer_data[[#This Row],[CLV]]&lt;=10,"Medium value",ecommerce_customer_data[[#This Row],[CLV]]&lt;=15,"High value")</f>
        <v>Low value</v>
      </c>
      <c r="L397" t="b">
        <f>ecommerce_customer_data[[#This Row],[Total_Purchases]]=0</f>
        <v>0</v>
      </c>
    </row>
    <row r="398" spans="1:12" x14ac:dyDescent="0.45">
      <c r="A398">
        <v>397</v>
      </c>
      <c r="B398" t="s">
        <v>12</v>
      </c>
      <c r="C398">
        <v>23</v>
      </c>
      <c r="D398" t="s">
        <v>21</v>
      </c>
      <c r="E398" t="s">
        <v>11</v>
      </c>
      <c r="F398">
        <v>45</v>
      </c>
      <c r="G398">
        <v>32</v>
      </c>
      <c r="H398">
        <v>8</v>
      </c>
      <c r="I398">
        <v>2</v>
      </c>
      <c r="J398">
        <f>ecommerce_customer_data[[#This Row],[Total_Purchases]]*ecommerce_customer_data[[#This Row],[Total_Pages_Viewed]]/ecommerce_customer_data[[#This Row],[Age]]</f>
        <v>2.7826086956521738</v>
      </c>
      <c r="K398" t="str" cm="1">
        <f t="array" ref="K398">_xlfn.IFS(ecommerce_customer_data[[#This Row],[CLV]]&lt;=5,"Low value",ecommerce_customer_data[[#This Row],[CLV]]&lt;=10,"Medium value",ecommerce_customer_data[[#This Row],[CLV]]&lt;=15,"High value")</f>
        <v>Low value</v>
      </c>
      <c r="L398" t="b">
        <f>ecommerce_customer_data[[#This Row],[Total_Purchases]]=0</f>
        <v>0</v>
      </c>
    </row>
    <row r="399" spans="1:12" x14ac:dyDescent="0.45">
      <c r="A399">
        <v>398</v>
      </c>
      <c r="B399" t="s">
        <v>9</v>
      </c>
      <c r="C399">
        <v>20</v>
      </c>
      <c r="D399" t="s">
        <v>20</v>
      </c>
      <c r="E399" t="s">
        <v>16</v>
      </c>
      <c r="F399">
        <v>53</v>
      </c>
      <c r="G399">
        <v>5</v>
      </c>
      <c r="H399">
        <v>0</v>
      </c>
      <c r="I399">
        <v>5</v>
      </c>
      <c r="J399">
        <f>ecommerce_customer_data[[#This Row],[Total_Purchases]]*ecommerce_customer_data[[#This Row],[Total_Pages_Viewed]]/ecommerce_customer_data[[#This Row],[Age]]</f>
        <v>1.25</v>
      </c>
      <c r="K399" t="str" cm="1">
        <f t="array" ref="K399">_xlfn.IFS(ecommerce_customer_data[[#This Row],[CLV]]&lt;=5,"Low value",ecommerce_customer_data[[#This Row],[CLV]]&lt;=10,"Medium value",ecommerce_customer_data[[#This Row],[CLV]]&lt;=15,"High value")</f>
        <v>Low value</v>
      </c>
      <c r="L399" t="b">
        <f>ecommerce_customer_data[[#This Row],[Total_Purchases]]=0</f>
        <v>0</v>
      </c>
    </row>
    <row r="400" spans="1:12" x14ac:dyDescent="0.45">
      <c r="A400">
        <v>399</v>
      </c>
      <c r="B400" t="s">
        <v>9</v>
      </c>
      <c r="C400">
        <v>35</v>
      </c>
      <c r="D400" t="s">
        <v>15</v>
      </c>
      <c r="E400" t="s">
        <v>11</v>
      </c>
      <c r="F400">
        <v>52</v>
      </c>
      <c r="G400">
        <v>22</v>
      </c>
      <c r="H400">
        <v>10</v>
      </c>
      <c r="I400">
        <v>4</v>
      </c>
      <c r="J400">
        <f>ecommerce_customer_data[[#This Row],[Total_Purchases]]*ecommerce_customer_data[[#This Row],[Total_Pages_Viewed]]/ecommerce_customer_data[[#This Row],[Age]]</f>
        <v>2.5142857142857142</v>
      </c>
      <c r="K400" t="str" cm="1">
        <f t="array" ref="K400">_xlfn.IFS(ecommerce_customer_data[[#This Row],[CLV]]&lt;=5,"Low value",ecommerce_customer_data[[#This Row],[CLV]]&lt;=10,"Medium value",ecommerce_customer_data[[#This Row],[CLV]]&lt;=15,"High value")</f>
        <v>Low value</v>
      </c>
      <c r="L400" t="b">
        <f>ecommerce_customer_data[[#This Row],[Total_Purchases]]=0</f>
        <v>0</v>
      </c>
    </row>
    <row r="401" spans="1:12" x14ac:dyDescent="0.45">
      <c r="A401">
        <v>400</v>
      </c>
      <c r="B401" t="s">
        <v>12</v>
      </c>
      <c r="C401">
        <v>26</v>
      </c>
      <c r="D401" t="s">
        <v>17</v>
      </c>
      <c r="E401" t="s">
        <v>14</v>
      </c>
      <c r="F401">
        <v>5</v>
      </c>
      <c r="G401">
        <v>23</v>
      </c>
      <c r="H401">
        <v>6</v>
      </c>
      <c r="I401">
        <v>0</v>
      </c>
      <c r="J401">
        <f>ecommerce_customer_data[[#This Row],[Total_Purchases]]*ecommerce_customer_data[[#This Row],[Total_Pages_Viewed]]/ecommerce_customer_data[[#This Row],[Age]]</f>
        <v>0</v>
      </c>
      <c r="K401" t="str" cm="1">
        <f t="array" ref="K401">_xlfn.IFS(ecommerce_customer_data[[#This Row],[CLV]]&lt;=5,"Low value",ecommerce_customer_data[[#This Row],[CLV]]&lt;=10,"Medium value",ecommerce_customer_data[[#This Row],[CLV]]&lt;=15,"High value")</f>
        <v>Low value</v>
      </c>
      <c r="L401" t="b">
        <f>ecommerce_customer_data[[#This Row],[Total_Purchases]]=0</f>
        <v>1</v>
      </c>
    </row>
    <row r="402" spans="1:12" x14ac:dyDescent="0.45">
      <c r="A402">
        <v>401</v>
      </c>
      <c r="B402" t="s">
        <v>9</v>
      </c>
      <c r="C402">
        <v>28</v>
      </c>
      <c r="D402" t="s">
        <v>17</v>
      </c>
      <c r="E402" t="s">
        <v>11</v>
      </c>
      <c r="F402">
        <v>17</v>
      </c>
      <c r="G402">
        <v>29</v>
      </c>
      <c r="H402">
        <v>5</v>
      </c>
      <c r="I402">
        <v>0</v>
      </c>
      <c r="J402">
        <f>ecommerce_customer_data[[#This Row],[Total_Purchases]]*ecommerce_customer_data[[#This Row],[Total_Pages_Viewed]]/ecommerce_customer_data[[#This Row],[Age]]</f>
        <v>0</v>
      </c>
      <c r="K402" t="str" cm="1">
        <f t="array" ref="K402">_xlfn.IFS(ecommerce_customer_data[[#This Row],[CLV]]&lt;=5,"Low value",ecommerce_customer_data[[#This Row],[CLV]]&lt;=10,"Medium value",ecommerce_customer_data[[#This Row],[CLV]]&lt;=15,"High value")</f>
        <v>Low value</v>
      </c>
      <c r="L402" t="b">
        <f>ecommerce_customer_data[[#This Row],[Total_Purchases]]=0</f>
        <v>1</v>
      </c>
    </row>
    <row r="403" spans="1:12" x14ac:dyDescent="0.45">
      <c r="A403">
        <v>402</v>
      </c>
      <c r="B403" t="s">
        <v>12</v>
      </c>
      <c r="C403">
        <v>24</v>
      </c>
      <c r="D403" t="s">
        <v>20</v>
      </c>
      <c r="E403" t="s">
        <v>11</v>
      </c>
      <c r="F403">
        <v>54</v>
      </c>
      <c r="G403">
        <v>41</v>
      </c>
      <c r="H403">
        <v>5</v>
      </c>
      <c r="I403">
        <v>1</v>
      </c>
      <c r="J403">
        <f>ecommerce_customer_data[[#This Row],[Total_Purchases]]*ecommerce_customer_data[[#This Row],[Total_Pages_Viewed]]/ecommerce_customer_data[[#This Row],[Age]]</f>
        <v>1.7083333333333333</v>
      </c>
      <c r="K403" t="str" cm="1">
        <f t="array" ref="K403">_xlfn.IFS(ecommerce_customer_data[[#This Row],[CLV]]&lt;=5,"Low value",ecommerce_customer_data[[#This Row],[CLV]]&lt;=10,"Medium value",ecommerce_customer_data[[#This Row],[CLV]]&lt;=15,"High value")</f>
        <v>Low value</v>
      </c>
      <c r="L403" t="b">
        <f>ecommerce_customer_data[[#This Row],[Total_Purchases]]=0</f>
        <v>0</v>
      </c>
    </row>
    <row r="404" spans="1:12" x14ac:dyDescent="0.45">
      <c r="A404">
        <v>403</v>
      </c>
      <c r="B404" t="s">
        <v>12</v>
      </c>
      <c r="C404">
        <v>34</v>
      </c>
      <c r="D404" t="s">
        <v>20</v>
      </c>
      <c r="E404" t="s">
        <v>16</v>
      </c>
      <c r="F404">
        <v>54</v>
      </c>
      <c r="G404">
        <v>49</v>
      </c>
      <c r="H404">
        <v>1</v>
      </c>
      <c r="I404">
        <v>5</v>
      </c>
      <c r="J404">
        <f>ecommerce_customer_data[[#This Row],[Total_Purchases]]*ecommerce_customer_data[[#This Row],[Total_Pages_Viewed]]/ecommerce_customer_data[[#This Row],[Age]]</f>
        <v>7.2058823529411766</v>
      </c>
      <c r="K404" t="str" cm="1">
        <f t="array" ref="K404">_xlfn.IFS(ecommerce_customer_data[[#This Row],[CLV]]&lt;=5,"Low value",ecommerce_customer_data[[#This Row],[CLV]]&lt;=10,"Medium value",ecommerce_customer_data[[#This Row],[CLV]]&lt;=15,"High value")</f>
        <v>Medium value</v>
      </c>
      <c r="L404" t="b">
        <f>ecommerce_customer_data[[#This Row],[Total_Purchases]]=0</f>
        <v>0</v>
      </c>
    </row>
    <row r="405" spans="1:12" x14ac:dyDescent="0.45">
      <c r="A405">
        <v>404</v>
      </c>
      <c r="B405" t="s">
        <v>9</v>
      </c>
      <c r="C405">
        <v>35</v>
      </c>
      <c r="D405" t="s">
        <v>18</v>
      </c>
      <c r="E405" t="s">
        <v>14</v>
      </c>
      <c r="F405">
        <v>47</v>
      </c>
      <c r="G405">
        <v>50</v>
      </c>
      <c r="H405">
        <v>3</v>
      </c>
      <c r="I405">
        <v>0</v>
      </c>
      <c r="J405">
        <f>ecommerce_customer_data[[#This Row],[Total_Purchases]]*ecommerce_customer_data[[#This Row],[Total_Pages_Viewed]]/ecommerce_customer_data[[#This Row],[Age]]</f>
        <v>0</v>
      </c>
      <c r="K405" t="str" cm="1">
        <f t="array" ref="K405">_xlfn.IFS(ecommerce_customer_data[[#This Row],[CLV]]&lt;=5,"Low value",ecommerce_customer_data[[#This Row],[CLV]]&lt;=10,"Medium value",ecommerce_customer_data[[#This Row],[CLV]]&lt;=15,"High value")</f>
        <v>Low value</v>
      </c>
      <c r="L405" t="b">
        <f>ecommerce_customer_data[[#This Row],[Total_Purchases]]=0</f>
        <v>1</v>
      </c>
    </row>
    <row r="406" spans="1:12" x14ac:dyDescent="0.45">
      <c r="A406">
        <v>405</v>
      </c>
      <c r="B406" t="s">
        <v>12</v>
      </c>
      <c r="C406">
        <v>26</v>
      </c>
      <c r="D406" t="s">
        <v>20</v>
      </c>
      <c r="E406" t="s">
        <v>14</v>
      </c>
      <c r="F406">
        <v>39</v>
      </c>
      <c r="G406">
        <v>35</v>
      </c>
      <c r="H406">
        <v>8</v>
      </c>
      <c r="I406">
        <v>3</v>
      </c>
      <c r="J406">
        <f>ecommerce_customer_data[[#This Row],[Total_Purchases]]*ecommerce_customer_data[[#This Row],[Total_Pages_Viewed]]/ecommerce_customer_data[[#This Row],[Age]]</f>
        <v>4.0384615384615383</v>
      </c>
      <c r="K406" t="str" cm="1">
        <f t="array" ref="K406">_xlfn.IFS(ecommerce_customer_data[[#This Row],[CLV]]&lt;=5,"Low value",ecommerce_customer_data[[#This Row],[CLV]]&lt;=10,"Medium value",ecommerce_customer_data[[#This Row],[CLV]]&lt;=15,"High value")</f>
        <v>Low value</v>
      </c>
      <c r="L406" t="b">
        <f>ecommerce_customer_data[[#This Row],[Total_Purchases]]=0</f>
        <v>0</v>
      </c>
    </row>
    <row r="407" spans="1:12" x14ac:dyDescent="0.45">
      <c r="A407">
        <v>406</v>
      </c>
      <c r="B407" t="s">
        <v>12</v>
      </c>
      <c r="C407">
        <v>25</v>
      </c>
      <c r="D407" t="s">
        <v>18</v>
      </c>
      <c r="E407" t="s">
        <v>16</v>
      </c>
      <c r="F407">
        <v>29</v>
      </c>
      <c r="G407">
        <v>29</v>
      </c>
      <c r="H407">
        <v>8</v>
      </c>
      <c r="I407">
        <v>0</v>
      </c>
      <c r="J407">
        <f>ecommerce_customer_data[[#This Row],[Total_Purchases]]*ecommerce_customer_data[[#This Row],[Total_Pages_Viewed]]/ecommerce_customer_data[[#This Row],[Age]]</f>
        <v>0</v>
      </c>
      <c r="K407" t="str" cm="1">
        <f t="array" ref="K407">_xlfn.IFS(ecommerce_customer_data[[#This Row],[CLV]]&lt;=5,"Low value",ecommerce_customer_data[[#This Row],[CLV]]&lt;=10,"Medium value",ecommerce_customer_data[[#This Row],[CLV]]&lt;=15,"High value")</f>
        <v>Low value</v>
      </c>
      <c r="L407" t="b">
        <f>ecommerce_customer_data[[#This Row],[Total_Purchases]]=0</f>
        <v>1</v>
      </c>
    </row>
    <row r="408" spans="1:12" x14ac:dyDescent="0.45">
      <c r="A408">
        <v>407</v>
      </c>
      <c r="B408" t="s">
        <v>12</v>
      </c>
      <c r="C408">
        <v>31</v>
      </c>
      <c r="D408" t="s">
        <v>10</v>
      </c>
      <c r="E408" t="s">
        <v>11</v>
      </c>
      <c r="F408">
        <v>28</v>
      </c>
      <c r="G408">
        <v>25</v>
      </c>
      <c r="H408">
        <v>4</v>
      </c>
      <c r="I408">
        <v>3</v>
      </c>
      <c r="J408">
        <f>ecommerce_customer_data[[#This Row],[Total_Purchases]]*ecommerce_customer_data[[#This Row],[Total_Pages_Viewed]]/ecommerce_customer_data[[#This Row],[Age]]</f>
        <v>2.4193548387096775</v>
      </c>
      <c r="K408" t="str" cm="1">
        <f t="array" ref="K408">_xlfn.IFS(ecommerce_customer_data[[#This Row],[CLV]]&lt;=5,"Low value",ecommerce_customer_data[[#This Row],[CLV]]&lt;=10,"Medium value",ecommerce_customer_data[[#This Row],[CLV]]&lt;=15,"High value")</f>
        <v>Low value</v>
      </c>
      <c r="L408" t="b">
        <f>ecommerce_customer_data[[#This Row],[Total_Purchases]]=0</f>
        <v>0</v>
      </c>
    </row>
    <row r="409" spans="1:12" x14ac:dyDescent="0.45">
      <c r="A409">
        <v>408</v>
      </c>
      <c r="B409" t="s">
        <v>9</v>
      </c>
      <c r="C409">
        <v>18</v>
      </c>
      <c r="D409" t="s">
        <v>18</v>
      </c>
      <c r="E409" t="s">
        <v>16</v>
      </c>
      <c r="F409">
        <v>17</v>
      </c>
      <c r="G409">
        <v>30</v>
      </c>
      <c r="H409">
        <v>9</v>
      </c>
      <c r="I409">
        <v>4</v>
      </c>
      <c r="J409">
        <f>ecommerce_customer_data[[#This Row],[Total_Purchases]]*ecommerce_customer_data[[#This Row],[Total_Pages_Viewed]]/ecommerce_customer_data[[#This Row],[Age]]</f>
        <v>6.666666666666667</v>
      </c>
      <c r="K409" t="str" cm="1">
        <f t="array" ref="K409">_xlfn.IFS(ecommerce_customer_data[[#This Row],[CLV]]&lt;=5,"Low value",ecommerce_customer_data[[#This Row],[CLV]]&lt;=10,"Medium value",ecommerce_customer_data[[#This Row],[CLV]]&lt;=15,"High value")</f>
        <v>Medium value</v>
      </c>
      <c r="L409" t="b">
        <f>ecommerce_customer_data[[#This Row],[Total_Purchases]]=0</f>
        <v>0</v>
      </c>
    </row>
    <row r="410" spans="1:12" x14ac:dyDescent="0.45">
      <c r="A410">
        <v>409</v>
      </c>
      <c r="B410" t="s">
        <v>12</v>
      </c>
      <c r="C410">
        <v>20</v>
      </c>
      <c r="D410" t="s">
        <v>20</v>
      </c>
      <c r="E410" t="s">
        <v>11</v>
      </c>
      <c r="F410">
        <v>40</v>
      </c>
      <c r="G410">
        <v>33</v>
      </c>
      <c r="H410">
        <v>3</v>
      </c>
      <c r="I410">
        <v>4</v>
      </c>
      <c r="J410">
        <f>ecommerce_customer_data[[#This Row],[Total_Purchases]]*ecommerce_customer_data[[#This Row],[Total_Pages_Viewed]]/ecommerce_customer_data[[#This Row],[Age]]</f>
        <v>6.6</v>
      </c>
      <c r="K410" t="str" cm="1">
        <f t="array" ref="K410">_xlfn.IFS(ecommerce_customer_data[[#This Row],[CLV]]&lt;=5,"Low value",ecommerce_customer_data[[#This Row],[CLV]]&lt;=10,"Medium value",ecommerce_customer_data[[#This Row],[CLV]]&lt;=15,"High value")</f>
        <v>Medium value</v>
      </c>
      <c r="L410" t="b">
        <f>ecommerce_customer_data[[#This Row],[Total_Purchases]]=0</f>
        <v>0</v>
      </c>
    </row>
    <row r="411" spans="1:12" x14ac:dyDescent="0.45">
      <c r="A411">
        <v>410</v>
      </c>
      <c r="B411" t="s">
        <v>12</v>
      </c>
      <c r="C411">
        <v>21</v>
      </c>
      <c r="D411" t="s">
        <v>18</v>
      </c>
      <c r="E411" t="s">
        <v>16</v>
      </c>
      <c r="F411">
        <v>58</v>
      </c>
      <c r="G411">
        <v>9</v>
      </c>
      <c r="H411">
        <v>8</v>
      </c>
      <c r="I411">
        <v>2</v>
      </c>
      <c r="J411">
        <f>ecommerce_customer_data[[#This Row],[Total_Purchases]]*ecommerce_customer_data[[#This Row],[Total_Pages_Viewed]]/ecommerce_customer_data[[#This Row],[Age]]</f>
        <v>0.8571428571428571</v>
      </c>
      <c r="K411" t="str" cm="1">
        <f t="array" ref="K411">_xlfn.IFS(ecommerce_customer_data[[#This Row],[CLV]]&lt;=5,"Low value",ecommerce_customer_data[[#This Row],[CLV]]&lt;=10,"Medium value",ecommerce_customer_data[[#This Row],[CLV]]&lt;=15,"High value")</f>
        <v>Low value</v>
      </c>
      <c r="L411" t="b">
        <f>ecommerce_customer_data[[#This Row],[Total_Purchases]]=0</f>
        <v>0</v>
      </c>
    </row>
    <row r="412" spans="1:12" x14ac:dyDescent="0.45">
      <c r="A412">
        <v>411</v>
      </c>
      <c r="B412" t="s">
        <v>9</v>
      </c>
      <c r="C412">
        <v>26</v>
      </c>
      <c r="D412" t="s">
        <v>15</v>
      </c>
      <c r="E412" t="s">
        <v>16</v>
      </c>
      <c r="F412">
        <v>9</v>
      </c>
      <c r="G412">
        <v>26</v>
      </c>
      <c r="H412">
        <v>7</v>
      </c>
      <c r="I412">
        <v>5</v>
      </c>
      <c r="J412">
        <f>ecommerce_customer_data[[#This Row],[Total_Purchases]]*ecommerce_customer_data[[#This Row],[Total_Pages_Viewed]]/ecommerce_customer_data[[#This Row],[Age]]</f>
        <v>5</v>
      </c>
      <c r="K412" t="str" cm="1">
        <f t="array" ref="K412">_xlfn.IFS(ecommerce_customer_data[[#This Row],[CLV]]&lt;=5,"Low value",ecommerce_customer_data[[#This Row],[CLV]]&lt;=10,"Medium value",ecommerce_customer_data[[#This Row],[CLV]]&lt;=15,"High value")</f>
        <v>Low value</v>
      </c>
      <c r="L412" t="b">
        <f>ecommerce_customer_data[[#This Row],[Total_Purchases]]=0</f>
        <v>0</v>
      </c>
    </row>
    <row r="413" spans="1:12" x14ac:dyDescent="0.45">
      <c r="A413">
        <v>412</v>
      </c>
      <c r="B413" t="s">
        <v>12</v>
      </c>
      <c r="C413">
        <v>29</v>
      </c>
      <c r="D413" t="s">
        <v>15</v>
      </c>
      <c r="E413" t="s">
        <v>16</v>
      </c>
      <c r="F413">
        <v>58</v>
      </c>
      <c r="G413">
        <v>11</v>
      </c>
      <c r="H413">
        <v>10</v>
      </c>
      <c r="I413">
        <v>3</v>
      </c>
      <c r="J413">
        <f>ecommerce_customer_data[[#This Row],[Total_Purchases]]*ecommerce_customer_data[[#This Row],[Total_Pages_Viewed]]/ecommerce_customer_data[[#This Row],[Age]]</f>
        <v>1.1379310344827587</v>
      </c>
      <c r="K413" t="str" cm="1">
        <f t="array" ref="K413">_xlfn.IFS(ecommerce_customer_data[[#This Row],[CLV]]&lt;=5,"Low value",ecommerce_customer_data[[#This Row],[CLV]]&lt;=10,"Medium value",ecommerce_customer_data[[#This Row],[CLV]]&lt;=15,"High value")</f>
        <v>Low value</v>
      </c>
      <c r="L413" t="b">
        <f>ecommerce_customer_data[[#This Row],[Total_Purchases]]=0</f>
        <v>0</v>
      </c>
    </row>
    <row r="414" spans="1:12" x14ac:dyDescent="0.45">
      <c r="A414">
        <v>413</v>
      </c>
      <c r="B414" t="s">
        <v>12</v>
      </c>
      <c r="C414">
        <v>31</v>
      </c>
      <c r="D414" t="s">
        <v>18</v>
      </c>
      <c r="E414" t="s">
        <v>16</v>
      </c>
      <c r="F414">
        <v>42</v>
      </c>
      <c r="G414">
        <v>34</v>
      </c>
      <c r="H414">
        <v>4</v>
      </c>
      <c r="I414">
        <v>4</v>
      </c>
      <c r="J414">
        <f>ecommerce_customer_data[[#This Row],[Total_Purchases]]*ecommerce_customer_data[[#This Row],[Total_Pages_Viewed]]/ecommerce_customer_data[[#This Row],[Age]]</f>
        <v>4.387096774193548</v>
      </c>
      <c r="K414" t="str" cm="1">
        <f t="array" ref="K414">_xlfn.IFS(ecommerce_customer_data[[#This Row],[CLV]]&lt;=5,"Low value",ecommerce_customer_data[[#This Row],[CLV]]&lt;=10,"Medium value",ecommerce_customer_data[[#This Row],[CLV]]&lt;=15,"High value")</f>
        <v>Low value</v>
      </c>
      <c r="L414" t="b">
        <f>ecommerce_customer_data[[#This Row],[Total_Purchases]]=0</f>
        <v>0</v>
      </c>
    </row>
    <row r="415" spans="1:12" x14ac:dyDescent="0.45">
      <c r="A415">
        <v>414</v>
      </c>
      <c r="B415" t="s">
        <v>12</v>
      </c>
      <c r="C415">
        <v>20</v>
      </c>
      <c r="D415" t="s">
        <v>21</v>
      </c>
      <c r="E415" t="s">
        <v>14</v>
      </c>
      <c r="F415">
        <v>10</v>
      </c>
      <c r="G415">
        <v>50</v>
      </c>
      <c r="H415">
        <v>5</v>
      </c>
      <c r="I415">
        <v>2</v>
      </c>
      <c r="J415">
        <f>ecommerce_customer_data[[#This Row],[Total_Purchases]]*ecommerce_customer_data[[#This Row],[Total_Pages_Viewed]]/ecommerce_customer_data[[#This Row],[Age]]</f>
        <v>5</v>
      </c>
      <c r="K415" t="str" cm="1">
        <f t="array" ref="K415">_xlfn.IFS(ecommerce_customer_data[[#This Row],[CLV]]&lt;=5,"Low value",ecommerce_customer_data[[#This Row],[CLV]]&lt;=10,"Medium value",ecommerce_customer_data[[#This Row],[CLV]]&lt;=15,"High value")</f>
        <v>Low value</v>
      </c>
      <c r="L415" t="b">
        <f>ecommerce_customer_data[[#This Row],[Total_Purchases]]=0</f>
        <v>0</v>
      </c>
    </row>
    <row r="416" spans="1:12" x14ac:dyDescent="0.45">
      <c r="A416">
        <v>415</v>
      </c>
      <c r="B416" t="s">
        <v>12</v>
      </c>
      <c r="C416">
        <v>18</v>
      </c>
      <c r="D416" t="s">
        <v>20</v>
      </c>
      <c r="E416" t="s">
        <v>14</v>
      </c>
      <c r="F416">
        <v>21</v>
      </c>
      <c r="G416">
        <v>12</v>
      </c>
      <c r="H416">
        <v>9</v>
      </c>
      <c r="I416">
        <v>1</v>
      </c>
      <c r="J416">
        <f>ecommerce_customer_data[[#This Row],[Total_Purchases]]*ecommerce_customer_data[[#This Row],[Total_Pages_Viewed]]/ecommerce_customer_data[[#This Row],[Age]]</f>
        <v>0.66666666666666663</v>
      </c>
      <c r="K416" t="str" cm="1">
        <f t="array" ref="K416">_xlfn.IFS(ecommerce_customer_data[[#This Row],[CLV]]&lt;=5,"Low value",ecommerce_customer_data[[#This Row],[CLV]]&lt;=10,"Medium value",ecommerce_customer_data[[#This Row],[CLV]]&lt;=15,"High value")</f>
        <v>Low value</v>
      </c>
      <c r="L416" t="b">
        <f>ecommerce_customer_data[[#This Row],[Total_Purchases]]=0</f>
        <v>0</v>
      </c>
    </row>
    <row r="417" spans="1:12" x14ac:dyDescent="0.45">
      <c r="A417">
        <v>416</v>
      </c>
      <c r="B417" t="s">
        <v>12</v>
      </c>
      <c r="C417">
        <v>23</v>
      </c>
      <c r="D417" t="s">
        <v>20</v>
      </c>
      <c r="E417" t="s">
        <v>16</v>
      </c>
      <c r="F417">
        <v>45</v>
      </c>
      <c r="G417">
        <v>7</v>
      </c>
      <c r="H417">
        <v>10</v>
      </c>
      <c r="I417">
        <v>1</v>
      </c>
      <c r="J417">
        <f>ecommerce_customer_data[[#This Row],[Total_Purchases]]*ecommerce_customer_data[[#This Row],[Total_Pages_Viewed]]/ecommerce_customer_data[[#This Row],[Age]]</f>
        <v>0.30434782608695654</v>
      </c>
      <c r="K417" t="str" cm="1">
        <f t="array" ref="K417">_xlfn.IFS(ecommerce_customer_data[[#This Row],[CLV]]&lt;=5,"Low value",ecommerce_customer_data[[#This Row],[CLV]]&lt;=10,"Medium value",ecommerce_customer_data[[#This Row],[CLV]]&lt;=15,"High value")</f>
        <v>Low value</v>
      </c>
      <c r="L417" t="b">
        <f>ecommerce_customer_data[[#This Row],[Total_Purchases]]=0</f>
        <v>0</v>
      </c>
    </row>
    <row r="418" spans="1:12" x14ac:dyDescent="0.45">
      <c r="A418">
        <v>417</v>
      </c>
      <c r="B418" t="s">
        <v>9</v>
      </c>
      <c r="C418">
        <v>33</v>
      </c>
      <c r="D418" t="s">
        <v>10</v>
      </c>
      <c r="E418" t="s">
        <v>11</v>
      </c>
      <c r="F418">
        <v>39</v>
      </c>
      <c r="G418">
        <v>20</v>
      </c>
      <c r="H418">
        <v>0</v>
      </c>
      <c r="I418">
        <v>1</v>
      </c>
      <c r="J418">
        <f>ecommerce_customer_data[[#This Row],[Total_Purchases]]*ecommerce_customer_data[[#This Row],[Total_Pages_Viewed]]/ecommerce_customer_data[[#This Row],[Age]]</f>
        <v>0.60606060606060608</v>
      </c>
      <c r="K418" t="str" cm="1">
        <f t="array" ref="K418">_xlfn.IFS(ecommerce_customer_data[[#This Row],[CLV]]&lt;=5,"Low value",ecommerce_customer_data[[#This Row],[CLV]]&lt;=10,"Medium value",ecommerce_customer_data[[#This Row],[CLV]]&lt;=15,"High value")</f>
        <v>Low value</v>
      </c>
      <c r="L418" t="b">
        <f>ecommerce_customer_data[[#This Row],[Total_Purchases]]=0</f>
        <v>0</v>
      </c>
    </row>
    <row r="419" spans="1:12" x14ac:dyDescent="0.45">
      <c r="A419">
        <v>418</v>
      </c>
      <c r="B419" t="s">
        <v>9</v>
      </c>
      <c r="C419">
        <v>27</v>
      </c>
      <c r="D419" t="s">
        <v>13</v>
      </c>
      <c r="E419" t="s">
        <v>14</v>
      </c>
      <c r="F419">
        <v>6</v>
      </c>
      <c r="G419">
        <v>19</v>
      </c>
      <c r="H419">
        <v>5</v>
      </c>
      <c r="I419">
        <v>0</v>
      </c>
      <c r="J419">
        <f>ecommerce_customer_data[[#This Row],[Total_Purchases]]*ecommerce_customer_data[[#This Row],[Total_Pages_Viewed]]/ecommerce_customer_data[[#This Row],[Age]]</f>
        <v>0</v>
      </c>
      <c r="K419" t="str" cm="1">
        <f t="array" ref="K419">_xlfn.IFS(ecommerce_customer_data[[#This Row],[CLV]]&lt;=5,"Low value",ecommerce_customer_data[[#This Row],[CLV]]&lt;=10,"Medium value",ecommerce_customer_data[[#This Row],[CLV]]&lt;=15,"High value")</f>
        <v>Low value</v>
      </c>
      <c r="L419" t="b">
        <f>ecommerce_customer_data[[#This Row],[Total_Purchases]]=0</f>
        <v>1</v>
      </c>
    </row>
    <row r="420" spans="1:12" x14ac:dyDescent="0.45">
      <c r="A420">
        <v>419</v>
      </c>
      <c r="B420" t="s">
        <v>9</v>
      </c>
      <c r="C420">
        <v>21</v>
      </c>
      <c r="D420" t="s">
        <v>10</v>
      </c>
      <c r="E420" t="s">
        <v>14</v>
      </c>
      <c r="F420">
        <v>50</v>
      </c>
      <c r="G420">
        <v>37</v>
      </c>
      <c r="H420">
        <v>8</v>
      </c>
      <c r="I420">
        <v>2</v>
      </c>
      <c r="J420">
        <f>ecommerce_customer_data[[#This Row],[Total_Purchases]]*ecommerce_customer_data[[#This Row],[Total_Pages_Viewed]]/ecommerce_customer_data[[#This Row],[Age]]</f>
        <v>3.5238095238095237</v>
      </c>
      <c r="K420" t="str" cm="1">
        <f t="array" ref="K420">_xlfn.IFS(ecommerce_customer_data[[#This Row],[CLV]]&lt;=5,"Low value",ecommerce_customer_data[[#This Row],[CLV]]&lt;=10,"Medium value",ecommerce_customer_data[[#This Row],[CLV]]&lt;=15,"High value")</f>
        <v>Low value</v>
      </c>
      <c r="L420" t="b">
        <f>ecommerce_customer_data[[#This Row],[Total_Purchases]]=0</f>
        <v>0</v>
      </c>
    </row>
    <row r="421" spans="1:12" x14ac:dyDescent="0.45">
      <c r="A421">
        <v>420</v>
      </c>
      <c r="B421" t="s">
        <v>9</v>
      </c>
      <c r="C421">
        <v>24</v>
      </c>
      <c r="D421" t="s">
        <v>13</v>
      </c>
      <c r="E421" t="s">
        <v>14</v>
      </c>
      <c r="F421">
        <v>36</v>
      </c>
      <c r="G421">
        <v>38</v>
      </c>
      <c r="H421">
        <v>10</v>
      </c>
      <c r="I421">
        <v>5</v>
      </c>
      <c r="J421">
        <f>ecommerce_customer_data[[#This Row],[Total_Purchases]]*ecommerce_customer_data[[#This Row],[Total_Pages_Viewed]]/ecommerce_customer_data[[#This Row],[Age]]</f>
        <v>7.916666666666667</v>
      </c>
      <c r="K421" t="str" cm="1">
        <f t="array" ref="K421">_xlfn.IFS(ecommerce_customer_data[[#This Row],[CLV]]&lt;=5,"Low value",ecommerce_customer_data[[#This Row],[CLV]]&lt;=10,"Medium value",ecommerce_customer_data[[#This Row],[CLV]]&lt;=15,"High value")</f>
        <v>Medium value</v>
      </c>
      <c r="L421" t="b">
        <f>ecommerce_customer_data[[#This Row],[Total_Purchases]]=0</f>
        <v>0</v>
      </c>
    </row>
    <row r="422" spans="1:12" x14ac:dyDescent="0.45">
      <c r="A422">
        <v>421</v>
      </c>
      <c r="B422" t="s">
        <v>12</v>
      </c>
      <c r="C422">
        <v>21</v>
      </c>
      <c r="D422" t="s">
        <v>19</v>
      </c>
      <c r="E422" t="s">
        <v>16</v>
      </c>
      <c r="F422">
        <v>33</v>
      </c>
      <c r="G422">
        <v>28</v>
      </c>
      <c r="H422">
        <v>1</v>
      </c>
      <c r="I422">
        <v>3</v>
      </c>
      <c r="J422">
        <f>ecommerce_customer_data[[#This Row],[Total_Purchases]]*ecommerce_customer_data[[#This Row],[Total_Pages_Viewed]]/ecommerce_customer_data[[#This Row],[Age]]</f>
        <v>4</v>
      </c>
      <c r="K422" t="str" cm="1">
        <f t="array" ref="K422">_xlfn.IFS(ecommerce_customer_data[[#This Row],[CLV]]&lt;=5,"Low value",ecommerce_customer_data[[#This Row],[CLV]]&lt;=10,"Medium value",ecommerce_customer_data[[#This Row],[CLV]]&lt;=15,"High value")</f>
        <v>Low value</v>
      </c>
      <c r="L422" t="b">
        <f>ecommerce_customer_data[[#This Row],[Total_Purchases]]=0</f>
        <v>0</v>
      </c>
    </row>
    <row r="423" spans="1:12" x14ac:dyDescent="0.45">
      <c r="A423">
        <v>422</v>
      </c>
      <c r="B423" t="s">
        <v>12</v>
      </c>
      <c r="C423">
        <v>28</v>
      </c>
      <c r="D423" t="s">
        <v>18</v>
      </c>
      <c r="E423" t="s">
        <v>11</v>
      </c>
      <c r="F423">
        <v>7</v>
      </c>
      <c r="G423">
        <v>11</v>
      </c>
      <c r="H423">
        <v>8</v>
      </c>
      <c r="I423">
        <v>2</v>
      </c>
      <c r="J423">
        <f>ecommerce_customer_data[[#This Row],[Total_Purchases]]*ecommerce_customer_data[[#This Row],[Total_Pages_Viewed]]/ecommerce_customer_data[[#This Row],[Age]]</f>
        <v>0.7857142857142857</v>
      </c>
      <c r="K423" t="str" cm="1">
        <f t="array" ref="K423">_xlfn.IFS(ecommerce_customer_data[[#This Row],[CLV]]&lt;=5,"Low value",ecommerce_customer_data[[#This Row],[CLV]]&lt;=10,"Medium value",ecommerce_customer_data[[#This Row],[CLV]]&lt;=15,"High value")</f>
        <v>Low value</v>
      </c>
      <c r="L423" t="b">
        <f>ecommerce_customer_data[[#This Row],[Total_Purchases]]=0</f>
        <v>0</v>
      </c>
    </row>
    <row r="424" spans="1:12" x14ac:dyDescent="0.45">
      <c r="A424">
        <v>423</v>
      </c>
      <c r="B424" t="s">
        <v>9</v>
      </c>
      <c r="C424">
        <v>30</v>
      </c>
      <c r="D424" t="s">
        <v>20</v>
      </c>
      <c r="E424" t="s">
        <v>16</v>
      </c>
      <c r="F424">
        <v>45</v>
      </c>
      <c r="G424">
        <v>39</v>
      </c>
      <c r="H424">
        <v>6</v>
      </c>
      <c r="I424">
        <v>0</v>
      </c>
      <c r="J424">
        <f>ecommerce_customer_data[[#This Row],[Total_Purchases]]*ecommerce_customer_data[[#This Row],[Total_Pages_Viewed]]/ecommerce_customer_data[[#This Row],[Age]]</f>
        <v>0</v>
      </c>
      <c r="K424" t="str" cm="1">
        <f t="array" ref="K424">_xlfn.IFS(ecommerce_customer_data[[#This Row],[CLV]]&lt;=5,"Low value",ecommerce_customer_data[[#This Row],[CLV]]&lt;=10,"Medium value",ecommerce_customer_data[[#This Row],[CLV]]&lt;=15,"High value")</f>
        <v>Low value</v>
      </c>
      <c r="L424" t="b">
        <f>ecommerce_customer_data[[#This Row],[Total_Purchases]]=0</f>
        <v>1</v>
      </c>
    </row>
    <row r="425" spans="1:12" x14ac:dyDescent="0.45">
      <c r="A425">
        <v>424</v>
      </c>
      <c r="B425" t="s">
        <v>9</v>
      </c>
      <c r="C425">
        <v>25</v>
      </c>
      <c r="D425" t="s">
        <v>13</v>
      </c>
      <c r="E425" t="s">
        <v>11</v>
      </c>
      <c r="F425">
        <v>15</v>
      </c>
      <c r="G425">
        <v>22</v>
      </c>
      <c r="H425">
        <v>7</v>
      </c>
      <c r="I425">
        <v>3</v>
      </c>
      <c r="J425">
        <f>ecommerce_customer_data[[#This Row],[Total_Purchases]]*ecommerce_customer_data[[#This Row],[Total_Pages_Viewed]]/ecommerce_customer_data[[#This Row],[Age]]</f>
        <v>2.64</v>
      </c>
      <c r="K425" t="str" cm="1">
        <f t="array" ref="K425">_xlfn.IFS(ecommerce_customer_data[[#This Row],[CLV]]&lt;=5,"Low value",ecommerce_customer_data[[#This Row],[CLV]]&lt;=10,"Medium value",ecommerce_customer_data[[#This Row],[CLV]]&lt;=15,"High value")</f>
        <v>Low value</v>
      </c>
      <c r="L425" t="b">
        <f>ecommerce_customer_data[[#This Row],[Total_Purchases]]=0</f>
        <v>0</v>
      </c>
    </row>
    <row r="426" spans="1:12" x14ac:dyDescent="0.45">
      <c r="A426">
        <v>425</v>
      </c>
      <c r="B426" t="s">
        <v>9</v>
      </c>
      <c r="C426">
        <v>18</v>
      </c>
      <c r="D426" t="s">
        <v>13</v>
      </c>
      <c r="E426" t="s">
        <v>14</v>
      </c>
      <c r="F426">
        <v>39</v>
      </c>
      <c r="G426">
        <v>47</v>
      </c>
      <c r="H426">
        <v>10</v>
      </c>
      <c r="I426">
        <v>2</v>
      </c>
      <c r="J426">
        <f>ecommerce_customer_data[[#This Row],[Total_Purchases]]*ecommerce_customer_data[[#This Row],[Total_Pages_Viewed]]/ecommerce_customer_data[[#This Row],[Age]]</f>
        <v>5.2222222222222223</v>
      </c>
      <c r="K426" t="str" cm="1">
        <f t="array" ref="K426">_xlfn.IFS(ecommerce_customer_data[[#This Row],[CLV]]&lt;=5,"Low value",ecommerce_customer_data[[#This Row],[CLV]]&lt;=10,"Medium value",ecommerce_customer_data[[#This Row],[CLV]]&lt;=15,"High value")</f>
        <v>Medium value</v>
      </c>
      <c r="L426" t="b">
        <f>ecommerce_customer_data[[#This Row],[Total_Purchases]]=0</f>
        <v>0</v>
      </c>
    </row>
    <row r="427" spans="1:12" x14ac:dyDescent="0.45">
      <c r="A427">
        <v>426</v>
      </c>
      <c r="B427" t="s">
        <v>9</v>
      </c>
      <c r="C427">
        <v>24</v>
      </c>
      <c r="D427" t="s">
        <v>17</v>
      </c>
      <c r="E427" t="s">
        <v>14</v>
      </c>
      <c r="F427">
        <v>14</v>
      </c>
      <c r="G427">
        <v>12</v>
      </c>
      <c r="H427">
        <v>4</v>
      </c>
      <c r="I427">
        <v>0</v>
      </c>
      <c r="J427">
        <f>ecommerce_customer_data[[#This Row],[Total_Purchases]]*ecommerce_customer_data[[#This Row],[Total_Pages_Viewed]]/ecommerce_customer_data[[#This Row],[Age]]</f>
        <v>0</v>
      </c>
      <c r="K427" t="str" cm="1">
        <f t="array" ref="K427">_xlfn.IFS(ecommerce_customer_data[[#This Row],[CLV]]&lt;=5,"Low value",ecommerce_customer_data[[#This Row],[CLV]]&lt;=10,"Medium value",ecommerce_customer_data[[#This Row],[CLV]]&lt;=15,"High value")</f>
        <v>Low value</v>
      </c>
      <c r="L427" t="b">
        <f>ecommerce_customer_data[[#This Row],[Total_Purchases]]=0</f>
        <v>1</v>
      </c>
    </row>
    <row r="428" spans="1:12" x14ac:dyDescent="0.45">
      <c r="A428">
        <v>427</v>
      </c>
      <c r="B428" t="s">
        <v>12</v>
      </c>
      <c r="C428">
        <v>24</v>
      </c>
      <c r="D428" t="s">
        <v>18</v>
      </c>
      <c r="E428" t="s">
        <v>14</v>
      </c>
      <c r="F428">
        <v>17</v>
      </c>
      <c r="G428">
        <v>30</v>
      </c>
      <c r="H428">
        <v>9</v>
      </c>
      <c r="I428">
        <v>4</v>
      </c>
      <c r="J428">
        <f>ecommerce_customer_data[[#This Row],[Total_Purchases]]*ecommerce_customer_data[[#This Row],[Total_Pages_Viewed]]/ecommerce_customer_data[[#This Row],[Age]]</f>
        <v>5</v>
      </c>
      <c r="K428" t="str" cm="1">
        <f t="array" ref="K428">_xlfn.IFS(ecommerce_customer_data[[#This Row],[CLV]]&lt;=5,"Low value",ecommerce_customer_data[[#This Row],[CLV]]&lt;=10,"Medium value",ecommerce_customer_data[[#This Row],[CLV]]&lt;=15,"High value")</f>
        <v>Low value</v>
      </c>
      <c r="L428" t="b">
        <f>ecommerce_customer_data[[#This Row],[Total_Purchases]]=0</f>
        <v>0</v>
      </c>
    </row>
    <row r="429" spans="1:12" x14ac:dyDescent="0.45">
      <c r="A429">
        <v>428</v>
      </c>
      <c r="B429" t="s">
        <v>9</v>
      </c>
      <c r="C429">
        <v>27</v>
      </c>
      <c r="D429" t="s">
        <v>10</v>
      </c>
      <c r="E429" t="s">
        <v>16</v>
      </c>
      <c r="F429">
        <v>52</v>
      </c>
      <c r="G429">
        <v>22</v>
      </c>
      <c r="H429">
        <v>0</v>
      </c>
      <c r="I429">
        <v>3</v>
      </c>
      <c r="J429">
        <f>ecommerce_customer_data[[#This Row],[Total_Purchases]]*ecommerce_customer_data[[#This Row],[Total_Pages_Viewed]]/ecommerce_customer_data[[#This Row],[Age]]</f>
        <v>2.4444444444444446</v>
      </c>
      <c r="K429" t="str" cm="1">
        <f t="array" ref="K429">_xlfn.IFS(ecommerce_customer_data[[#This Row],[CLV]]&lt;=5,"Low value",ecommerce_customer_data[[#This Row],[CLV]]&lt;=10,"Medium value",ecommerce_customer_data[[#This Row],[CLV]]&lt;=15,"High value")</f>
        <v>Low value</v>
      </c>
      <c r="L429" t="b">
        <f>ecommerce_customer_data[[#This Row],[Total_Purchases]]=0</f>
        <v>0</v>
      </c>
    </row>
    <row r="430" spans="1:12" x14ac:dyDescent="0.45">
      <c r="A430">
        <v>429</v>
      </c>
      <c r="B430" t="s">
        <v>9</v>
      </c>
      <c r="C430">
        <v>18</v>
      </c>
      <c r="D430" t="s">
        <v>10</v>
      </c>
      <c r="E430" t="s">
        <v>14</v>
      </c>
      <c r="F430">
        <v>14</v>
      </c>
      <c r="G430">
        <v>33</v>
      </c>
      <c r="H430">
        <v>2</v>
      </c>
      <c r="I430">
        <v>5</v>
      </c>
      <c r="J430">
        <f>ecommerce_customer_data[[#This Row],[Total_Purchases]]*ecommerce_customer_data[[#This Row],[Total_Pages_Viewed]]/ecommerce_customer_data[[#This Row],[Age]]</f>
        <v>9.1666666666666661</v>
      </c>
      <c r="K430" t="str" cm="1">
        <f t="array" ref="K430">_xlfn.IFS(ecommerce_customer_data[[#This Row],[CLV]]&lt;=5,"Low value",ecommerce_customer_data[[#This Row],[CLV]]&lt;=10,"Medium value",ecommerce_customer_data[[#This Row],[CLV]]&lt;=15,"High value")</f>
        <v>Medium value</v>
      </c>
      <c r="L430" t="b">
        <f>ecommerce_customer_data[[#This Row],[Total_Purchases]]=0</f>
        <v>0</v>
      </c>
    </row>
    <row r="431" spans="1:12" x14ac:dyDescent="0.45">
      <c r="A431">
        <v>430</v>
      </c>
      <c r="B431" t="s">
        <v>12</v>
      </c>
      <c r="C431">
        <v>29</v>
      </c>
      <c r="D431" t="s">
        <v>17</v>
      </c>
      <c r="E431" t="s">
        <v>11</v>
      </c>
      <c r="F431">
        <v>18</v>
      </c>
      <c r="G431">
        <v>33</v>
      </c>
      <c r="H431">
        <v>3</v>
      </c>
      <c r="I431">
        <v>5</v>
      </c>
      <c r="J431">
        <f>ecommerce_customer_data[[#This Row],[Total_Purchases]]*ecommerce_customer_data[[#This Row],[Total_Pages_Viewed]]/ecommerce_customer_data[[#This Row],[Age]]</f>
        <v>5.6896551724137927</v>
      </c>
      <c r="K431" t="str" cm="1">
        <f t="array" ref="K431">_xlfn.IFS(ecommerce_customer_data[[#This Row],[CLV]]&lt;=5,"Low value",ecommerce_customer_data[[#This Row],[CLV]]&lt;=10,"Medium value",ecommerce_customer_data[[#This Row],[CLV]]&lt;=15,"High value")</f>
        <v>Medium value</v>
      </c>
      <c r="L431" t="b">
        <f>ecommerce_customer_data[[#This Row],[Total_Purchases]]=0</f>
        <v>0</v>
      </c>
    </row>
    <row r="432" spans="1:12" x14ac:dyDescent="0.45">
      <c r="A432">
        <v>431</v>
      </c>
      <c r="B432" t="s">
        <v>9</v>
      </c>
      <c r="C432">
        <v>23</v>
      </c>
      <c r="D432" t="s">
        <v>17</v>
      </c>
      <c r="E432" t="s">
        <v>16</v>
      </c>
      <c r="F432">
        <v>52</v>
      </c>
      <c r="G432">
        <v>8</v>
      </c>
      <c r="H432">
        <v>2</v>
      </c>
      <c r="I432">
        <v>2</v>
      </c>
      <c r="J432">
        <f>ecommerce_customer_data[[#This Row],[Total_Purchases]]*ecommerce_customer_data[[#This Row],[Total_Pages_Viewed]]/ecommerce_customer_data[[#This Row],[Age]]</f>
        <v>0.69565217391304346</v>
      </c>
      <c r="K432" t="str" cm="1">
        <f t="array" ref="K432">_xlfn.IFS(ecommerce_customer_data[[#This Row],[CLV]]&lt;=5,"Low value",ecommerce_customer_data[[#This Row],[CLV]]&lt;=10,"Medium value",ecommerce_customer_data[[#This Row],[CLV]]&lt;=15,"High value")</f>
        <v>Low value</v>
      </c>
      <c r="L432" t="b">
        <f>ecommerce_customer_data[[#This Row],[Total_Purchases]]=0</f>
        <v>0</v>
      </c>
    </row>
    <row r="433" spans="1:12" x14ac:dyDescent="0.45">
      <c r="A433">
        <v>432</v>
      </c>
      <c r="B433" t="s">
        <v>9</v>
      </c>
      <c r="C433">
        <v>23</v>
      </c>
      <c r="D433" t="s">
        <v>10</v>
      </c>
      <c r="E433" t="s">
        <v>16</v>
      </c>
      <c r="F433">
        <v>49</v>
      </c>
      <c r="G433">
        <v>45</v>
      </c>
      <c r="H433">
        <v>1</v>
      </c>
      <c r="I433">
        <v>0</v>
      </c>
      <c r="J433">
        <f>ecommerce_customer_data[[#This Row],[Total_Purchases]]*ecommerce_customer_data[[#This Row],[Total_Pages_Viewed]]/ecommerce_customer_data[[#This Row],[Age]]</f>
        <v>0</v>
      </c>
      <c r="K433" t="str" cm="1">
        <f t="array" ref="K433">_xlfn.IFS(ecommerce_customer_data[[#This Row],[CLV]]&lt;=5,"Low value",ecommerce_customer_data[[#This Row],[CLV]]&lt;=10,"Medium value",ecommerce_customer_data[[#This Row],[CLV]]&lt;=15,"High value")</f>
        <v>Low value</v>
      </c>
      <c r="L433" t="b">
        <f>ecommerce_customer_data[[#This Row],[Total_Purchases]]=0</f>
        <v>1</v>
      </c>
    </row>
    <row r="434" spans="1:12" x14ac:dyDescent="0.45">
      <c r="A434">
        <v>433</v>
      </c>
      <c r="B434" t="s">
        <v>12</v>
      </c>
      <c r="C434">
        <v>35</v>
      </c>
      <c r="D434" t="s">
        <v>10</v>
      </c>
      <c r="E434" t="s">
        <v>11</v>
      </c>
      <c r="F434">
        <v>24</v>
      </c>
      <c r="G434">
        <v>24</v>
      </c>
      <c r="H434">
        <v>7</v>
      </c>
      <c r="I434">
        <v>5</v>
      </c>
      <c r="J434">
        <f>ecommerce_customer_data[[#This Row],[Total_Purchases]]*ecommerce_customer_data[[#This Row],[Total_Pages_Viewed]]/ecommerce_customer_data[[#This Row],[Age]]</f>
        <v>3.4285714285714284</v>
      </c>
      <c r="K434" t="str" cm="1">
        <f t="array" ref="K434">_xlfn.IFS(ecommerce_customer_data[[#This Row],[CLV]]&lt;=5,"Low value",ecommerce_customer_data[[#This Row],[CLV]]&lt;=10,"Medium value",ecommerce_customer_data[[#This Row],[CLV]]&lt;=15,"High value")</f>
        <v>Low value</v>
      </c>
      <c r="L434" t="b">
        <f>ecommerce_customer_data[[#This Row],[Total_Purchases]]=0</f>
        <v>0</v>
      </c>
    </row>
    <row r="435" spans="1:12" x14ac:dyDescent="0.45">
      <c r="A435">
        <v>434</v>
      </c>
      <c r="B435" t="s">
        <v>12</v>
      </c>
      <c r="C435">
        <v>18</v>
      </c>
      <c r="D435" t="s">
        <v>15</v>
      </c>
      <c r="E435" t="s">
        <v>14</v>
      </c>
      <c r="F435">
        <v>6</v>
      </c>
      <c r="G435">
        <v>12</v>
      </c>
      <c r="H435">
        <v>2</v>
      </c>
      <c r="I435">
        <v>0</v>
      </c>
      <c r="J435">
        <f>ecommerce_customer_data[[#This Row],[Total_Purchases]]*ecommerce_customer_data[[#This Row],[Total_Pages_Viewed]]/ecommerce_customer_data[[#This Row],[Age]]</f>
        <v>0</v>
      </c>
      <c r="K435" t="str" cm="1">
        <f t="array" ref="K435">_xlfn.IFS(ecommerce_customer_data[[#This Row],[CLV]]&lt;=5,"Low value",ecommerce_customer_data[[#This Row],[CLV]]&lt;=10,"Medium value",ecommerce_customer_data[[#This Row],[CLV]]&lt;=15,"High value")</f>
        <v>Low value</v>
      </c>
      <c r="L435" t="b">
        <f>ecommerce_customer_data[[#This Row],[Total_Purchases]]=0</f>
        <v>1</v>
      </c>
    </row>
    <row r="436" spans="1:12" x14ac:dyDescent="0.45">
      <c r="A436">
        <v>435</v>
      </c>
      <c r="B436" t="s">
        <v>12</v>
      </c>
      <c r="C436">
        <v>19</v>
      </c>
      <c r="D436" t="s">
        <v>10</v>
      </c>
      <c r="E436" t="s">
        <v>14</v>
      </c>
      <c r="F436">
        <v>55</v>
      </c>
      <c r="G436">
        <v>24</v>
      </c>
      <c r="H436">
        <v>1</v>
      </c>
      <c r="I436">
        <v>4</v>
      </c>
      <c r="J436">
        <f>ecommerce_customer_data[[#This Row],[Total_Purchases]]*ecommerce_customer_data[[#This Row],[Total_Pages_Viewed]]/ecommerce_customer_data[[#This Row],[Age]]</f>
        <v>5.0526315789473681</v>
      </c>
      <c r="K436" t="str" cm="1">
        <f t="array" ref="K436">_xlfn.IFS(ecommerce_customer_data[[#This Row],[CLV]]&lt;=5,"Low value",ecommerce_customer_data[[#This Row],[CLV]]&lt;=10,"Medium value",ecommerce_customer_data[[#This Row],[CLV]]&lt;=15,"High value")</f>
        <v>Medium value</v>
      </c>
      <c r="L436" t="b">
        <f>ecommerce_customer_data[[#This Row],[Total_Purchases]]=0</f>
        <v>0</v>
      </c>
    </row>
    <row r="437" spans="1:12" x14ac:dyDescent="0.45">
      <c r="A437">
        <v>436</v>
      </c>
      <c r="B437" t="s">
        <v>9</v>
      </c>
      <c r="C437">
        <v>20</v>
      </c>
      <c r="D437" t="s">
        <v>21</v>
      </c>
      <c r="E437" t="s">
        <v>14</v>
      </c>
      <c r="F437">
        <v>7</v>
      </c>
      <c r="G437">
        <v>27</v>
      </c>
      <c r="H437">
        <v>10</v>
      </c>
      <c r="I437">
        <v>3</v>
      </c>
      <c r="J437">
        <f>ecommerce_customer_data[[#This Row],[Total_Purchases]]*ecommerce_customer_data[[#This Row],[Total_Pages_Viewed]]/ecommerce_customer_data[[#This Row],[Age]]</f>
        <v>4.05</v>
      </c>
      <c r="K437" t="str" cm="1">
        <f t="array" ref="K437">_xlfn.IFS(ecommerce_customer_data[[#This Row],[CLV]]&lt;=5,"Low value",ecommerce_customer_data[[#This Row],[CLV]]&lt;=10,"Medium value",ecommerce_customer_data[[#This Row],[CLV]]&lt;=15,"High value")</f>
        <v>Low value</v>
      </c>
      <c r="L437" t="b">
        <f>ecommerce_customer_data[[#This Row],[Total_Purchases]]=0</f>
        <v>0</v>
      </c>
    </row>
    <row r="438" spans="1:12" x14ac:dyDescent="0.45">
      <c r="A438">
        <v>437</v>
      </c>
      <c r="B438" t="s">
        <v>9</v>
      </c>
      <c r="C438">
        <v>33</v>
      </c>
      <c r="D438" t="s">
        <v>13</v>
      </c>
      <c r="E438" t="s">
        <v>16</v>
      </c>
      <c r="F438">
        <v>20</v>
      </c>
      <c r="G438">
        <v>19</v>
      </c>
      <c r="H438">
        <v>10</v>
      </c>
      <c r="I438">
        <v>3</v>
      </c>
      <c r="J438">
        <f>ecommerce_customer_data[[#This Row],[Total_Purchases]]*ecommerce_customer_data[[#This Row],[Total_Pages_Viewed]]/ecommerce_customer_data[[#This Row],[Age]]</f>
        <v>1.7272727272727273</v>
      </c>
      <c r="K438" t="str" cm="1">
        <f t="array" ref="K438">_xlfn.IFS(ecommerce_customer_data[[#This Row],[CLV]]&lt;=5,"Low value",ecommerce_customer_data[[#This Row],[CLV]]&lt;=10,"Medium value",ecommerce_customer_data[[#This Row],[CLV]]&lt;=15,"High value")</f>
        <v>Low value</v>
      </c>
      <c r="L438" t="b">
        <f>ecommerce_customer_data[[#This Row],[Total_Purchases]]=0</f>
        <v>0</v>
      </c>
    </row>
    <row r="439" spans="1:12" x14ac:dyDescent="0.45">
      <c r="A439">
        <v>438</v>
      </c>
      <c r="B439" t="s">
        <v>12</v>
      </c>
      <c r="C439">
        <v>18</v>
      </c>
      <c r="D439" t="s">
        <v>10</v>
      </c>
      <c r="E439" t="s">
        <v>11</v>
      </c>
      <c r="F439">
        <v>29</v>
      </c>
      <c r="G439">
        <v>9</v>
      </c>
      <c r="H439">
        <v>10</v>
      </c>
      <c r="I439">
        <v>3</v>
      </c>
      <c r="J439">
        <f>ecommerce_customer_data[[#This Row],[Total_Purchases]]*ecommerce_customer_data[[#This Row],[Total_Pages_Viewed]]/ecommerce_customer_data[[#This Row],[Age]]</f>
        <v>1.5</v>
      </c>
      <c r="K439" t="str" cm="1">
        <f t="array" ref="K439">_xlfn.IFS(ecommerce_customer_data[[#This Row],[CLV]]&lt;=5,"Low value",ecommerce_customer_data[[#This Row],[CLV]]&lt;=10,"Medium value",ecommerce_customer_data[[#This Row],[CLV]]&lt;=15,"High value")</f>
        <v>Low value</v>
      </c>
      <c r="L439" t="b">
        <f>ecommerce_customer_data[[#This Row],[Total_Purchases]]=0</f>
        <v>0</v>
      </c>
    </row>
    <row r="440" spans="1:12" x14ac:dyDescent="0.45">
      <c r="A440">
        <v>439</v>
      </c>
      <c r="B440" t="s">
        <v>12</v>
      </c>
      <c r="C440">
        <v>29</v>
      </c>
      <c r="D440" t="s">
        <v>13</v>
      </c>
      <c r="E440" t="s">
        <v>14</v>
      </c>
      <c r="F440">
        <v>23</v>
      </c>
      <c r="G440">
        <v>24</v>
      </c>
      <c r="H440">
        <v>4</v>
      </c>
      <c r="I440">
        <v>5</v>
      </c>
      <c r="J440">
        <f>ecommerce_customer_data[[#This Row],[Total_Purchases]]*ecommerce_customer_data[[#This Row],[Total_Pages_Viewed]]/ecommerce_customer_data[[#This Row],[Age]]</f>
        <v>4.1379310344827589</v>
      </c>
      <c r="K440" t="str" cm="1">
        <f t="array" ref="K440">_xlfn.IFS(ecommerce_customer_data[[#This Row],[CLV]]&lt;=5,"Low value",ecommerce_customer_data[[#This Row],[CLV]]&lt;=10,"Medium value",ecommerce_customer_data[[#This Row],[CLV]]&lt;=15,"High value")</f>
        <v>Low value</v>
      </c>
      <c r="L440" t="b">
        <f>ecommerce_customer_data[[#This Row],[Total_Purchases]]=0</f>
        <v>0</v>
      </c>
    </row>
    <row r="441" spans="1:12" x14ac:dyDescent="0.45">
      <c r="A441">
        <v>440</v>
      </c>
      <c r="B441" t="s">
        <v>12</v>
      </c>
      <c r="C441">
        <v>28</v>
      </c>
      <c r="D441" t="s">
        <v>15</v>
      </c>
      <c r="E441" t="s">
        <v>11</v>
      </c>
      <c r="F441">
        <v>33</v>
      </c>
      <c r="G441">
        <v>29</v>
      </c>
      <c r="H441">
        <v>9</v>
      </c>
      <c r="I441">
        <v>3</v>
      </c>
      <c r="J441">
        <f>ecommerce_customer_data[[#This Row],[Total_Purchases]]*ecommerce_customer_data[[#This Row],[Total_Pages_Viewed]]/ecommerce_customer_data[[#This Row],[Age]]</f>
        <v>3.1071428571428572</v>
      </c>
      <c r="K441" t="str" cm="1">
        <f t="array" ref="K441">_xlfn.IFS(ecommerce_customer_data[[#This Row],[CLV]]&lt;=5,"Low value",ecommerce_customer_data[[#This Row],[CLV]]&lt;=10,"Medium value",ecommerce_customer_data[[#This Row],[CLV]]&lt;=15,"High value")</f>
        <v>Low value</v>
      </c>
      <c r="L441" t="b">
        <f>ecommerce_customer_data[[#This Row],[Total_Purchases]]=0</f>
        <v>0</v>
      </c>
    </row>
    <row r="442" spans="1:12" x14ac:dyDescent="0.45">
      <c r="A442">
        <v>441</v>
      </c>
      <c r="B442" t="s">
        <v>9</v>
      </c>
      <c r="C442">
        <v>25</v>
      </c>
      <c r="D442" t="s">
        <v>10</v>
      </c>
      <c r="E442" t="s">
        <v>16</v>
      </c>
      <c r="F442">
        <v>32</v>
      </c>
      <c r="G442">
        <v>31</v>
      </c>
      <c r="H442">
        <v>8</v>
      </c>
      <c r="I442">
        <v>5</v>
      </c>
      <c r="J442">
        <f>ecommerce_customer_data[[#This Row],[Total_Purchases]]*ecommerce_customer_data[[#This Row],[Total_Pages_Viewed]]/ecommerce_customer_data[[#This Row],[Age]]</f>
        <v>6.2</v>
      </c>
      <c r="K442" t="str" cm="1">
        <f t="array" ref="K442">_xlfn.IFS(ecommerce_customer_data[[#This Row],[CLV]]&lt;=5,"Low value",ecommerce_customer_data[[#This Row],[CLV]]&lt;=10,"Medium value",ecommerce_customer_data[[#This Row],[CLV]]&lt;=15,"High value")</f>
        <v>Medium value</v>
      </c>
      <c r="L442" t="b">
        <f>ecommerce_customer_data[[#This Row],[Total_Purchases]]=0</f>
        <v>0</v>
      </c>
    </row>
    <row r="443" spans="1:12" x14ac:dyDescent="0.45">
      <c r="A443">
        <v>442</v>
      </c>
      <c r="B443" t="s">
        <v>12</v>
      </c>
      <c r="C443">
        <v>26</v>
      </c>
      <c r="D443" t="s">
        <v>15</v>
      </c>
      <c r="E443" t="s">
        <v>14</v>
      </c>
      <c r="F443">
        <v>56</v>
      </c>
      <c r="G443">
        <v>35</v>
      </c>
      <c r="H443">
        <v>7</v>
      </c>
      <c r="I443">
        <v>4</v>
      </c>
      <c r="J443">
        <f>ecommerce_customer_data[[#This Row],[Total_Purchases]]*ecommerce_customer_data[[#This Row],[Total_Pages_Viewed]]/ecommerce_customer_data[[#This Row],[Age]]</f>
        <v>5.384615384615385</v>
      </c>
      <c r="K443" t="str" cm="1">
        <f t="array" ref="K443">_xlfn.IFS(ecommerce_customer_data[[#This Row],[CLV]]&lt;=5,"Low value",ecommerce_customer_data[[#This Row],[CLV]]&lt;=10,"Medium value",ecommerce_customer_data[[#This Row],[CLV]]&lt;=15,"High value")</f>
        <v>Medium value</v>
      </c>
      <c r="L443" t="b">
        <f>ecommerce_customer_data[[#This Row],[Total_Purchases]]=0</f>
        <v>0</v>
      </c>
    </row>
    <row r="444" spans="1:12" x14ac:dyDescent="0.45">
      <c r="A444">
        <v>443</v>
      </c>
      <c r="B444" t="s">
        <v>9</v>
      </c>
      <c r="C444">
        <v>18</v>
      </c>
      <c r="D444" t="s">
        <v>20</v>
      </c>
      <c r="E444" t="s">
        <v>14</v>
      </c>
      <c r="F444">
        <v>49</v>
      </c>
      <c r="G444">
        <v>6</v>
      </c>
      <c r="H444">
        <v>7</v>
      </c>
      <c r="I444">
        <v>0</v>
      </c>
      <c r="J444">
        <f>ecommerce_customer_data[[#This Row],[Total_Purchases]]*ecommerce_customer_data[[#This Row],[Total_Pages_Viewed]]/ecommerce_customer_data[[#This Row],[Age]]</f>
        <v>0</v>
      </c>
      <c r="K444" t="str" cm="1">
        <f t="array" ref="K444">_xlfn.IFS(ecommerce_customer_data[[#This Row],[CLV]]&lt;=5,"Low value",ecommerce_customer_data[[#This Row],[CLV]]&lt;=10,"Medium value",ecommerce_customer_data[[#This Row],[CLV]]&lt;=15,"High value")</f>
        <v>Low value</v>
      </c>
      <c r="L444" t="b">
        <f>ecommerce_customer_data[[#This Row],[Total_Purchases]]=0</f>
        <v>1</v>
      </c>
    </row>
    <row r="445" spans="1:12" x14ac:dyDescent="0.45">
      <c r="A445">
        <v>444</v>
      </c>
      <c r="B445" t="s">
        <v>12</v>
      </c>
      <c r="C445">
        <v>35</v>
      </c>
      <c r="D445" t="s">
        <v>18</v>
      </c>
      <c r="E445" t="s">
        <v>11</v>
      </c>
      <c r="F445">
        <v>15</v>
      </c>
      <c r="G445">
        <v>24</v>
      </c>
      <c r="H445">
        <v>8</v>
      </c>
      <c r="I445">
        <v>1</v>
      </c>
      <c r="J445">
        <f>ecommerce_customer_data[[#This Row],[Total_Purchases]]*ecommerce_customer_data[[#This Row],[Total_Pages_Viewed]]/ecommerce_customer_data[[#This Row],[Age]]</f>
        <v>0.68571428571428572</v>
      </c>
      <c r="K445" t="str" cm="1">
        <f t="array" ref="K445">_xlfn.IFS(ecommerce_customer_data[[#This Row],[CLV]]&lt;=5,"Low value",ecommerce_customer_data[[#This Row],[CLV]]&lt;=10,"Medium value",ecommerce_customer_data[[#This Row],[CLV]]&lt;=15,"High value")</f>
        <v>Low value</v>
      </c>
      <c r="L445" t="b">
        <f>ecommerce_customer_data[[#This Row],[Total_Purchases]]=0</f>
        <v>0</v>
      </c>
    </row>
    <row r="446" spans="1:12" x14ac:dyDescent="0.45">
      <c r="A446">
        <v>445</v>
      </c>
      <c r="B446" t="s">
        <v>9</v>
      </c>
      <c r="C446">
        <v>34</v>
      </c>
      <c r="D446" t="s">
        <v>13</v>
      </c>
      <c r="E446" t="s">
        <v>16</v>
      </c>
      <c r="F446">
        <v>32</v>
      </c>
      <c r="G446">
        <v>5</v>
      </c>
      <c r="H446">
        <v>2</v>
      </c>
      <c r="I446">
        <v>1</v>
      </c>
      <c r="J446">
        <f>ecommerce_customer_data[[#This Row],[Total_Purchases]]*ecommerce_customer_data[[#This Row],[Total_Pages_Viewed]]/ecommerce_customer_data[[#This Row],[Age]]</f>
        <v>0.14705882352941177</v>
      </c>
      <c r="K446" t="str" cm="1">
        <f t="array" ref="K446">_xlfn.IFS(ecommerce_customer_data[[#This Row],[CLV]]&lt;=5,"Low value",ecommerce_customer_data[[#This Row],[CLV]]&lt;=10,"Medium value",ecommerce_customer_data[[#This Row],[CLV]]&lt;=15,"High value")</f>
        <v>Low value</v>
      </c>
      <c r="L446" t="b">
        <f>ecommerce_customer_data[[#This Row],[Total_Purchases]]=0</f>
        <v>0</v>
      </c>
    </row>
    <row r="447" spans="1:12" x14ac:dyDescent="0.45">
      <c r="A447">
        <v>446</v>
      </c>
      <c r="B447" t="s">
        <v>9</v>
      </c>
      <c r="C447">
        <v>25</v>
      </c>
      <c r="D447" t="s">
        <v>13</v>
      </c>
      <c r="E447" t="s">
        <v>11</v>
      </c>
      <c r="F447">
        <v>39</v>
      </c>
      <c r="G447">
        <v>42</v>
      </c>
      <c r="H447">
        <v>9</v>
      </c>
      <c r="I447">
        <v>2</v>
      </c>
      <c r="J447">
        <f>ecommerce_customer_data[[#This Row],[Total_Purchases]]*ecommerce_customer_data[[#This Row],[Total_Pages_Viewed]]/ecommerce_customer_data[[#This Row],[Age]]</f>
        <v>3.36</v>
      </c>
      <c r="K447" t="str" cm="1">
        <f t="array" ref="K447">_xlfn.IFS(ecommerce_customer_data[[#This Row],[CLV]]&lt;=5,"Low value",ecommerce_customer_data[[#This Row],[CLV]]&lt;=10,"Medium value",ecommerce_customer_data[[#This Row],[CLV]]&lt;=15,"High value")</f>
        <v>Low value</v>
      </c>
      <c r="L447" t="b">
        <f>ecommerce_customer_data[[#This Row],[Total_Purchases]]=0</f>
        <v>0</v>
      </c>
    </row>
    <row r="448" spans="1:12" x14ac:dyDescent="0.45">
      <c r="A448">
        <v>447</v>
      </c>
      <c r="B448" t="s">
        <v>9</v>
      </c>
      <c r="C448">
        <v>31</v>
      </c>
      <c r="D448" t="s">
        <v>15</v>
      </c>
      <c r="E448" t="s">
        <v>14</v>
      </c>
      <c r="F448">
        <v>22</v>
      </c>
      <c r="G448">
        <v>13</v>
      </c>
      <c r="H448">
        <v>5</v>
      </c>
      <c r="I448">
        <v>0</v>
      </c>
      <c r="J448">
        <f>ecommerce_customer_data[[#This Row],[Total_Purchases]]*ecommerce_customer_data[[#This Row],[Total_Pages_Viewed]]/ecommerce_customer_data[[#This Row],[Age]]</f>
        <v>0</v>
      </c>
      <c r="K448" t="str" cm="1">
        <f t="array" ref="K448">_xlfn.IFS(ecommerce_customer_data[[#This Row],[CLV]]&lt;=5,"Low value",ecommerce_customer_data[[#This Row],[CLV]]&lt;=10,"Medium value",ecommerce_customer_data[[#This Row],[CLV]]&lt;=15,"High value")</f>
        <v>Low value</v>
      </c>
      <c r="L448" t="b">
        <f>ecommerce_customer_data[[#This Row],[Total_Purchases]]=0</f>
        <v>1</v>
      </c>
    </row>
    <row r="449" spans="1:12" x14ac:dyDescent="0.45">
      <c r="A449">
        <v>448</v>
      </c>
      <c r="B449" t="s">
        <v>12</v>
      </c>
      <c r="C449">
        <v>21</v>
      </c>
      <c r="D449" t="s">
        <v>18</v>
      </c>
      <c r="E449" t="s">
        <v>14</v>
      </c>
      <c r="F449">
        <v>12</v>
      </c>
      <c r="G449">
        <v>13</v>
      </c>
      <c r="H449">
        <v>9</v>
      </c>
      <c r="I449">
        <v>2</v>
      </c>
      <c r="J449">
        <f>ecommerce_customer_data[[#This Row],[Total_Purchases]]*ecommerce_customer_data[[#This Row],[Total_Pages_Viewed]]/ecommerce_customer_data[[#This Row],[Age]]</f>
        <v>1.2380952380952381</v>
      </c>
      <c r="K449" t="str" cm="1">
        <f t="array" ref="K449">_xlfn.IFS(ecommerce_customer_data[[#This Row],[CLV]]&lt;=5,"Low value",ecommerce_customer_data[[#This Row],[CLV]]&lt;=10,"Medium value",ecommerce_customer_data[[#This Row],[CLV]]&lt;=15,"High value")</f>
        <v>Low value</v>
      </c>
      <c r="L449" t="b">
        <f>ecommerce_customer_data[[#This Row],[Total_Purchases]]=0</f>
        <v>0</v>
      </c>
    </row>
    <row r="450" spans="1:12" x14ac:dyDescent="0.45">
      <c r="A450">
        <v>449</v>
      </c>
      <c r="B450" t="s">
        <v>9</v>
      </c>
      <c r="C450">
        <v>19</v>
      </c>
      <c r="D450" t="s">
        <v>15</v>
      </c>
      <c r="E450" t="s">
        <v>16</v>
      </c>
      <c r="F450">
        <v>24</v>
      </c>
      <c r="G450">
        <v>20</v>
      </c>
      <c r="H450">
        <v>1</v>
      </c>
      <c r="I450">
        <v>0</v>
      </c>
      <c r="J450">
        <f>ecommerce_customer_data[[#This Row],[Total_Purchases]]*ecommerce_customer_data[[#This Row],[Total_Pages_Viewed]]/ecommerce_customer_data[[#This Row],[Age]]</f>
        <v>0</v>
      </c>
      <c r="K450" t="str" cm="1">
        <f t="array" ref="K450">_xlfn.IFS(ecommerce_customer_data[[#This Row],[CLV]]&lt;=5,"Low value",ecommerce_customer_data[[#This Row],[CLV]]&lt;=10,"Medium value",ecommerce_customer_data[[#This Row],[CLV]]&lt;=15,"High value")</f>
        <v>Low value</v>
      </c>
      <c r="L450" t="b">
        <f>ecommerce_customer_data[[#This Row],[Total_Purchases]]=0</f>
        <v>1</v>
      </c>
    </row>
    <row r="451" spans="1:12" x14ac:dyDescent="0.45">
      <c r="A451">
        <v>450</v>
      </c>
      <c r="B451" t="s">
        <v>9</v>
      </c>
      <c r="C451">
        <v>22</v>
      </c>
      <c r="D451" t="s">
        <v>20</v>
      </c>
      <c r="E451" t="s">
        <v>11</v>
      </c>
      <c r="F451">
        <v>34</v>
      </c>
      <c r="G451">
        <v>32</v>
      </c>
      <c r="H451">
        <v>4</v>
      </c>
      <c r="I451">
        <v>0</v>
      </c>
      <c r="J451">
        <f>ecommerce_customer_data[[#This Row],[Total_Purchases]]*ecommerce_customer_data[[#This Row],[Total_Pages_Viewed]]/ecommerce_customer_data[[#This Row],[Age]]</f>
        <v>0</v>
      </c>
      <c r="K451" t="str" cm="1">
        <f t="array" ref="K451">_xlfn.IFS(ecommerce_customer_data[[#This Row],[CLV]]&lt;=5,"Low value",ecommerce_customer_data[[#This Row],[CLV]]&lt;=10,"Medium value",ecommerce_customer_data[[#This Row],[CLV]]&lt;=15,"High value")</f>
        <v>Low value</v>
      </c>
      <c r="L451" t="b">
        <f>ecommerce_customer_data[[#This Row],[Total_Purchases]]=0</f>
        <v>1</v>
      </c>
    </row>
    <row r="452" spans="1:12" x14ac:dyDescent="0.45">
      <c r="A452">
        <v>451</v>
      </c>
      <c r="B452" t="s">
        <v>12</v>
      </c>
      <c r="C452">
        <v>23</v>
      </c>
      <c r="D452" t="s">
        <v>15</v>
      </c>
      <c r="E452" t="s">
        <v>14</v>
      </c>
      <c r="F452">
        <v>52</v>
      </c>
      <c r="G452">
        <v>11</v>
      </c>
      <c r="H452">
        <v>5</v>
      </c>
      <c r="I452">
        <v>4</v>
      </c>
      <c r="J452">
        <f>ecommerce_customer_data[[#This Row],[Total_Purchases]]*ecommerce_customer_data[[#This Row],[Total_Pages_Viewed]]/ecommerce_customer_data[[#This Row],[Age]]</f>
        <v>1.9130434782608696</v>
      </c>
      <c r="K452" t="str" cm="1">
        <f t="array" ref="K452">_xlfn.IFS(ecommerce_customer_data[[#This Row],[CLV]]&lt;=5,"Low value",ecommerce_customer_data[[#This Row],[CLV]]&lt;=10,"Medium value",ecommerce_customer_data[[#This Row],[CLV]]&lt;=15,"High value")</f>
        <v>Low value</v>
      </c>
      <c r="L452" t="b">
        <f>ecommerce_customer_data[[#This Row],[Total_Purchases]]=0</f>
        <v>0</v>
      </c>
    </row>
    <row r="453" spans="1:12" x14ac:dyDescent="0.45">
      <c r="A453">
        <v>452</v>
      </c>
      <c r="B453" t="s">
        <v>12</v>
      </c>
      <c r="C453">
        <v>20</v>
      </c>
      <c r="D453" t="s">
        <v>13</v>
      </c>
      <c r="E453" t="s">
        <v>14</v>
      </c>
      <c r="F453">
        <v>54</v>
      </c>
      <c r="G453">
        <v>27</v>
      </c>
      <c r="H453">
        <v>0</v>
      </c>
      <c r="I453">
        <v>2</v>
      </c>
      <c r="J453">
        <f>ecommerce_customer_data[[#This Row],[Total_Purchases]]*ecommerce_customer_data[[#This Row],[Total_Pages_Viewed]]/ecommerce_customer_data[[#This Row],[Age]]</f>
        <v>2.7</v>
      </c>
      <c r="K453" t="str" cm="1">
        <f t="array" ref="K453">_xlfn.IFS(ecommerce_customer_data[[#This Row],[CLV]]&lt;=5,"Low value",ecommerce_customer_data[[#This Row],[CLV]]&lt;=10,"Medium value",ecommerce_customer_data[[#This Row],[CLV]]&lt;=15,"High value")</f>
        <v>Low value</v>
      </c>
      <c r="L453" t="b">
        <f>ecommerce_customer_data[[#This Row],[Total_Purchases]]=0</f>
        <v>0</v>
      </c>
    </row>
    <row r="454" spans="1:12" x14ac:dyDescent="0.45">
      <c r="A454">
        <v>453</v>
      </c>
      <c r="B454" t="s">
        <v>12</v>
      </c>
      <c r="C454">
        <v>22</v>
      </c>
      <c r="D454" t="s">
        <v>13</v>
      </c>
      <c r="E454" t="s">
        <v>14</v>
      </c>
      <c r="F454">
        <v>37</v>
      </c>
      <c r="G454">
        <v>35</v>
      </c>
      <c r="H454">
        <v>0</v>
      </c>
      <c r="I454">
        <v>5</v>
      </c>
      <c r="J454">
        <f>ecommerce_customer_data[[#This Row],[Total_Purchases]]*ecommerce_customer_data[[#This Row],[Total_Pages_Viewed]]/ecommerce_customer_data[[#This Row],[Age]]</f>
        <v>7.9545454545454541</v>
      </c>
      <c r="K454" t="str" cm="1">
        <f t="array" ref="K454">_xlfn.IFS(ecommerce_customer_data[[#This Row],[CLV]]&lt;=5,"Low value",ecommerce_customer_data[[#This Row],[CLV]]&lt;=10,"Medium value",ecommerce_customer_data[[#This Row],[CLV]]&lt;=15,"High value")</f>
        <v>Medium value</v>
      </c>
      <c r="L454" t="b">
        <f>ecommerce_customer_data[[#This Row],[Total_Purchases]]=0</f>
        <v>0</v>
      </c>
    </row>
    <row r="455" spans="1:12" x14ac:dyDescent="0.45">
      <c r="A455">
        <v>454</v>
      </c>
      <c r="B455" t="s">
        <v>9</v>
      </c>
      <c r="C455">
        <v>21</v>
      </c>
      <c r="D455" t="s">
        <v>10</v>
      </c>
      <c r="E455" t="s">
        <v>11</v>
      </c>
      <c r="F455">
        <v>34</v>
      </c>
      <c r="G455">
        <v>13</v>
      </c>
      <c r="H455">
        <v>7</v>
      </c>
      <c r="I455">
        <v>4</v>
      </c>
      <c r="J455">
        <f>ecommerce_customer_data[[#This Row],[Total_Purchases]]*ecommerce_customer_data[[#This Row],[Total_Pages_Viewed]]/ecommerce_customer_data[[#This Row],[Age]]</f>
        <v>2.4761904761904763</v>
      </c>
      <c r="K455" t="str" cm="1">
        <f t="array" ref="K455">_xlfn.IFS(ecommerce_customer_data[[#This Row],[CLV]]&lt;=5,"Low value",ecommerce_customer_data[[#This Row],[CLV]]&lt;=10,"Medium value",ecommerce_customer_data[[#This Row],[CLV]]&lt;=15,"High value")</f>
        <v>Low value</v>
      </c>
      <c r="L455" t="b">
        <f>ecommerce_customer_data[[#This Row],[Total_Purchases]]=0</f>
        <v>0</v>
      </c>
    </row>
    <row r="456" spans="1:12" x14ac:dyDescent="0.45">
      <c r="A456">
        <v>455</v>
      </c>
      <c r="B456" t="s">
        <v>9</v>
      </c>
      <c r="C456">
        <v>28</v>
      </c>
      <c r="D456" t="s">
        <v>19</v>
      </c>
      <c r="E456" t="s">
        <v>16</v>
      </c>
      <c r="F456">
        <v>40</v>
      </c>
      <c r="G456">
        <v>35</v>
      </c>
      <c r="H456">
        <v>9</v>
      </c>
      <c r="I456">
        <v>4</v>
      </c>
      <c r="J456">
        <f>ecommerce_customer_data[[#This Row],[Total_Purchases]]*ecommerce_customer_data[[#This Row],[Total_Pages_Viewed]]/ecommerce_customer_data[[#This Row],[Age]]</f>
        <v>5</v>
      </c>
      <c r="K456" t="str" cm="1">
        <f t="array" ref="K456">_xlfn.IFS(ecommerce_customer_data[[#This Row],[CLV]]&lt;=5,"Low value",ecommerce_customer_data[[#This Row],[CLV]]&lt;=10,"Medium value",ecommerce_customer_data[[#This Row],[CLV]]&lt;=15,"High value")</f>
        <v>Low value</v>
      </c>
      <c r="L456" t="b">
        <f>ecommerce_customer_data[[#This Row],[Total_Purchases]]=0</f>
        <v>0</v>
      </c>
    </row>
    <row r="457" spans="1:12" x14ac:dyDescent="0.45">
      <c r="A457">
        <v>456</v>
      </c>
      <c r="B457" t="s">
        <v>9</v>
      </c>
      <c r="C457">
        <v>21</v>
      </c>
      <c r="D457" t="s">
        <v>21</v>
      </c>
      <c r="E457" t="s">
        <v>11</v>
      </c>
      <c r="F457">
        <v>24</v>
      </c>
      <c r="G457">
        <v>20</v>
      </c>
      <c r="H457">
        <v>6</v>
      </c>
      <c r="I457">
        <v>5</v>
      </c>
      <c r="J457">
        <f>ecommerce_customer_data[[#This Row],[Total_Purchases]]*ecommerce_customer_data[[#This Row],[Total_Pages_Viewed]]/ecommerce_customer_data[[#This Row],[Age]]</f>
        <v>4.7619047619047619</v>
      </c>
      <c r="K457" t="str" cm="1">
        <f t="array" ref="K457">_xlfn.IFS(ecommerce_customer_data[[#This Row],[CLV]]&lt;=5,"Low value",ecommerce_customer_data[[#This Row],[CLV]]&lt;=10,"Medium value",ecommerce_customer_data[[#This Row],[CLV]]&lt;=15,"High value")</f>
        <v>Low value</v>
      </c>
      <c r="L457" t="b">
        <f>ecommerce_customer_data[[#This Row],[Total_Purchases]]=0</f>
        <v>0</v>
      </c>
    </row>
    <row r="458" spans="1:12" x14ac:dyDescent="0.45">
      <c r="A458">
        <v>457</v>
      </c>
      <c r="B458" t="s">
        <v>9</v>
      </c>
      <c r="C458">
        <v>22</v>
      </c>
      <c r="D458" t="s">
        <v>17</v>
      </c>
      <c r="E458" t="s">
        <v>11</v>
      </c>
      <c r="F458">
        <v>25</v>
      </c>
      <c r="G458">
        <v>12</v>
      </c>
      <c r="H458">
        <v>7</v>
      </c>
      <c r="I458">
        <v>0</v>
      </c>
      <c r="J458">
        <f>ecommerce_customer_data[[#This Row],[Total_Purchases]]*ecommerce_customer_data[[#This Row],[Total_Pages_Viewed]]/ecommerce_customer_data[[#This Row],[Age]]</f>
        <v>0</v>
      </c>
      <c r="K458" t="str" cm="1">
        <f t="array" ref="K458">_xlfn.IFS(ecommerce_customer_data[[#This Row],[CLV]]&lt;=5,"Low value",ecommerce_customer_data[[#This Row],[CLV]]&lt;=10,"Medium value",ecommerce_customer_data[[#This Row],[CLV]]&lt;=15,"High value")</f>
        <v>Low value</v>
      </c>
      <c r="L458" t="b">
        <f>ecommerce_customer_data[[#This Row],[Total_Purchases]]=0</f>
        <v>1</v>
      </c>
    </row>
    <row r="459" spans="1:12" x14ac:dyDescent="0.45">
      <c r="A459">
        <v>458</v>
      </c>
      <c r="B459" t="s">
        <v>12</v>
      </c>
      <c r="C459">
        <v>34</v>
      </c>
      <c r="D459" t="s">
        <v>18</v>
      </c>
      <c r="E459" t="s">
        <v>16</v>
      </c>
      <c r="F459">
        <v>7</v>
      </c>
      <c r="G459">
        <v>33</v>
      </c>
      <c r="H459">
        <v>7</v>
      </c>
      <c r="I459">
        <v>0</v>
      </c>
      <c r="J459">
        <f>ecommerce_customer_data[[#This Row],[Total_Purchases]]*ecommerce_customer_data[[#This Row],[Total_Pages_Viewed]]/ecommerce_customer_data[[#This Row],[Age]]</f>
        <v>0</v>
      </c>
      <c r="K459" t="str" cm="1">
        <f t="array" ref="K459">_xlfn.IFS(ecommerce_customer_data[[#This Row],[CLV]]&lt;=5,"Low value",ecommerce_customer_data[[#This Row],[CLV]]&lt;=10,"Medium value",ecommerce_customer_data[[#This Row],[CLV]]&lt;=15,"High value")</f>
        <v>Low value</v>
      </c>
      <c r="L459" t="b">
        <f>ecommerce_customer_data[[#This Row],[Total_Purchases]]=0</f>
        <v>1</v>
      </c>
    </row>
    <row r="460" spans="1:12" x14ac:dyDescent="0.45">
      <c r="A460">
        <v>459</v>
      </c>
      <c r="B460" t="s">
        <v>9</v>
      </c>
      <c r="C460">
        <v>29</v>
      </c>
      <c r="D460" t="s">
        <v>20</v>
      </c>
      <c r="E460" t="s">
        <v>16</v>
      </c>
      <c r="F460">
        <v>18</v>
      </c>
      <c r="G460">
        <v>43</v>
      </c>
      <c r="H460">
        <v>5</v>
      </c>
      <c r="I460">
        <v>5</v>
      </c>
      <c r="J460">
        <f>ecommerce_customer_data[[#This Row],[Total_Purchases]]*ecommerce_customer_data[[#This Row],[Total_Pages_Viewed]]/ecommerce_customer_data[[#This Row],[Age]]</f>
        <v>7.4137931034482758</v>
      </c>
      <c r="K460" t="str" cm="1">
        <f t="array" ref="K460">_xlfn.IFS(ecommerce_customer_data[[#This Row],[CLV]]&lt;=5,"Low value",ecommerce_customer_data[[#This Row],[CLV]]&lt;=10,"Medium value",ecommerce_customer_data[[#This Row],[CLV]]&lt;=15,"High value")</f>
        <v>Medium value</v>
      </c>
      <c r="L460" t="b">
        <f>ecommerce_customer_data[[#This Row],[Total_Purchases]]=0</f>
        <v>0</v>
      </c>
    </row>
    <row r="461" spans="1:12" x14ac:dyDescent="0.45">
      <c r="A461">
        <v>460</v>
      </c>
      <c r="B461" t="s">
        <v>12</v>
      </c>
      <c r="C461">
        <v>28</v>
      </c>
      <c r="D461" t="s">
        <v>19</v>
      </c>
      <c r="E461" t="s">
        <v>14</v>
      </c>
      <c r="F461">
        <v>39</v>
      </c>
      <c r="G461">
        <v>35</v>
      </c>
      <c r="H461">
        <v>2</v>
      </c>
      <c r="I461">
        <v>4</v>
      </c>
      <c r="J461">
        <f>ecommerce_customer_data[[#This Row],[Total_Purchases]]*ecommerce_customer_data[[#This Row],[Total_Pages_Viewed]]/ecommerce_customer_data[[#This Row],[Age]]</f>
        <v>5</v>
      </c>
      <c r="K461" t="str" cm="1">
        <f t="array" ref="K461">_xlfn.IFS(ecommerce_customer_data[[#This Row],[CLV]]&lt;=5,"Low value",ecommerce_customer_data[[#This Row],[CLV]]&lt;=10,"Medium value",ecommerce_customer_data[[#This Row],[CLV]]&lt;=15,"High value")</f>
        <v>Low value</v>
      </c>
      <c r="L461" t="b">
        <f>ecommerce_customer_data[[#This Row],[Total_Purchases]]=0</f>
        <v>0</v>
      </c>
    </row>
    <row r="462" spans="1:12" x14ac:dyDescent="0.45">
      <c r="A462">
        <v>461</v>
      </c>
      <c r="B462" t="s">
        <v>9</v>
      </c>
      <c r="C462">
        <v>26</v>
      </c>
      <c r="D462" t="s">
        <v>21</v>
      </c>
      <c r="E462" t="s">
        <v>16</v>
      </c>
      <c r="F462">
        <v>33</v>
      </c>
      <c r="G462">
        <v>15</v>
      </c>
      <c r="H462">
        <v>4</v>
      </c>
      <c r="I462">
        <v>0</v>
      </c>
      <c r="J462">
        <f>ecommerce_customer_data[[#This Row],[Total_Purchases]]*ecommerce_customer_data[[#This Row],[Total_Pages_Viewed]]/ecommerce_customer_data[[#This Row],[Age]]</f>
        <v>0</v>
      </c>
      <c r="K462" t="str" cm="1">
        <f t="array" ref="K462">_xlfn.IFS(ecommerce_customer_data[[#This Row],[CLV]]&lt;=5,"Low value",ecommerce_customer_data[[#This Row],[CLV]]&lt;=10,"Medium value",ecommerce_customer_data[[#This Row],[CLV]]&lt;=15,"High value")</f>
        <v>Low value</v>
      </c>
      <c r="L462" t="b">
        <f>ecommerce_customer_data[[#This Row],[Total_Purchases]]=0</f>
        <v>1</v>
      </c>
    </row>
    <row r="463" spans="1:12" x14ac:dyDescent="0.45">
      <c r="A463">
        <v>462</v>
      </c>
      <c r="B463" t="s">
        <v>12</v>
      </c>
      <c r="C463">
        <v>25</v>
      </c>
      <c r="D463" t="s">
        <v>17</v>
      </c>
      <c r="E463" t="s">
        <v>16</v>
      </c>
      <c r="F463">
        <v>48</v>
      </c>
      <c r="G463">
        <v>24</v>
      </c>
      <c r="H463">
        <v>10</v>
      </c>
      <c r="I463">
        <v>2</v>
      </c>
      <c r="J463">
        <f>ecommerce_customer_data[[#This Row],[Total_Purchases]]*ecommerce_customer_data[[#This Row],[Total_Pages_Viewed]]/ecommerce_customer_data[[#This Row],[Age]]</f>
        <v>1.92</v>
      </c>
      <c r="K463" t="str" cm="1">
        <f t="array" ref="K463">_xlfn.IFS(ecommerce_customer_data[[#This Row],[CLV]]&lt;=5,"Low value",ecommerce_customer_data[[#This Row],[CLV]]&lt;=10,"Medium value",ecommerce_customer_data[[#This Row],[CLV]]&lt;=15,"High value")</f>
        <v>Low value</v>
      </c>
      <c r="L463" t="b">
        <f>ecommerce_customer_data[[#This Row],[Total_Purchases]]=0</f>
        <v>0</v>
      </c>
    </row>
    <row r="464" spans="1:12" x14ac:dyDescent="0.45">
      <c r="A464">
        <v>463</v>
      </c>
      <c r="B464" t="s">
        <v>12</v>
      </c>
      <c r="C464">
        <v>27</v>
      </c>
      <c r="D464" t="s">
        <v>19</v>
      </c>
      <c r="E464" t="s">
        <v>16</v>
      </c>
      <c r="F464">
        <v>6</v>
      </c>
      <c r="G464">
        <v>37</v>
      </c>
      <c r="H464">
        <v>1</v>
      </c>
      <c r="I464">
        <v>3</v>
      </c>
      <c r="J464">
        <f>ecommerce_customer_data[[#This Row],[Total_Purchases]]*ecommerce_customer_data[[#This Row],[Total_Pages_Viewed]]/ecommerce_customer_data[[#This Row],[Age]]</f>
        <v>4.1111111111111107</v>
      </c>
      <c r="K464" t="str" cm="1">
        <f t="array" ref="K464">_xlfn.IFS(ecommerce_customer_data[[#This Row],[CLV]]&lt;=5,"Low value",ecommerce_customer_data[[#This Row],[CLV]]&lt;=10,"Medium value",ecommerce_customer_data[[#This Row],[CLV]]&lt;=15,"High value")</f>
        <v>Low value</v>
      </c>
      <c r="L464" t="b">
        <f>ecommerce_customer_data[[#This Row],[Total_Purchases]]=0</f>
        <v>0</v>
      </c>
    </row>
    <row r="465" spans="1:12" x14ac:dyDescent="0.45">
      <c r="A465">
        <v>464</v>
      </c>
      <c r="B465" t="s">
        <v>9</v>
      </c>
      <c r="C465">
        <v>22</v>
      </c>
      <c r="D465" t="s">
        <v>15</v>
      </c>
      <c r="E465" t="s">
        <v>14</v>
      </c>
      <c r="F465">
        <v>9</v>
      </c>
      <c r="G465">
        <v>29</v>
      </c>
      <c r="H465">
        <v>5</v>
      </c>
      <c r="I465">
        <v>0</v>
      </c>
      <c r="J465">
        <f>ecommerce_customer_data[[#This Row],[Total_Purchases]]*ecommerce_customer_data[[#This Row],[Total_Pages_Viewed]]/ecommerce_customer_data[[#This Row],[Age]]</f>
        <v>0</v>
      </c>
      <c r="K465" t="str" cm="1">
        <f t="array" ref="K465">_xlfn.IFS(ecommerce_customer_data[[#This Row],[CLV]]&lt;=5,"Low value",ecommerce_customer_data[[#This Row],[CLV]]&lt;=10,"Medium value",ecommerce_customer_data[[#This Row],[CLV]]&lt;=15,"High value")</f>
        <v>Low value</v>
      </c>
      <c r="L465" t="b">
        <f>ecommerce_customer_data[[#This Row],[Total_Purchases]]=0</f>
        <v>1</v>
      </c>
    </row>
    <row r="466" spans="1:12" x14ac:dyDescent="0.45">
      <c r="A466">
        <v>465</v>
      </c>
      <c r="B466" t="s">
        <v>12</v>
      </c>
      <c r="C466">
        <v>23</v>
      </c>
      <c r="D466" t="s">
        <v>15</v>
      </c>
      <c r="E466" t="s">
        <v>14</v>
      </c>
      <c r="F466">
        <v>47</v>
      </c>
      <c r="G466">
        <v>9</v>
      </c>
      <c r="H466">
        <v>6</v>
      </c>
      <c r="I466">
        <v>4</v>
      </c>
      <c r="J466">
        <f>ecommerce_customer_data[[#This Row],[Total_Purchases]]*ecommerce_customer_data[[#This Row],[Total_Pages_Viewed]]/ecommerce_customer_data[[#This Row],[Age]]</f>
        <v>1.5652173913043479</v>
      </c>
      <c r="K466" t="str" cm="1">
        <f t="array" ref="K466">_xlfn.IFS(ecommerce_customer_data[[#This Row],[CLV]]&lt;=5,"Low value",ecommerce_customer_data[[#This Row],[CLV]]&lt;=10,"Medium value",ecommerce_customer_data[[#This Row],[CLV]]&lt;=15,"High value")</f>
        <v>Low value</v>
      </c>
      <c r="L466" t="b">
        <f>ecommerce_customer_data[[#This Row],[Total_Purchases]]=0</f>
        <v>0</v>
      </c>
    </row>
    <row r="467" spans="1:12" x14ac:dyDescent="0.45">
      <c r="A467">
        <v>466</v>
      </c>
      <c r="B467" t="s">
        <v>12</v>
      </c>
      <c r="C467">
        <v>21</v>
      </c>
      <c r="D467" t="s">
        <v>19</v>
      </c>
      <c r="E467" t="s">
        <v>14</v>
      </c>
      <c r="F467">
        <v>9</v>
      </c>
      <c r="G467">
        <v>34</v>
      </c>
      <c r="H467">
        <v>7</v>
      </c>
      <c r="I467">
        <v>0</v>
      </c>
      <c r="J467">
        <f>ecommerce_customer_data[[#This Row],[Total_Purchases]]*ecommerce_customer_data[[#This Row],[Total_Pages_Viewed]]/ecommerce_customer_data[[#This Row],[Age]]</f>
        <v>0</v>
      </c>
      <c r="K467" t="str" cm="1">
        <f t="array" ref="K467">_xlfn.IFS(ecommerce_customer_data[[#This Row],[CLV]]&lt;=5,"Low value",ecommerce_customer_data[[#This Row],[CLV]]&lt;=10,"Medium value",ecommerce_customer_data[[#This Row],[CLV]]&lt;=15,"High value")</f>
        <v>Low value</v>
      </c>
      <c r="L467" t="b">
        <f>ecommerce_customer_data[[#This Row],[Total_Purchases]]=0</f>
        <v>1</v>
      </c>
    </row>
    <row r="468" spans="1:12" x14ac:dyDescent="0.45">
      <c r="A468">
        <v>467</v>
      </c>
      <c r="B468" t="s">
        <v>12</v>
      </c>
      <c r="C468">
        <v>21</v>
      </c>
      <c r="D468" t="s">
        <v>20</v>
      </c>
      <c r="E468" t="s">
        <v>11</v>
      </c>
      <c r="F468">
        <v>54</v>
      </c>
      <c r="G468">
        <v>21</v>
      </c>
      <c r="H468">
        <v>2</v>
      </c>
      <c r="I468">
        <v>0</v>
      </c>
      <c r="J468">
        <f>ecommerce_customer_data[[#This Row],[Total_Purchases]]*ecommerce_customer_data[[#This Row],[Total_Pages_Viewed]]/ecommerce_customer_data[[#This Row],[Age]]</f>
        <v>0</v>
      </c>
      <c r="K468" t="str" cm="1">
        <f t="array" ref="K468">_xlfn.IFS(ecommerce_customer_data[[#This Row],[CLV]]&lt;=5,"Low value",ecommerce_customer_data[[#This Row],[CLV]]&lt;=10,"Medium value",ecommerce_customer_data[[#This Row],[CLV]]&lt;=15,"High value")</f>
        <v>Low value</v>
      </c>
      <c r="L468" t="b">
        <f>ecommerce_customer_data[[#This Row],[Total_Purchases]]=0</f>
        <v>1</v>
      </c>
    </row>
    <row r="469" spans="1:12" x14ac:dyDescent="0.45">
      <c r="A469">
        <v>468</v>
      </c>
      <c r="B469" t="s">
        <v>12</v>
      </c>
      <c r="C469">
        <v>31</v>
      </c>
      <c r="D469" t="s">
        <v>13</v>
      </c>
      <c r="E469" t="s">
        <v>16</v>
      </c>
      <c r="F469">
        <v>13</v>
      </c>
      <c r="G469">
        <v>48</v>
      </c>
      <c r="H469">
        <v>10</v>
      </c>
      <c r="I469">
        <v>3</v>
      </c>
      <c r="J469">
        <f>ecommerce_customer_data[[#This Row],[Total_Purchases]]*ecommerce_customer_data[[#This Row],[Total_Pages_Viewed]]/ecommerce_customer_data[[#This Row],[Age]]</f>
        <v>4.645161290322581</v>
      </c>
      <c r="K469" t="str" cm="1">
        <f t="array" ref="K469">_xlfn.IFS(ecommerce_customer_data[[#This Row],[CLV]]&lt;=5,"Low value",ecommerce_customer_data[[#This Row],[CLV]]&lt;=10,"Medium value",ecommerce_customer_data[[#This Row],[CLV]]&lt;=15,"High value")</f>
        <v>Low value</v>
      </c>
      <c r="L469" t="b">
        <f>ecommerce_customer_data[[#This Row],[Total_Purchases]]=0</f>
        <v>0</v>
      </c>
    </row>
    <row r="470" spans="1:12" x14ac:dyDescent="0.45">
      <c r="A470">
        <v>469</v>
      </c>
      <c r="B470" t="s">
        <v>12</v>
      </c>
      <c r="C470">
        <v>33</v>
      </c>
      <c r="D470" t="s">
        <v>13</v>
      </c>
      <c r="E470" t="s">
        <v>11</v>
      </c>
      <c r="F470">
        <v>20</v>
      </c>
      <c r="G470">
        <v>35</v>
      </c>
      <c r="H470">
        <v>2</v>
      </c>
      <c r="I470">
        <v>5</v>
      </c>
      <c r="J470">
        <f>ecommerce_customer_data[[#This Row],[Total_Purchases]]*ecommerce_customer_data[[#This Row],[Total_Pages_Viewed]]/ecommerce_customer_data[[#This Row],[Age]]</f>
        <v>5.3030303030303028</v>
      </c>
      <c r="K470" t="str" cm="1">
        <f t="array" ref="K470">_xlfn.IFS(ecommerce_customer_data[[#This Row],[CLV]]&lt;=5,"Low value",ecommerce_customer_data[[#This Row],[CLV]]&lt;=10,"Medium value",ecommerce_customer_data[[#This Row],[CLV]]&lt;=15,"High value")</f>
        <v>Medium value</v>
      </c>
      <c r="L470" t="b">
        <f>ecommerce_customer_data[[#This Row],[Total_Purchases]]=0</f>
        <v>0</v>
      </c>
    </row>
    <row r="471" spans="1:12" x14ac:dyDescent="0.45">
      <c r="A471">
        <v>470</v>
      </c>
      <c r="B471" t="s">
        <v>12</v>
      </c>
      <c r="C471">
        <v>21</v>
      </c>
      <c r="D471" t="s">
        <v>10</v>
      </c>
      <c r="E471" t="s">
        <v>16</v>
      </c>
      <c r="F471">
        <v>13</v>
      </c>
      <c r="G471">
        <v>13</v>
      </c>
      <c r="H471">
        <v>2</v>
      </c>
      <c r="I471">
        <v>2</v>
      </c>
      <c r="J471">
        <f>ecommerce_customer_data[[#This Row],[Total_Purchases]]*ecommerce_customer_data[[#This Row],[Total_Pages_Viewed]]/ecommerce_customer_data[[#This Row],[Age]]</f>
        <v>1.2380952380952381</v>
      </c>
      <c r="K471" t="str" cm="1">
        <f t="array" ref="K471">_xlfn.IFS(ecommerce_customer_data[[#This Row],[CLV]]&lt;=5,"Low value",ecommerce_customer_data[[#This Row],[CLV]]&lt;=10,"Medium value",ecommerce_customer_data[[#This Row],[CLV]]&lt;=15,"High value")</f>
        <v>Low value</v>
      </c>
      <c r="L471" t="b">
        <f>ecommerce_customer_data[[#This Row],[Total_Purchases]]=0</f>
        <v>0</v>
      </c>
    </row>
    <row r="472" spans="1:12" x14ac:dyDescent="0.45">
      <c r="A472">
        <v>471</v>
      </c>
      <c r="B472" t="s">
        <v>12</v>
      </c>
      <c r="C472">
        <v>35</v>
      </c>
      <c r="D472" t="s">
        <v>10</v>
      </c>
      <c r="E472" t="s">
        <v>14</v>
      </c>
      <c r="F472">
        <v>51</v>
      </c>
      <c r="G472">
        <v>39</v>
      </c>
      <c r="H472">
        <v>2</v>
      </c>
      <c r="I472">
        <v>2</v>
      </c>
      <c r="J472">
        <f>ecommerce_customer_data[[#This Row],[Total_Purchases]]*ecommerce_customer_data[[#This Row],[Total_Pages_Viewed]]/ecommerce_customer_data[[#This Row],[Age]]</f>
        <v>2.2285714285714286</v>
      </c>
      <c r="K472" t="str" cm="1">
        <f t="array" ref="K472">_xlfn.IFS(ecommerce_customer_data[[#This Row],[CLV]]&lt;=5,"Low value",ecommerce_customer_data[[#This Row],[CLV]]&lt;=10,"Medium value",ecommerce_customer_data[[#This Row],[CLV]]&lt;=15,"High value")</f>
        <v>Low value</v>
      </c>
      <c r="L472" t="b">
        <f>ecommerce_customer_data[[#This Row],[Total_Purchases]]=0</f>
        <v>0</v>
      </c>
    </row>
    <row r="473" spans="1:12" x14ac:dyDescent="0.45">
      <c r="A473">
        <v>472</v>
      </c>
      <c r="B473" t="s">
        <v>12</v>
      </c>
      <c r="C473">
        <v>28</v>
      </c>
      <c r="D473" t="s">
        <v>19</v>
      </c>
      <c r="E473" t="s">
        <v>14</v>
      </c>
      <c r="F473">
        <v>44</v>
      </c>
      <c r="G473">
        <v>11</v>
      </c>
      <c r="H473">
        <v>4</v>
      </c>
      <c r="I473">
        <v>1</v>
      </c>
      <c r="J473">
        <f>ecommerce_customer_data[[#This Row],[Total_Purchases]]*ecommerce_customer_data[[#This Row],[Total_Pages_Viewed]]/ecommerce_customer_data[[#This Row],[Age]]</f>
        <v>0.39285714285714285</v>
      </c>
      <c r="K473" t="str" cm="1">
        <f t="array" ref="K473">_xlfn.IFS(ecommerce_customer_data[[#This Row],[CLV]]&lt;=5,"Low value",ecommerce_customer_data[[#This Row],[CLV]]&lt;=10,"Medium value",ecommerce_customer_data[[#This Row],[CLV]]&lt;=15,"High value")</f>
        <v>Low value</v>
      </c>
      <c r="L473" t="b">
        <f>ecommerce_customer_data[[#This Row],[Total_Purchases]]=0</f>
        <v>0</v>
      </c>
    </row>
    <row r="474" spans="1:12" x14ac:dyDescent="0.45">
      <c r="A474">
        <v>473</v>
      </c>
      <c r="B474" t="s">
        <v>9</v>
      </c>
      <c r="C474">
        <v>25</v>
      </c>
      <c r="D474" t="s">
        <v>21</v>
      </c>
      <c r="E474" t="s">
        <v>11</v>
      </c>
      <c r="F474">
        <v>46</v>
      </c>
      <c r="G474">
        <v>12</v>
      </c>
      <c r="H474">
        <v>4</v>
      </c>
      <c r="I474">
        <v>3</v>
      </c>
      <c r="J474">
        <f>ecommerce_customer_data[[#This Row],[Total_Purchases]]*ecommerce_customer_data[[#This Row],[Total_Pages_Viewed]]/ecommerce_customer_data[[#This Row],[Age]]</f>
        <v>1.44</v>
      </c>
      <c r="K474" t="str" cm="1">
        <f t="array" ref="K474">_xlfn.IFS(ecommerce_customer_data[[#This Row],[CLV]]&lt;=5,"Low value",ecommerce_customer_data[[#This Row],[CLV]]&lt;=10,"Medium value",ecommerce_customer_data[[#This Row],[CLV]]&lt;=15,"High value")</f>
        <v>Low value</v>
      </c>
      <c r="L474" t="b">
        <f>ecommerce_customer_data[[#This Row],[Total_Purchases]]=0</f>
        <v>0</v>
      </c>
    </row>
    <row r="475" spans="1:12" x14ac:dyDescent="0.45">
      <c r="A475">
        <v>474</v>
      </c>
      <c r="B475" t="s">
        <v>9</v>
      </c>
      <c r="C475">
        <v>21</v>
      </c>
      <c r="D475" t="s">
        <v>15</v>
      </c>
      <c r="E475" t="s">
        <v>16</v>
      </c>
      <c r="F475">
        <v>35</v>
      </c>
      <c r="G475">
        <v>42</v>
      </c>
      <c r="H475">
        <v>9</v>
      </c>
      <c r="I475">
        <v>2</v>
      </c>
      <c r="J475">
        <f>ecommerce_customer_data[[#This Row],[Total_Purchases]]*ecommerce_customer_data[[#This Row],[Total_Pages_Viewed]]/ecommerce_customer_data[[#This Row],[Age]]</f>
        <v>4</v>
      </c>
      <c r="K475" t="str" cm="1">
        <f t="array" ref="K475">_xlfn.IFS(ecommerce_customer_data[[#This Row],[CLV]]&lt;=5,"Low value",ecommerce_customer_data[[#This Row],[CLV]]&lt;=10,"Medium value",ecommerce_customer_data[[#This Row],[CLV]]&lt;=15,"High value")</f>
        <v>Low value</v>
      </c>
      <c r="L475" t="b">
        <f>ecommerce_customer_data[[#This Row],[Total_Purchases]]=0</f>
        <v>0</v>
      </c>
    </row>
    <row r="476" spans="1:12" x14ac:dyDescent="0.45">
      <c r="A476">
        <v>475</v>
      </c>
      <c r="B476" t="s">
        <v>12</v>
      </c>
      <c r="C476">
        <v>30</v>
      </c>
      <c r="D476" t="s">
        <v>19</v>
      </c>
      <c r="E476" t="s">
        <v>11</v>
      </c>
      <c r="F476">
        <v>34</v>
      </c>
      <c r="G476">
        <v>23</v>
      </c>
      <c r="H476">
        <v>5</v>
      </c>
      <c r="I476">
        <v>0</v>
      </c>
      <c r="J476">
        <f>ecommerce_customer_data[[#This Row],[Total_Purchases]]*ecommerce_customer_data[[#This Row],[Total_Pages_Viewed]]/ecommerce_customer_data[[#This Row],[Age]]</f>
        <v>0</v>
      </c>
      <c r="K476" t="str" cm="1">
        <f t="array" ref="K476">_xlfn.IFS(ecommerce_customer_data[[#This Row],[CLV]]&lt;=5,"Low value",ecommerce_customer_data[[#This Row],[CLV]]&lt;=10,"Medium value",ecommerce_customer_data[[#This Row],[CLV]]&lt;=15,"High value")</f>
        <v>Low value</v>
      </c>
      <c r="L476" t="b">
        <f>ecommerce_customer_data[[#This Row],[Total_Purchases]]=0</f>
        <v>1</v>
      </c>
    </row>
    <row r="477" spans="1:12" x14ac:dyDescent="0.45">
      <c r="A477">
        <v>476</v>
      </c>
      <c r="B477" t="s">
        <v>12</v>
      </c>
      <c r="C477">
        <v>18</v>
      </c>
      <c r="D477" t="s">
        <v>17</v>
      </c>
      <c r="E477" t="s">
        <v>11</v>
      </c>
      <c r="F477">
        <v>16</v>
      </c>
      <c r="G477">
        <v>41</v>
      </c>
      <c r="H477">
        <v>5</v>
      </c>
      <c r="I477">
        <v>5</v>
      </c>
      <c r="J477">
        <f>ecommerce_customer_data[[#This Row],[Total_Purchases]]*ecommerce_customer_data[[#This Row],[Total_Pages_Viewed]]/ecommerce_customer_data[[#This Row],[Age]]</f>
        <v>11.388888888888889</v>
      </c>
      <c r="K477" t="str" cm="1">
        <f t="array" ref="K477">_xlfn.IFS(ecommerce_customer_data[[#This Row],[CLV]]&lt;=5,"Low value",ecommerce_customer_data[[#This Row],[CLV]]&lt;=10,"Medium value",ecommerce_customer_data[[#This Row],[CLV]]&lt;=15,"High value")</f>
        <v>High value</v>
      </c>
      <c r="L477" t="b">
        <f>ecommerce_customer_data[[#This Row],[Total_Purchases]]=0</f>
        <v>0</v>
      </c>
    </row>
    <row r="478" spans="1:12" x14ac:dyDescent="0.45">
      <c r="A478">
        <v>477</v>
      </c>
      <c r="B478" t="s">
        <v>9</v>
      </c>
      <c r="C478">
        <v>21</v>
      </c>
      <c r="D478" t="s">
        <v>21</v>
      </c>
      <c r="E478" t="s">
        <v>14</v>
      </c>
      <c r="F478">
        <v>47</v>
      </c>
      <c r="G478">
        <v>35</v>
      </c>
      <c r="H478">
        <v>2</v>
      </c>
      <c r="I478">
        <v>0</v>
      </c>
      <c r="J478">
        <f>ecommerce_customer_data[[#This Row],[Total_Purchases]]*ecommerce_customer_data[[#This Row],[Total_Pages_Viewed]]/ecommerce_customer_data[[#This Row],[Age]]</f>
        <v>0</v>
      </c>
      <c r="K478" t="str" cm="1">
        <f t="array" ref="K478">_xlfn.IFS(ecommerce_customer_data[[#This Row],[CLV]]&lt;=5,"Low value",ecommerce_customer_data[[#This Row],[CLV]]&lt;=10,"Medium value",ecommerce_customer_data[[#This Row],[CLV]]&lt;=15,"High value")</f>
        <v>Low value</v>
      </c>
      <c r="L478" t="b">
        <f>ecommerce_customer_data[[#This Row],[Total_Purchases]]=0</f>
        <v>1</v>
      </c>
    </row>
    <row r="479" spans="1:12" x14ac:dyDescent="0.45">
      <c r="A479">
        <v>478</v>
      </c>
      <c r="B479" t="s">
        <v>9</v>
      </c>
      <c r="C479">
        <v>23</v>
      </c>
      <c r="D479" t="s">
        <v>21</v>
      </c>
      <c r="E479" t="s">
        <v>16</v>
      </c>
      <c r="F479">
        <v>17</v>
      </c>
      <c r="G479">
        <v>20</v>
      </c>
      <c r="H479">
        <v>10</v>
      </c>
      <c r="I479">
        <v>3</v>
      </c>
      <c r="J479">
        <f>ecommerce_customer_data[[#This Row],[Total_Purchases]]*ecommerce_customer_data[[#This Row],[Total_Pages_Viewed]]/ecommerce_customer_data[[#This Row],[Age]]</f>
        <v>2.6086956521739131</v>
      </c>
      <c r="K479" t="str" cm="1">
        <f t="array" ref="K479">_xlfn.IFS(ecommerce_customer_data[[#This Row],[CLV]]&lt;=5,"Low value",ecommerce_customer_data[[#This Row],[CLV]]&lt;=10,"Medium value",ecommerce_customer_data[[#This Row],[CLV]]&lt;=15,"High value")</f>
        <v>Low value</v>
      </c>
      <c r="L479" t="b">
        <f>ecommerce_customer_data[[#This Row],[Total_Purchases]]=0</f>
        <v>0</v>
      </c>
    </row>
    <row r="480" spans="1:12" x14ac:dyDescent="0.45">
      <c r="A480">
        <v>479</v>
      </c>
      <c r="B480" t="s">
        <v>12</v>
      </c>
      <c r="C480">
        <v>20</v>
      </c>
      <c r="D480" t="s">
        <v>21</v>
      </c>
      <c r="E480" t="s">
        <v>16</v>
      </c>
      <c r="F480">
        <v>14</v>
      </c>
      <c r="G480">
        <v>34</v>
      </c>
      <c r="H480">
        <v>3</v>
      </c>
      <c r="I480">
        <v>1</v>
      </c>
      <c r="J480">
        <f>ecommerce_customer_data[[#This Row],[Total_Purchases]]*ecommerce_customer_data[[#This Row],[Total_Pages_Viewed]]/ecommerce_customer_data[[#This Row],[Age]]</f>
        <v>1.7</v>
      </c>
      <c r="K480" t="str" cm="1">
        <f t="array" ref="K480">_xlfn.IFS(ecommerce_customer_data[[#This Row],[CLV]]&lt;=5,"Low value",ecommerce_customer_data[[#This Row],[CLV]]&lt;=10,"Medium value",ecommerce_customer_data[[#This Row],[CLV]]&lt;=15,"High value")</f>
        <v>Low value</v>
      </c>
      <c r="L480" t="b">
        <f>ecommerce_customer_data[[#This Row],[Total_Purchases]]=0</f>
        <v>0</v>
      </c>
    </row>
    <row r="481" spans="1:12" x14ac:dyDescent="0.45">
      <c r="A481">
        <v>480</v>
      </c>
      <c r="B481" t="s">
        <v>12</v>
      </c>
      <c r="C481">
        <v>23</v>
      </c>
      <c r="D481" t="s">
        <v>18</v>
      </c>
      <c r="E481" t="s">
        <v>16</v>
      </c>
      <c r="F481">
        <v>6</v>
      </c>
      <c r="G481">
        <v>33</v>
      </c>
      <c r="H481">
        <v>10</v>
      </c>
      <c r="I481">
        <v>3</v>
      </c>
      <c r="J481">
        <f>ecommerce_customer_data[[#This Row],[Total_Purchases]]*ecommerce_customer_data[[#This Row],[Total_Pages_Viewed]]/ecommerce_customer_data[[#This Row],[Age]]</f>
        <v>4.3043478260869561</v>
      </c>
      <c r="K481" t="str" cm="1">
        <f t="array" ref="K481">_xlfn.IFS(ecommerce_customer_data[[#This Row],[CLV]]&lt;=5,"Low value",ecommerce_customer_data[[#This Row],[CLV]]&lt;=10,"Medium value",ecommerce_customer_data[[#This Row],[CLV]]&lt;=15,"High value")</f>
        <v>Low value</v>
      </c>
      <c r="L481" t="b">
        <f>ecommerce_customer_data[[#This Row],[Total_Purchases]]=0</f>
        <v>0</v>
      </c>
    </row>
    <row r="482" spans="1:12" x14ac:dyDescent="0.45">
      <c r="A482">
        <v>481</v>
      </c>
      <c r="B482" t="s">
        <v>9</v>
      </c>
      <c r="C482">
        <v>31</v>
      </c>
      <c r="D482" t="s">
        <v>18</v>
      </c>
      <c r="E482" t="s">
        <v>16</v>
      </c>
      <c r="F482">
        <v>24</v>
      </c>
      <c r="G482">
        <v>9</v>
      </c>
      <c r="H482">
        <v>5</v>
      </c>
      <c r="I482">
        <v>2</v>
      </c>
      <c r="J482">
        <f>ecommerce_customer_data[[#This Row],[Total_Purchases]]*ecommerce_customer_data[[#This Row],[Total_Pages_Viewed]]/ecommerce_customer_data[[#This Row],[Age]]</f>
        <v>0.58064516129032262</v>
      </c>
      <c r="K482" t="str" cm="1">
        <f t="array" ref="K482">_xlfn.IFS(ecommerce_customer_data[[#This Row],[CLV]]&lt;=5,"Low value",ecommerce_customer_data[[#This Row],[CLV]]&lt;=10,"Medium value",ecommerce_customer_data[[#This Row],[CLV]]&lt;=15,"High value")</f>
        <v>Low value</v>
      </c>
      <c r="L482" t="b">
        <f>ecommerce_customer_data[[#This Row],[Total_Purchases]]=0</f>
        <v>0</v>
      </c>
    </row>
    <row r="483" spans="1:12" x14ac:dyDescent="0.45">
      <c r="A483">
        <v>482</v>
      </c>
      <c r="B483" t="s">
        <v>12</v>
      </c>
      <c r="C483">
        <v>19</v>
      </c>
      <c r="D483" t="s">
        <v>15</v>
      </c>
      <c r="E483" t="s">
        <v>11</v>
      </c>
      <c r="F483">
        <v>46</v>
      </c>
      <c r="G483">
        <v>25</v>
      </c>
      <c r="H483">
        <v>9</v>
      </c>
      <c r="I483">
        <v>0</v>
      </c>
      <c r="J483">
        <f>ecommerce_customer_data[[#This Row],[Total_Purchases]]*ecommerce_customer_data[[#This Row],[Total_Pages_Viewed]]/ecommerce_customer_data[[#This Row],[Age]]</f>
        <v>0</v>
      </c>
      <c r="K483" t="str" cm="1">
        <f t="array" ref="K483">_xlfn.IFS(ecommerce_customer_data[[#This Row],[CLV]]&lt;=5,"Low value",ecommerce_customer_data[[#This Row],[CLV]]&lt;=10,"Medium value",ecommerce_customer_data[[#This Row],[CLV]]&lt;=15,"High value")</f>
        <v>Low value</v>
      </c>
      <c r="L483" t="b">
        <f>ecommerce_customer_data[[#This Row],[Total_Purchases]]=0</f>
        <v>1</v>
      </c>
    </row>
    <row r="484" spans="1:12" x14ac:dyDescent="0.45">
      <c r="A484">
        <v>483</v>
      </c>
      <c r="B484" t="s">
        <v>9</v>
      </c>
      <c r="C484">
        <v>21</v>
      </c>
      <c r="D484" t="s">
        <v>21</v>
      </c>
      <c r="E484" t="s">
        <v>14</v>
      </c>
      <c r="F484">
        <v>31</v>
      </c>
      <c r="G484">
        <v>33</v>
      </c>
      <c r="H484">
        <v>8</v>
      </c>
      <c r="I484">
        <v>2</v>
      </c>
      <c r="J484">
        <f>ecommerce_customer_data[[#This Row],[Total_Purchases]]*ecommerce_customer_data[[#This Row],[Total_Pages_Viewed]]/ecommerce_customer_data[[#This Row],[Age]]</f>
        <v>3.1428571428571428</v>
      </c>
      <c r="K484" t="str" cm="1">
        <f t="array" ref="K484">_xlfn.IFS(ecommerce_customer_data[[#This Row],[CLV]]&lt;=5,"Low value",ecommerce_customer_data[[#This Row],[CLV]]&lt;=10,"Medium value",ecommerce_customer_data[[#This Row],[CLV]]&lt;=15,"High value")</f>
        <v>Low value</v>
      </c>
      <c r="L484" t="b">
        <f>ecommerce_customer_data[[#This Row],[Total_Purchases]]=0</f>
        <v>0</v>
      </c>
    </row>
    <row r="485" spans="1:12" x14ac:dyDescent="0.45">
      <c r="A485">
        <v>484</v>
      </c>
      <c r="B485" t="s">
        <v>9</v>
      </c>
      <c r="C485">
        <v>32</v>
      </c>
      <c r="D485" t="s">
        <v>13</v>
      </c>
      <c r="E485" t="s">
        <v>16</v>
      </c>
      <c r="F485">
        <v>39</v>
      </c>
      <c r="G485">
        <v>47</v>
      </c>
      <c r="H485">
        <v>7</v>
      </c>
      <c r="I485">
        <v>0</v>
      </c>
      <c r="J485">
        <f>ecommerce_customer_data[[#This Row],[Total_Purchases]]*ecommerce_customer_data[[#This Row],[Total_Pages_Viewed]]/ecommerce_customer_data[[#This Row],[Age]]</f>
        <v>0</v>
      </c>
      <c r="K485" t="str" cm="1">
        <f t="array" ref="K485">_xlfn.IFS(ecommerce_customer_data[[#This Row],[CLV]]&lt;=5,"Low value",ecommerce_customer_data[[#This Row],[CLV]]&lt;=10,"Medium value",ecommerce_customer_data[[#This Row],[CLV]]&lt;=15,"High value")</f>
        <v>Low value</v>
      </c>
      <c r="L485" t="b">
        <f>ecommerce_customer_data[[#This Row],[Total_Purchases]]=0</f>
        <v>1</v>
      </c>
    </row>
    <row r="486" spans="1:12" x14ac:dyDescent="0.45">
      <c r="A486">
        <v>485</v>
      </c>
      <c r="B486" t="s">
        <v>12</v>
      </c>
      <c r="C486">
        <v>31</v>
      </c>
      <c r="D486" t="s">
        <v>18</v>
      </c>
      <c r="E486" t="s">
        <v>11</v>
      </c>
      <c r="F486">
        <v>12</v>
      </c>
      <c r="G486">
        <v>42</v>
      </c>
      <c r="H486">
        <v>3</v>
      </c>
      <c r="I486">
        <v>3</v>
      </c>
      <c r="J486">
        <f>ecommerce_customer_data[[#This Row],[Total_Purchases]]*ecommerce_customer_data[[#This Row],[Total_Pages_Viewed]]/ecommerce_customer_data[[#This Row],[Age]]</f>
        <v>4.064516129032258</v>
      </c>
      <c r="K486" t="str" cm="1">
        <f t="array" ref="K486">_xlfn.IFS(ecommerce_customer_data[[#This Row],[CLV]]&lt;=5,"Low value",ecommerce_customer_data[[#This Row],[CLV]]&lt;=10,"Medium value",ecommerce_customer_data[[#This Row],[CLV]]&lt;=15,"High value")</f>
        <v>Low value</v>
      </c>
      <c r="L486" t="b">
        <f>ecommerce_customer_data[[#This Row],[Total_Purchases]]=0</f>
        <v>0</v>
      </c>
    </row>
    <row r="487" spans="1:12" x14ac:dyDescent="0.45">
      <c r="A487">
        <v>486</v>
      </c>
      <c r="B487" t="s">
        <v>12</v>
      </c>
      <c r="C487">
        <v>27</v>
      </c>
      <c r="D487" t="s">
        <v>18</v>
      </c>
      <c r="E487" t="s">
        <v>14</v>
      </c>
      <c r="F487">
        <v>24</v>
      </c>
      <c r="G487">
        <v>19</v>
      </c>
      <c r="H487">
        <v>9</v>
      </c>
      <c r="I487">
        <v>0</v>
      </c>
      <c r="J487">
        <f>ecommerce_customer_data[[#This Row],[Total_Purchases]]*ecommerce_customer_data[[#This Row],[Total_Pages_Viewed]]/ecommerce_customer_data[[#This Row],[Age]]</f>
        <v>0</v>
      </c>
      <c r="K487" t="str" cm="1">
        <f t="array" ref="K487">_xlfn.IFS(ecommerce_customer_data[[#This Row],[CLV]]&lt;=5,"Low value",ecommerce_customer_data[[#This Row],[CLV]]&lt;=10,"Medium value",ecommerce_customer_data[[#This Row],[CLV]]&lt;=15,"High value")</f>
        <v>Low value</v>
      </c>
      <c r="L487" t="b">
        <f>ecommerce_customer_data[[#This Row],[Total_Purchases]]=0</f>
        <v>1</v>
      </c>
    </row>
    <row r="488" spans="1:12" x14ac:dyDescent="0.45">
      <c r="A488">
        <v>487</v>
      </c>
      <c r="B488" t="s">
        <v>9</v>
      </c>
      <c r="C488">
        <v>32</v>
      </c>
      <c r="D488" t="s">
        <v>20</v>
      </c>
      <c r="E488" t="s">
        <v>11</v>
      </c>
      <c r="F488">
        <v>50</v>
      </c>
      <c r="G488">
        <v>11</v>
      </c>
      <c r="H488">
        <v>6</v>
      </c>
      <c r="I488">
        <v>4</v>
      </c>
      <c r="J488">
        <f>ecommerce_customer_data[[#This Row],[Total_Purchases]]*ecommerce_customer_data[[#This Row],[Total_Pages_Viewed]]/ecommerce_customer_data[[#This Row],[Age]]</f>
        <v>1.375</v>
      </c>
      <c r="K488" t="str" cm="1">
        <f t="array" ref="K488">_xlfn.IFS(ecommerce_customer_data[[#This Row],[CLV]]&lt;=5,"Low value",ecommerce_customer_data[[#This Row],[CLV]]&lt;=10,"Medium value",ecommerce_customer_data[[#This Row],[CLV]]&lt;=15,"High value")</f>
        <v>Low value</v>
      </c>
      <c r="L488" t="b">
        <f>ecommerce_customer_data[[#This Row],[Total_Purchases]]=0</f>
        <v>0</v>
      </c>
    </row>
    <row r="489" spans="1:12" x14ac:dyDescent="0.45">
      <c r="A489">
        <v>488</v>
      </c>
      <c r="B489" t="s">
        <v>12</v>
      </c>
      <c r="C489">
        <v>24</v>
      </c>
      <c r="D489" t="s">
        <v>18</v>
      </c>
      <c r="E489" t="s">
        <v>11</v>
      </c>
      <c r="F489">
        <v>50</v>
      </c>
      <c r="G489">
        <v>9</v>
      </c>
      <c r="H489">
        <v>9</v>
      </c>
      <c r="I489">
        <v>1</v>
      </c>
      <c r="J489">
        <f>ecommerce_customer_data[[#This Row],[Total_Purchases]]*ecommerce_customer_data[[#This Row],[Total_Pages_Viewed]]/ecommerce_customer_data[[#This Row],[Age]]</f>
        <v>0.375</v>
      </c>
      <c r="K489" t="str" cm="1">
        <f t="array" ref="K489">_xlfn.IFS(ecommerce_customer_data[[#This Row],[CLV]]&lt;=5,"Low value",ecommerce_customer_data[[#This Row],[CLV]]&lt;=10,"Medium value",ecommerce_customer_data[[#This Row],[CLV]]&lt;=15,"High value")</f>
        <v>Low value</v>
      </c>
      <c r="L489" t="b">
        <f>ecommerce_customer_data[[#This Row],[Total_Purchases]]=0</f>
        <v>0</v>
      </c>
    </row>
    <row r="490" spans="1:12" x14ac:dyDescent="0.45">
      <c r="A490">
        <v>489</v>
      </c>
      <c r="B490" t="s">
        <v>9</v>
      </c>
      <c r="C490">
        <v>28</v>
      </c>
      <c r="D490" t="s">
        <v>19</v>
      </c>
      <c r="E490" t="s">
        <v>11</v>
      </c>
      <c r="F490">
        <v>8</v>
      </c>
      <c r="G490">
        <v>15</v>
      </c>
      <c r="H490">
        <v>10</v>
      </c>
      <c r="I490">
        <v>0</v>
      </c>
      <c r="J490">
        <f>ecommerce_customer_data[[#This Row],[Total_Purchases]]*ecommerce_customer_data[[#This Row],[Total_Pages_Viewed]]/ecommerce_customer_data[[#This Row],[Age]]</f>
        <v>0</v>
      </c>
      <c r="K490" t="str" cm="1">
        <f t="array" ref="K490">_xlfn.IFS(ecommerce_customer_data[[#This Row],[CLV]]&lt;=5,"Low value",ecommerce_customer_data[[#This Row],[CLV]]&lt;=10,"Medium value",ecommerce_customer_data[[#This Row],[CLV]]&lt;=15,"High value")</f>
        <v>Low value</v>
      </c>
      <c r="L490" t="b">
        <f>ecommerce_customer_data[[#This Row],[Total_Purchases]]=0</f>
        <v>1</v>
      </c>
    </row>
    <row r="491" spans="1:12" x14ac:dyDescent="0.45">
      <c r="A491">
        <v>490</v>
      </c>
      <c r="B491" t="s">
        <v>9</v>
      </c>
      <c r="C491">
        <v>27</v>
      </c>
      <c r="D491" t="s">
        <v>21</v>
      </c>
      <c r="E491" t="s">
        <v>14</v>
      </c>
      <c r="F491">
        <v>14</v>
      </c>
      <c r="G491">
        <v>25</v>
      </c>
      <c r="H491">
        <v>1</v>
      </c>
      <c r="I491">
        <v>4</v>
      </c>
      <c r="J491">
        <f>ecommerce_customer_data[[#This Row],[Total_Purchases]]*ecommerce_customer_data[[#This Row],[Total_Pages_Viewed]]/ecommerce_customer_data[[#This Row],[Age]]</f>
        <v>3.7037037037037037</v>
      </c>
      <c r="K491" t="str" cm="1">
        <f t="array" ref="K491">_xlfn.IFS(ecommerce_customer_data[[#This Row],[CLV]]&lt;=5,"Low value",ecommerce_customer_data[[#This Row],[CLV]]&lt;=10,"Medium value",ecommerce_customer_data[[#This Row],[CLV]]&lt;=15,"High value")</f>
        <v>Low value</v>
      </c>
      <c r="L491" t="b">
        <f>ecommerce_customer_data[[#This Row],[Total_Purchases]]=0</f>
        <v>0</v>
      </c>
    </row>
    <row r="492" spans="1:12" x14ac:dyDescent="0.45">
      <c r="A492">
        <v>491</v>
      </c>
      <c r="B492" t="s">
        <v>9</v>
      </c>
      <c r="C492">
        <v>26</v>
      </c>
      <c r="D492" t="s">
        <v>19</v>
      </c>
      <c r="E492" t="s">
        <v>14</v>
      </c>
      <c r="F492">
        <v>37</v>
      </c>
      <c r="G492">
        <v>24</v>
      </c>
      <c r="H492">
        <v>9</v>
      </c>
      <c r="I492">
        <v>5</v>
      </c>
      <c r="J492">
        <f>ecommerce_customer_data[[#This Row],[Total_Purchases]]*ecommerce_customer_data[[#This Row],[Total_Pages_Viewed]]/ecommerce_customer_data[[#This Row],[Age]]</f>
        <v>4.615384615384615</v>
      </c>
      <c r="K492" t="str" cm="1">
        <f t="array" ref="K492">_xlfn.IFS(ecommerce_customer_data[[#This Row],[CLV]]&lt;=5,"Low value",ecommerce_customer_data[[#This Row],[CLV]]&lt;=10,"Medium value",ecommerce_customer_data[[#This Row],[CLV]]&lt;=15,"High value")</f>
        <v>Low value</v>
      </c>
      <c r="L492" t="b">
        <f>ecommerce_customer_data[[#This Row],[Total_Purchases]]=0</f>
        <v>0</v>
      </c>
    </row>
    <row r="493" spans="1:12" x14ac:dyDescent="0.45">
      <c r="A493">
        <v>492</v>
      </c>
      <c r="B493" t="s">
        <v>9</v>
      </c>
      <c r="C493">
        <v>18</v>
      </c>
      <c r="D493" t="s">
        <v>13</v>
      </c>
      <c r="E493" t="s">
        <v>16</v>
      </c>
      <c r="F493">
        <v>45</v>
      </c>
      <c r="G493">
        <v>18</v>
      </c>
      <c r="H493">
        <v>3</v>
      </c>
      <c r="I493">
        <v>4</v>
      </c>
      <c r="J493">
        <f>ecommerce_customer_data[[#This Row],[Total_Purchases]]*ecommerce_customer_data[[#This Row],[Total_Pages_Viewed]]/ecommerce_customer_data[[#This Row],[Age]]</f>
        <v>4</v>
      </c>
      <c r="K493" t="str" cm="1">
        <f t="array" ref="K493">_xlfn.IFS(ecommerce_customer_data[[#This Row],[CLV]]&lt;=5,"Low value",ecommerce_customer_data[[#This Row],[CLV]]&lt;=10,"Medium value",ecommerce_customer_data[[#This Row],[CLV]]&lt;=15,"High value")</f>
        <v>Low value</v>
      </c>
      <c r="L493" t="b">
        <f>ecommerce_customer_data[[#This Row],[Total_Purchases]]=0</f>
        <v>0</v>
      </c>
    </row>
    <row r="494" spans="1:12" x14ac:dyDescent="0.45">
      <c r="A494">
        <v>493</v>
      </c>
      <c r="B494" t="s">
        <v>9</v>
      </c>
      <c r="C494">
        <v>24</v>
      </c>
      <c r="D494" t="s">
        <v>18</v>
      </c>
      <c r="E494" t="s">
        <v>16</v>
      </c>
      <c r="F494">
        <v>43</v>
      </c>
      <c r="G494">
        <v>16</v>
      </c>
      <c r="H494">
        <v>10</v>
      </c>
      <c r="I494">
        <v>2</v>
      </c>
      <c r="J494">
        <f>ecommerce_customer_data[[#This Row],[Total_Purchases]]*ecommerce_customer_data[[#This Row],[Total_Pages_Viewed]]/ecommerce_customer_data[[#This Row],[Age]]</f>
        <v>1.3333333333333333</v>
      </c>
      <c r="K494" t="str" cm="1">
        <f t="array" ref="K494">_xlfn.IFS(ecommerce_customer_data[[#This Row],[CLV]]&lt;=5,"Low value",ecommerce_customer_data[[#This Row],[CLV]]&lt;=10,"Medium value",ecommerce_customer_data[[#This Row],[CLV]]&lt;=15,"High value")</f>
        <v>Low value</v>
      </c>
      <c r="L494" t="b">
        <f>ecommerce_customer_data[[#This Row],[Total_Purchases]]=0</f>
        <v>0</v>
      </c>
    </row>
    <row r="495" spans="1:12" x14ac:dyDescent="0.45">
      <c r="A495">
        <v>494</v>
      </c>
      <c r="B495" t="s">
        <v>12</v>
      </c>
      <c r="C495">
        <v>29</v>
      </c>
      <c r="D495" t="s">
        <v>20</v>
      </c>
      <c r="E495" t="s">
        <v>11</v>
      </c>
      <c r="F495">
        <v>18</v>
      </c>
      <c r="G495">
        <v>13</v>
      </c>
      <c r="H495">
        <v>0</v>
      </c>
      <c r="I495">
        <v>3</v>
      </c>
      <c r="J495">
        <f>ecommerce_customer_data[[#This Row],[Total_Purchases]]*ecommerce_customer_data[[#This Row],[Total_Pages_Viewed]]/ecommerce_customer_data[[#This Row],[Age]]</f>
        <v>1.3448275862068966</v>
      </c>
      <c r="K495" t="str" cm="1">
        <f t="array" ref="K495">_xlfn.IFS(ecommerce_customer_data[[#This Row],[CLV]]&lt;=5,"Low value",ecommerce_customer_data[[#This Row],[CLV]]&lt;=10,"Medium value",ecommerce_customer_data[[#This Row],[CLV]]&lt;=15,"High value")</f>
        <v>Low value</v>
      </c>
      <c r="L495" t="b">
        <f>ecommerce_customer_data[[#This Row],[Total_Purchases]]=0</f>
        <v>0</v>
      </c>
    </row>
    <row r="496" spans="1:12" x14ac:dyDescent="0.45">
      <c r="A496">
        <v>495</v>
      </c>
      <c r="B496" t="s">
        <v>12</v>
      </c>
      <c r="C496">
        <v>31</v>
      </c>
      <c r="D496" t="s">
        <v>18</v>
      </c>
      <c r="E496" t="s">
        <v>16</v>
      </c>
      <c r="F496">
        <v>32</v>
      </c>
      <c r="G496">
        <v>25</v>
      </c>
      <c r="H496">
        <v>2</v>
      </c>
      <c r="I496">
        <v>1</v>
      </c>
      <c r="J496">
        <f>ecommerce_customer_data[[#This Row],[Total_Purchases]]*ecommerce_customer_data[[#This Row],[Total_Pages_Viewed]]/ecommerce_customer_data[[#This Row],[Age]]</f>
        <v>0.80645161290322576</v>
      </c>
      <c r="K496" t="str" cm="1">
        <f t="array" ref="K496">_xlfn.IFS(ecommerce_customer_data[[#This Row],[CLV]]&lt;=5,"Low value",ecommerce_customer_data[[#This Row],[CLV]]&lt;=10,"Medium value",ecommerce_customer_data[[#This Row],[CLV]]&lt;=15,"High value")</f>
        <v>Low value</v>
      </c>
      <c r="L496" t="b">
        <f>ecommerce_customer_data[[#This Row],[Total_Purchases]]=0</f>
        <v>0</v>
      </c>
    </row>
    <row r="497" spans="1:12" x14ac:dyDescent="0.45">
      <c r="A497">
        <v>496</v>
      </c>
      <c r="B497" t="s">
        <v>12</v>
      </c>
      <c r="C497">
        <v>24</v>
      </c>
      <c r="D497" t="s">
        <v>19</v>
      </c>
      <c r="E497" t="s">
        <v>14</v>
      </c>
      <c r="F497">
        <v>40</v>
      </c>
      <c r="G497">
        <v>45</v>
      </c>
      <c r="H497">
        <v>0</v>
      </c>
      <c r="I497">
        <v>0</v>
      </c>
      <c r="J497">
        <f>ecommerce_customer_data[[#This Row],[Total_Purchases]]*ecommerce_customer_data[[#This Row],[Total_Pages_Viewed]]/ecommerce_customer_data[[#This Row],[Age]]</f>
        <v>0</v>
      </c>
      <c r="K497" t="str" cm="1">
        <f t="array" ref="K497">_xlfn.IFS(ecommerce_customer_data[[#This Row],[CLV]]&lt;=5,"Low value",ecommerce_customer_data[[#This Row],[CLV]]&lt;=10,"Medium value",ecommerce_customer_data[[#This Row],[CLV]]&lt;=15,"High value")</f>
        <v>Low value</v>
      </c>
      <c r="L497" t="b">
        <f>ecommerce_customer_data[[#This Row],[Total_Purchases]]=0</f>
        <v>1</v>
      </c>
    </row>
    <row r="498" spans="1:12" x14ac:dyDescent="0.45">
      <c r="A498">
        <v>497</v>
      </c>
      <c r="B498" t="s">
        <v>9</v>
      </c>
      <c r="C498">
        <v>24</v>
      </c>
      <c r="D498" t="s">
        <v>20</v>
      </c>
      <c r="E498" t="s">
        <v>16</v>
      </c>
      <c r="F498">
        <v>8</v>
      </c>
      <c r="G498">
        <v>34</v>
      </c>
      <c r="H498">
        <v>4</v>
      </c>
      <c r="I498">
        <v>5</v>
      </c>
      <c r="J498">
        <f>ecommerce_customer_data[[#This Row],[Total_Purchases]]*ecommerce_customer_data[[#This Row],[Total_Pages_Viewed]]/ecommerce_customer_data[[#This Row],[Age]]</f>
        <v>7.083333333333333</v>
      </c>
      <c r="K498" t="str" cm="1">
        <f t="array" ref="K498">_xlfn.IFS(ecommerce_customer_data[[#This Row],[CLV]]&lt;=5,"Low value",ecommerce_customer_data[[#This Row],[CLV]]&lt;=10,"Medium value",ecommerce_customer_data[[#This Row],[CLV]]&lt;=15,"High value")</f>
        <v>Medium value</v>
      </c>
      <c r="L498" t="b">
        <f>ecommerce_customer_data[[#This Row],[Total_Purchases]]=0</f>
        <v>0</v>
      </c>
    </row>
    <row r="499" spans="1:12" x14ac:dyDescent="0.45">
      <c r="A499">
        <v>498</v>
      </c>
      <c r="B499" t="s">
        <v>12</v>
      </c>
      <c r="C499">
        <v>19</v>
      </c>
      <c r="D499" t="s">
        <v>18</v>
      </c>
      <c r="E499" t="s">
        <v>16</v>
      </c>
      <c r="F499">
        <v>33</v>
      </c>
      <c r="G499">
        <v>41</v>
      </c>
      <c r="H499">
        <v>0</v>
      </c>
      <c r="I499">
        <v>3</v>
      </c>
      <c r="J499">
        <f>ecommerce_customer_data[[#This Row],[Total_Purchases]]*ecommerce_customer_data[[#This Row],[Total_Pages_Viewed]]/ecommerce_customer_data[[#This Row],[Age]]</f>
        <v>6.4736842105263159</v>
      </c>
      <c r="K499" t="str" cm="1">
        <f t="array" ref="K499">_xlfn.IFS(ecommerce_customer_data[[#This Row],[CLV]]&lt;=5,"Low value",ecommerce_customer_data[[#This Row],[CLV]]&lt;=10,"Medium value",ecommerce_customer_data[[#This Row],[CLV]]&lt;=15,"High value")</f>
        <v>Medium value</v>
      </c>
      <c r="L499" t="b">
        <f>ecommerce_customer_data[[#This Row],[Total_Purchases]]=0</f>
        <v>0</v>
      </c>
    </row>
    <row r="500" spans="1:12" x14ac:dyDescent="0.45">
      <c r="A500">
        <v>499</v>
      </c>
      <c r="B500" t="s">
        <v>12</v>
      </c>
      <c r="C500">
        <v>28</v>
      </c>
      <c r="D500" t="s">
        <v>21</v>
      </c>
      <c r="E500" t="s">
        <v>16</v>
      </c>
      <c r="F500">
        <v>6</v>
      </c>
      <c r="G500">
        <v>32</v>
      </c>
      <c r="H500">
        <v>7</v>
      </c>
      <c r="I500">
        <v>4</v>
      </c>
      <c r="J500">
        <f>ecommerce_customer_data[[#This Row],[Total_Purchases]]*ecommerce_customer_data[[#This Row],[Total_Pages_Viewed]]/ecommerce_customer_data[[#This Row],[Age]]</f>
        <v>4.5714285714285712</v>
      </c>
      <c r="K500" t="str" cm="1">
        <f t="array" ref="K500">_xlfn.IFS(ecommerce_customer_data[[#This Row],[CLV]]&lt;=5,"Low value",ecommerce_customer_data[[#This Row],[CLV]]&lt;=10,"Medium value",ecommerce_customer_data[[#This Row],[CLV]]&lt;=15,"High value")</f>
        <v>Low value</v>
      </c>
      <c r="L500" t="b">
        <f>ecommerce_customer_data[[#This Row],[Total_Purchases]]=0</f>
        <v>0</v>
      </c>
    </row>
    <row r="501" spans="1:12" x14ac:dyDescent="0.45">
      <c r="A501">
        <v>500</v>
      </c>
      <c r="B501" t="s">
        <v>9</v>
      </c>
      <c r="C501">
        <v>31</v>
      </c>
      <c r="D501" t="s">
        <v>13</v>
      </c>
      <c r="E501" t="s">
        <v>11</v>
      </c>
      <c r="F501">
        <v>16</v>
      </c>
      <c r="G501">
        <v>10</v>
      </c>
      <c r="H501">
        <v>10</v>
      </c>
      <c r="I501">
        <v>4</v>
      </c>
      <c r="J501">
        <f>ecommerce_customer_data[[#This Row],[Total_Purchases]]*ecommerce_customer_data[[#This Row],[Total_Pages_Viewed]]/ecommerce_customer_data[[#This Row],[Age]]</f>
        <v>1.2903225806451613</v>
      </c>
      <c r="K501" t="str" cm="1">
        <f t="array" ref="K501">_xlfn.IFS(ecommerce_customer_data[[#This Row],[CLV]]&lt;=5,"Low value",ecommerce_customer_data[[#This Row],[CLV]]&lt;=10,"Medium value",ecommerce_customer_data[[#This Row],[CLV]]&lt;=15,"High value")</f>
        <v>Low value</v>
      </c>
      <c r="L501" t="b">
        <f>ecommerce_customer_data[[#This Row],[Total_Purchases]]=0</f>
        <v>0</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063C-59D9-4177-8483-7833B0442F20}">
  <dimension ref="A3:B109"/>
  <sheetViews>
    <sheetView topLeftCell="A93" zoomScaleNormal="100" workbookViewId="0">
      <selection activeCell="B93" sqref="B93"/>
    </sheetView>
  </sheetViews>
  <sheetFormatPr defaultRowHeight="14.25" x14ac:dyDescent="0.45"/>
  <cols>
    <col min="1" max="1" width="12.06640625" bestFit="1" customWidth="1"/>
    <col min="2" max="2" width="11.33203125" bestFit="1" customWidth="1"/>
    <col min="3" max="3" width="20.19921875" bestFit="1" customWidth="1"/>
  </cols>
  <sheetData>
    <row r="3" spans="1:2" x14ac:dyDescent="0.45">
      <c r="A3" s="1" t="s">
        <v>23</v>
      </c>
      <c r="B3" t="s">
        <v>22</v>
      </c>
    </row>
    <row r="4" spans="1:2" x14ac:dyDescent="0.45">
      <c r="A4" s="2">
        <v>18</v>
      </c>
      <c r="B4" s="4">
        <v>29</v>
      </c>
    </row>
    <row r="5" spans="1:2" x14ac:dyDescent="0.45">
      <c r="A5" s="2">
        <v>19</v>
      </c>
      <c r="B5" s="4">
        <v>26</v>
      </c>
    </row>
    <row r="6" spans="1:2" x14ac:dyDescent="0.45">
      <c r="A6" s="2">
        <v>20</v>
      </c>
      <c r="B6" s="4">
        <v>24</v>
      </c>
    </row>
    <row r="7" spans="1:2" x14ac:dyDescent="0.45">
      <c r="A7" s="2">
        <v>21</v>
      </c>
      <c r="B7" s="4">
        <v>36</v>
      </c>
    </row>
    <row r="8" spans="1:2" x14ac:dyDescent="0.45">
      <c r="A8" s="2">
        <v>22</v>
      </c>
      <c r="B8" s="4">
        <v>30</v>
      </c>
    </row>
    <row r="9" spans="1:2" x14ac:dyDescent="0.45">
      <c r="A9" s="2">
        <v>23</v>
      </c>
      <c r="B9" s="4">
        <v>32</v>
      </c>
    </row>
    <row r="10" spans="1:2" x14ac:dyDescent="0.45">
      <c r="A10" s="2">
        <v>24</v>
      </c>
      <c r="B10" s="4">
        <v>25</v>
      </c>
    </row>
    <row r="11" spans="1:2" x14ac:dyDescent="0.45">
      <c r="A11" s="2">
        <v>25</v>
      </c>
      <c r="B11" s="4">
        <v>27</v>
      </c>
    </row>
    <row r="12" spans="1:2" x14ac:dyDescent="0.45">
      <c r="A12" s="2">
        <v>26</v>
      </c>
      <c r="B12" s="4">
        <v>27</v>
      </c>
    </row>
    <row r="13" spans="1:2" x14ac:dyDescent="0.45">
      <c r="A13" s="2">
        <v>27</v>
      </c>
      <c r="B13" s="4">
        <v>32</v>
      </c>
    </row>
    <row r="14" spans="1:2" x14ac:dyDescent="0.45">
      <c r="A14" s="2">
        <v>28</v>
      </c>
      <c r="B14" s="4">
        <v>28</v>
      </c>
    </row>
    <row r="15" spans="1:2" x14ac:dyDescent="0.45">
      <c r="A15" s="2">
        <v>29</v>
      </c>
      <c r="B15" s="4">
        <v>35</v>
      </c>
    </row>
    <row r="16" spans="1:2" x14ac:dyDescent="0.45">
      <c r="A16" s="2">
        <v>30</v>
      </c>
      <c r="B16" s="4">
        <v>23</v>
      </c>
    </row>
    <row r="17" spans="1:2" x14ac:dyDescent="0.45">
      <c r="A17" s="2">
        <v>31</v>
      </c>
      <c r="B17" s="4">
        <v>26</v>
      </c>
    </row>
    <row r="18" spans="1:2" x14ac:dyDescent="0.45">
      <c r="A18" s="2">
        <v>32</v>
      </c>
      <c r="B18" s="4">
        <v>28</v>
      </c>
    </row>
    <row r="19" spans="1:2" x14ac:dyDescent="0.45">
      <c r="A19" s="2">
        <v>33</v>
      </c>
      <c r="B19" s="4">
        <v>20</v>
      </c>
    </row>
    <row r="20" spans="1:2" x14ac:dyDescent="0.45">
      <c r="A20" s="2">
        <v>34</v>
      </c>
      <c r="B20" s="4">
        <v>22</v>
      </c>
    </row>
    <row r="21" spans="1:2" x14ac:dyDescent="0.45">
      <c r="A21" s="2">
        <v>35</v>
      </c>
      <c r="B21" s="4">
        <v>30</v>
      </c>
    </row>
    <row r="22" spans="1:2" x14ac:dyDescent="0.45">
      <c r="A22" s="2" t="s">
        <v>24</v>
      </c>
      <c r="B22" s="4">
        <v>500</v>
      </c>
    </row>
    <row r="27" spans="1:2" x14ac:dyDescent="0.45">
      <c r="A27" s="1" t="s">
        <v>23</v>
      </c>
      <c r="B27" t="s">
        <v>25</v>
      </c>
    </row>
    <row r="28" spans="1:2" x14ac:dyDescent="0.45">
      <c r="A28" s="2" t="s">
        <v>9</v>
      </c>
      <c r="B28" s="4">
        <v>239</v>
      </c>
    </row>
    <row r="29" spans="1:2" x14ac:dyDescent="0.45">
      <c r="A29" s="2" t="s">
        <v>12</v>
      </c>
      <c r="B29" s="4">
        <v>261</v>
      </c>
    </row>
    <row r="30" spans="1:2" x14ac:dyDescent="0.45">
      <c r="A30" s="2" t="s">
        <v>24</v>
      </c>
      <c r="B30" s="4">
        <v>500</v>
      </c>
    </row>
    <row r="46" spans="1:2" x14ac:dyDescent="0.45">
      <c r="A46" s="1" t="s">
        <v>23</v>
      </c>
      <c r="B46" t="s">
        <v>26</v>
      </c>
    </row>
    <row r="47" spans="1:2" x14ac:dyDescent="0.45">
      <c r="A47" s="2" t="s">
        <v>9</v>
      </c>
      <c r="B47" s="4">
        <v>27.577405857740587</v>
      </c>
    </row>
    <row r="48" spans="1:2" x14ac:dyDescent="0.45">
      <c r="A48" s="2" t="s">
        <v>12</v>
      </c>
      <c r="B48" s="4">
        <v>26.819923371647509</v>
      </c>
    </row>
    <row r="49" spans="1:2" x14ac:dyDescent="0.45">
      <c r="A49" s="2" t="s">
        <v>24</v>
      </c>
      <c r="B49" s="4">
        <v>27.181999999999999</v>
      </c>
    </row>
    <row r="64" spans="1:2" x14ac:dyDescent="0.45">
      <c r="A64" s="1" t="s">
        <v>23</v>
      </c>
      <c r="B64" t="s">
        <v>26</v>
      </c>
    </row>
    <row r="65" spans="1:2" x14ac:dyDescent="0.45">
      <c r="A65" s="2" t="s">
        <v>16</v>
      </c>
      <c r="B65" s="4">
        <v>26</v>
      </c>
    </row>
    <row r="66" spans="1:2" x14ac:dyDescent="0.45">
      <c r="A66" s="2" t="s">
        <v>11</v>
      </c>
      <c r="B66" s="4">
        <v>27.792134831460675</v>
      </c>
    </row>
    <row r="67" spans="1:2" x14ac:dyDescent="0.45">
      <c r="A67" s="2" t="s">
        <v>14</v>
      </c>
      <c r="B67" s="4">
        <v>27.668711656441719</v>
      </c>
    </row>
    <row r="68" spans="1:2" x14ac:dyDescent="0.45">
      <c r="A68" s="2" t="s">
        <v>24</v>
      </c>
      <c r="B68" s="4">
        <v>27.181999999999999</v>
      </c>
    </row>
    <row r="84" spans="1:2" x14ac:dyDescent="0.45">
      <c r="A84" s="1" t="s">
        <v>23</v>
      </c>
      <c r="B84" t="s">
        <v>28</v>
      </c>
    </row>
    <row r="85" spans="1:2" x14ac:dyDescent="0.45">
      <c r="A85" s="2" t="s">
        <v>32</v>
      </c>
      <c r="B85" s="4">
        <v>82</v>
      </c>
    </row>
    <row r="86" spans="1:2" x14ac:dyDescent="0.45">
      <c r="A86" s="2" t="s">
        <v>31</v>
      </c>
      <c r="B86" s="4">
        <v>409</v>
      </c>
    </row>
    <row r="87" spans="1:2" x14ac:dyDescent="0.45">
      <c r="A87" s="2" t="s">
        <v>30</v>
      </c>
      <c r="B87" s="4">
        <v>9</v>
      </c>
    </row>
    <row r="88" spans="1:2" x14ac:dyDescent="0.45">
      <c r="A88" s="2" t="s">
        <v>24</v>
      </c>
      <c r="B88" s="4">
        <v>500</v>
      </c>
    </row>
    <row r="102" spans="1:2" x14ac:dyDescent="0.45">
      <c r="A102" s="1" t="s">
        <v>23</v>
      </c>
      <c r="B102" t="s">
        <v>40</v>
      </c>
    </row>
    <row r="103" spans="1:2" x14ac:dyDescent="0.45">
      <c r="A103" s="2" t="s">
        <v>34</v>
      </c>
      <c r="B103" s="4">
        <v>55</v>
      </c>
    </row>
    <row r="104" spans="1:2" x14ac:dyDescent="0.45">
      <c r="A104" s="2" t="s">
        <v>35</v>
      </c>
      <c r="B104" s="4">
        <v>103</v>
      </c>
    </row>
    <row r="105" spans="1:2" x14ac:dyDescent="0.45">
      <c r="A105" s="2" t="s">
        <v>36</v>
      </c>
      <c r="B105" s="4">
        <v>80</v>
      </c>
    </row>
    <row r="106" spans="1:2" x14ac:dyDescent="0.45">
      <c r="A106" s="2" t="s">
        <v>37</v>
      </c>
      <c r="B106" s="4">
        <v>102</v>
      </c>
    </row>
    <row r="107" spans="1:2" x14ac:dyDescent="0.45">
      <c r="A107" s="2" t="s">
        <v>38</v>
      </c>
      <c r="B107" s="4">
        <v>82</v>
      </c>
    </row>
    <row r="108" spans="1:2" x14ac:dyDescent="0.45">
      <c r="A108" s="2" t="s">
        <v>39</v>
      </c>
      <c r="B108" s="4">
        <v>78</v>
      </c>
    </row>
    <row r="109" spans="1:2" x14ac:dyDescent="0.45">
      <c r="A109" s="2" t="s">
        <v>24</v>
      </c>
      <c r="B109" s="4">
        <v>500</v>
      </c>
    </row>
  </sheetData>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D08D-941D-4D93-BF63-AAB32AE8713E}">
  <dimension ref="A1:L501"/>
  <sheetViews>
    <sheetView topLeftCell="G1" zoomScale="101" workbookViewId="0">
      <selection activeCell="O25" sqref="O25"/>
    </sheetView>
  </sheetViews>
  <sheetFormatPr defaultRowHeight="14.25" x14ac:dyDescent="0.45"/>
  <cols>
    <col min="1" max="1" width="22.33203125" customWidth="1"/>
    <col min="2" max="2" width="19.33203125" customWidth="1"/>
    <col min="3" max="3" width="15.73046875" customWidth="1"/>
  </cols>
  <sheetData>
    <row r="1" spans="1:12" x14ac:dyDescent="0.45">
      <c r="A1" t="s">
        <v>5</v>
      </c>
      <c r="B1" t="s">
        <v>6</v>
      </c>
      <c r="C1" t="s">
        <v>8</v>
      </c>
      <c r="D1" t="s">
        <v>33</v>
      </c>
    </row>
    <row r="2" spans="1:12" x14ac:dyDescent="0.45">
      <c r="A2">
        <v>60</v>
      </c>
      <c r="B2">
        <v>30</v>
      </c>
      <c r="C2">
        <v>0</v>
      </c>
      <c r="D2">
        <f>B2*A2/100</f>
        <v>18</v>
      </c>
    </row>
    <row r="3" spans="1:12" x14ac:dyDescent="0.45">
      <c r="A3">
        <v>30</v>
      </c>
      <c r="B3">
        <v>38</v>
      </c>
      <c r="C3">
        <v>4</v>
      </c>
      <c r="D3">
        <f t="shared" ref="D3:D66" si="0">B3*A3/100</f>
        <v>11.4</v>
      </c>
      <c r="J3" s="2" t="s">
        <v>34</v>
      </c>
      <c r="K3">
        <v>55</v>
      </c>
    </row>
    <row r="4" spans="1:12" x14ac:dyDescent="0.45">
      <c r="A4">
        <v>37</v>
      </c>
      <c r="B4">
        <v>13</v>
      </c>
      <c r="C4">
        <v>0</v>
      </c>
      <c r="D4">
        <f t="shared" si="0"/>
        <v>4.8099999999999996</v>
      </c>
      <c r="J4" s="2" t="s">
        <v>35</v>
      </c>
      <c r="K4">
        <v>103</v>
      </c>
    </row>
    <row r="5" spans="1:12" x14ac:dyDescent="0.45">
      <c r="A5">
        <v>7</v>
      </c>
      <c r="B5">
        <v>20</v>
      </c>
      <c r="C5">
        <v>3</v>
      </c>
      <c r="D5">
        <f t="shared" si="0"/>
        <v>1.4</v>
      </c>
      <c r="J5" s="2" t="s">
        <v>36</v>
      </c>
      <c r="K5">
        <v>80</v>
      </c>
    </row>
    <row r="6" spans="1:12" x14ac:dyDescent="0.45">
      <c r="A6">
        <v>35</v>
      </c>
      <c r="B6">
        <v>20</v>
      </c>
      <c r="C6">
        <v>2</v>
      </c>
      <c r="D6">
        <f t="shared" si="0"/>
        <v>7</v>
      </c>
      <c r="J6" s="2" t="s">
        <v>37</v>
      </c>
      <c r="K6">
        <v>102</v>
      </c>
    </row>
    <row r="7" spans="1:12" x14ac:dyDescent="0.45">
      <c r="A7">
        <v>34</v>
      </c>
      <c r="B7">
        <v>47</v>
      </c>
      <c r="C7">
        <v>4</v>
      </c>
      <c r="D7">
        <f t="shared" si="0"/>
        <v>15.98</v>
      </c>
      <c r="J7" s="2" t="s">
        <v>38</v>
      </c>
      <c r="K7">
        <v>82</v>
      </c>
    </row>
    <row r="8" spans="1:12" x14ac:dyDescent="0.45">
      <c r="A8">
        <v>13</v>
      </c>
      <c r="B8">
        <v>14</v>
      </c>
      <c r="C8">
        <v>0</v>
      </c>
      <c r="D8">
        <f t="shared" si="0"/>
        <v>1.82</v>
      </c>
      <c r="J8" s="2" t="s">
        <v>39</v>
      </c>
      <c r="K8">
        <v>78</v>
      </c>
    </row>
    <row r="9" spans="1:12" x14ac:dyDescent="0.45">
      <c r="A9">
        <v>42</v>
      </c>
      <c r="B9">
        <v>24</v>
      </c>
      <c r="C9">
        <v>2</v>
      </c>
      <c r="D9">
        <f t="shared" si="0"/>
        <v>10.08</v>
      </c>
      <c r="J9" s="2"/>
    </row>
    <row r="10" spans="1:12" x14ac:dyDescent="0.45">
      <c r="A10">
        <v>21</v>
      </c>
      <c r="B10">
        <v>18</v>
      </c>
      <c r="C10">
        <v>5</v>
      </c>
      <c r="D10">
        <f t="shared" si="0"/>
        <v>3.78</v>
      </c>
      <c r="J10" s="2"/>
      <c r="L10" s="2"/>
    </row>
    <row r="11" spans="1:12" x14ac:dyDescent="0.45">
      <c r="A11">
        <v>12</v>
      </c>
      <c r="B11">
        <v>43</v>
      </c>
      <c r="C11">
        <v>5</v>
      </c>
      <c r="D11">
        <f t="shared" si="0"/>
        <v>5.16</v>
      </c>
      <c r="J11" s="2"/>
      <c r="L11" s="2"/>
    </row>
    <row r="12" spans="1:12" x14ac:dyDescent="0.45">
      <c r="A12">
        <v>31</v>
      </c>
      <c r="B12">
        <v>15</v>
      </c>
      <c r="C12">
        <v>5</v>
      </c>
      <c r="D12">
        <f t="shared" si="0"/>
        <v>4.6500000000000004</v>
      </c>
      <c r="J12" s="2"/>
      <c r="L12" s="2"/>
    </row>
    <row r="13" spans="1:12" x14ac:dyDescent="0.45">
      <c r="A13">
        <v>25</v>
      </c>
      <c r="B13">
        <v>35</v>
      </c>
      <c r="C13">
        <v>1</v>
      </c>
      <c r="D13">
        <f t="shared" si="0"/>
        <v>8.75</v>
      </c>
      <c r="J13" s="2"/>
      <c r="L13" s="2"/>
    </row>
    <row r="14" spans="1:12" x14ac:dyDescent="0.45">
      <c r="A14">
        <v>10</v>
      </c>
      <c r="B14">
        <v>27</v>
      </c>
      <c r="C14">
        <v>2</v>
      </c>
      <c r="D14">
        <f t="shared" si="0"/>
        <v>2.7</v>
      </c>
      <c r="L14" s="2"/>
    </row>
    <row r="15" spans="1:12" x14ac:dyDescent="0.45">
      <c r="A15">
        <v>42</v>
      </c>
      <c r="B15">
        <v>22</v>
      </c>
      <c r="C15">
        <v>3</v>
      </c>
      <c r="D15">
        <f t="shared" si="0"/>
        <v>9.24</v>
      </c>
      <c r="L15" s="2"/>
    </row>
    <row r="16" spans="1:12" x14ac:dyDescent="0.45">
      <c r="A16">
        <v>37</v>
      </c>
      <c r="B16">
        <v>44</v>
      </c>
      <c r="C16">
        <v>0</v>
      </c>
      <c r="D16">
        <f t="shared" si="0"/>
        <v>16.28</v>
      </c>
      <c r="L16" s="2"/>
    </row>
    <row r="17" spans="1:12" x14ac:dyDescent="0.45">
      <c r="A17">
        <v>60</v>
      </c>
      <c r="B17">
        <v>7</v>
      </c>
      <c r="C17">
        <v>5</v>
      </c>
      <c r="D17">
        <f t="shared" si="0"/>
        <v>4.2</v>
      </c>
      <c r="L17" s="2"/>
    </row>
    <row r="18" spans="1:12" x14ac:dyDescent="0.45">
      <c r="A18">
        <v>37</v>
      </c>
      <c r="B18">
        <v>7</v>
      </c>
      <c r="C18">
        <v>4</v>
      </c>
      <c r="D18">
        <f t="shared" si="0"/>
        <v>2.59</v>
      </c>
      <c r="L18" s="2"/>
    </row>
    <row r="19" spans="1:12" x14ac:dyDescent="0.45">
      <c r="A19">
        <v>19</v>
      </c>
      <c r="B19">
        <v>33</v>
      </c>
      <c r="C19">
        <v>0</v>
      </c>
      <c r="D19">
        <f t="shared" si="0"/>
        <v>6.27</v>
      </c>
      <c r="L19" s="2"/>
    </row>
    <row r="20" spans="1:12" x14ac:dyDescent="0.45">
      <c r="A20">
        <v>18</v>
      </c>
      <c r="B20">
        <v>13</v>
      </c>
      <c r="C20">
        <v>4</v>
      </c>
      <c r="D20">
        <f t="shared" si="0"/>
        <v>2.34</v>
      </c>
      <c r="L20" s="2"/>
    </row>
    <row r="21" spans="1:12" x14ac:dyDescent="0.45">
      <c r="A21">
        <v>38</v>
      </c>
      <c r="B21">
        <v>36</v>
      </c>
      <c r="C21">
        <v>3</v>
      </c>
      <c r="D21">
        <f t="shared" si="0"/>
        <v>13.68</v>
      </c>
      <c r="L21" s="2"/>
    </row>
    <row r="22" spans="1:12" x14ac:dyDescent="0.45">
      <c r="A22">
        <v>14</v>
      </c>
      <c r="B22">
        <v>30</v>
      </c>
      <c r="C22">
        <v>5</v>
      </c>
      <c r="D22">
        <f t="shared" si="0"/>
        <v>4.2</v>
      </c>
      <c r="L22" s="2"/>
    </row>
    <row r="23" spans="1:12" x14ac:dyDescent="0.45">
      <c r="A23">
        <v>45</v>
      </c>
      <c r="B23">
        <v>44</v>
      </c>
      <c r="C23">
        <v>1</v>
      </c>
      <c r="D23">
        <f t="shared" si="0"/>
        <v>19.8</v>
      </c>
      <c r="L23" s="2"/>
    </row>
    <row r="24" spans="1:12" x14ac:dyDescent="0.45">
      <c r="A24">
        <v>16</v>
      </c>
      <c r="B24">
        <v>29</v>
      </c>
      <c r="C24">
        <v>1</v>
      </c>
      <c r="D24">
        <f t="shared" si="0"/>
        <v>4.6399999999999997</v>
      </c>
      <c r="L24" s="2"/>
    </row>
    <row r="25" spans="1:12" x14ac:dyDescent="0.45">
      <c r="A25">
        <v>59</v>
      </c>
      <c r="B25">
        <v>17</v>
      </c>
      <c r="C25">
        <v>5</v>
      </c>
      <c r="D25">
        <f t="shared" si="0"/>
        <v>10.029999999999999</v>
      </c>
      <c r="L25" s="2"/>
    </row>
    <row r="26" spans="1:12" x14ac:dyDescent="0.45">
      <c r="A26">
        <v>27</v>
      </c>
      <c r="B26">
        <v>26</v>
      </c>
      <c r="C26">
        <v>0</v>
      </c>
      <c r="D26">
        <f t="shared" si="0"/>
        <v>7.02</v>
      </c>
      <c r="L26" s="2"/>
    </row>
    <row r="27" spans="1:12" x14ac:dyDescent="0.45">
      <c r="A27">
        <v>22</v>
      </c>
      <c r="B27">
        <v>42</v>
      </c>
      <c r="C27">
        <v>0</v>
      </c>
      <c r="D27">
        <f t="shared" si="0"/>
        <v>9.24</v>
      </c>
      <c r="L27" s="2"/>
    </row>
    <row r="28" spans="1:12" x14ac:dyDescent="0.45">
      <c r="A28">
        <v>23</v>
      </c>
      <c r="B28">
        <v>39</v>
      </c>
      <c r="C28">
        <v>0</v>
      </c>
      <c r="D28">
        <f t="shared" si="0"/>
        <v>8.9700000000000006</v>
      </c>
      <c r="L28" s="2"/>
    </row>
    <row r="29" spans="1:12" x14ac:dyDescent="0.45">
      <c r="A29">
        <v>44</v>
      </c>
      <c r="B29">
        <v>27</v>
      </c>
      <c r="C29">
        <v>5</v>
      </c>
      <c r="D29">
        <f t="shared" si="0"/>
        <v>11.88</v>
      </c>
      <c r="L29" s="2"/>
    </row>
    <row r="30" spans="1:12" x14ac:dyDescent="0.45">
      <c r="A30">
        <v>41</v>
      </c>
      <c r="B30">
        <v>7</v>
      </c>
      <c r="C30">
        <v>4</v>
      </c>
      <c r="D30">
        <f t="shared" si="0"/>
        <v>2.87</v>
      </c>
      <c r="L30" s="2"/>
    </row>
    <row r="31" spans="1:12" x14ac:dyDescent="0.45">
      <c r="A31">
        <v>40</v>
      </c>
      <c r="B31">
        <v>26</v>
      </c>
      <c r="C31">
        <v>4</v>
      </c>
      <c r="D31">
        <f t="shared" si="0"/>
        <v>10.4</v>
      </c>
      <c r="L31" s="2"/>
    </row>
    <row r="32" spans="1:12" x14ac:dyDescent="0.45">
      <c r="A32">
        <v>42</v>
      </c>
      <c r="B32">
        <v>31</v>
      </c>
      <c r="C32">
        <v>0</v>
      </c>
      <c r="D32">
        <f t="shared" si="0"/>
        <v>13.02</v>
      </c>
      <c r="L32" s="2"/>
    </row>
    <row r="33" spans="1:12" x14ac:dyDescent="0.45">
      <c r="A33">
        <v>59</v>
      </c>
      <c r="B33">
        <v>18</v>
      </c>
      <c r="C33">
        <v>2</v>
      </c>
      <c r="D33">
        <f t="shared" si="0"/>
        <v>10.62</v>
      </c>
      <c r="L33" s="2"/>
    </row>
    <row r="34" spans="1:12" x14ac:dyDescent="0.45">
      <c r="A34">
        <v>19</v>
      </c>
      <c r="B34">
        <v>28</v>
      </c>
      <c r="C34">
        <v>5</v>
      </c>
      <c r="D34">
        <f t="shared" si="0"/>
        <v>5.32</v>
      </c>
      <c r="L34" s="2"/>
    </row>
    <row r="35" spans="1:12" x14ac:dyDescent="0.45">
      <c r="A35">
        <v>10</v>
      </c>
      <c r="B35">
        <v>40</v>
      </c>
      <c r="C35">
        <v>2</v>
      </c>
      <c r="D35">
        <f t="shared" si="0"/>
        <v>4</v>
      </c>
      <c r="L35" s="2"/>
    </row>
    <row r="36" spans="1:12" x14ac:dyDescent="0.45">
      <c r="A36">
        <v>14</v>
      </c>
      <c r="B36">
        <v>49</v>
      </c>
      <c r="C36">
        <v>1</v>
      </c>
      <c r="D36">
        <f t="shared" si="0"/>
        <v>6.86</v>
      </c>
      <c r="L36" s="2"/>
    </row>
    <row r="37" spans="1:12" x14ac:dyDescent="0.45">
      <c r="A37">
        <v>28</v>
      </c>
      <c r="B37">
        <v>46</v>
      </c>
      <c r="C37">
        <v>5</v>
      </c>
      <c r="D37">
        <f t="shared" si="0"/>
        <v>12.88</v>
      </c>
      <c r="L37" s="2"/>
    </row>
    <row r="38" spans="1:12" x14ac:dyDescent="0.45">
      <c r="A38">
        <v>13</v>
      </c>
      <c r="B38">
        <v>47</v>
      </c>
      <c r="C38">
        <v>3</v>
      </c>
      <c r="D38">
        <f t="shared" si="0"/>
        <v>6.11</v>
      </c>
      <c r="L38" s="2"/>
    </row>
    <row r="39" spans="1:12" x14ac:dyDescent="0.45">
      <c r="A39">
        <v>43</v>
      </c>
      <c r="B39">
        <v>14</v>
      </c>
      <c r="C39">
        <v>5</v>
      </c>
      <c r="D39">
        <f t="shared" si="0"/>
        <v>6.02</v>
      </c>
      <c r="L39" s="2"/>
    </row>
    <row r="40" spans="1:12" x14ac:dyDescent="0.45">
      <c r="A40">
        <v>38</v>
      </c>
      <c r="B40">
        <v>50</v>
      </c>
      <c r="C40">
        <v>1</v>
      </c>
      <c r="D40">
        <f t="shared" si="0"/>
        <v>19</v>
      </c>
      <c r="L40" s="2"/>
    </row>
    <row r="41" spans="1:12" x14ac:dyDescent="0.45">
      <c r="A41">
        <v>46</v>
      </c>
      <c r="B41">
        <v>29</v>
      </c>
      <c r="C41">
        <v>2</v>
      </c>
      <c r="D41">
        <f t="shared" si="0"/>
        <v>13.34</v>
      </c>
      <c r="L41" s="2"/>
    </row>
    <row r="42" spans="1:12" x14ac:dyDescent="0.45">
      <c r="A42">
        <v>55</v>
      </c>
      <c r="B42">
        <v>32</v>
      </c>
      <c r="C42">
        <v>4</v>
      </c>
      <c r="D42">
        <f t="shared" si="0"/>
        <v>17.600000000000001</v>
      </c>
      <c r="L42" s="2"/>
    </row>
    <row r="43" spans="1:12" x14ac:dyDescent="0.45">
      <c r="A43">
        <v>43</v>
      </c>
      <c r="B43">
        <v>23</v>
      </c>
      <c r="C43">
        <v>5</v>
      </c>
      <c r="D43">
        <f t="shared" si="0"/>
        <v>9.89</v>
      </c>
      <c r="L43" s="2"/>
    </row>
    <row r="44" spans="1:12" x14ac:dyDescent="0.45">
      <c r="A44">
        <v>58</v>
      </c>
      <c r="B44">
        <v>36</v>
      </c>
      <c r="C44">
        <v>0</v>
      </c>
      <c r="D44">
        <f t="shared" si="0"/>
        <v>20.88</v>
      </c>
      <c r="L44" s="2"/>
    </row>
    <row r="45" spans="1:12" x14ac:dyDescent="0.45">
      <c r="A45">
        <v>10</v>
      </c>
      <c r="B45">
        <v>17</v>
      </c>
      <c r="C45">
        <v>0</v>
      </c>
      <c r="D45">
        <f t="shared" si="0"/>
        <v>1.7</v>
      </c>
      <c r="L45" s="2"/>
    </row>
    <row r="46" spans="1:12" x14ac:dyDescent="0.45">
      <c r="A46">
        <v>18</v>
      </c>
      <c r="B46">
        <v>47</v>
      </c>
      <c r="C46">
        <v>2</v>
      </c>
      <c r="D46">
        <f t="shared" si="0"/>
        <v>8.4600000000000009</v>
      </c>
      <c r="L46" s="2"/>
    </row>
    <row r="47" spans="1:12" x14ac:dyDescent="0.45">
      <c r="A47">
        <v>47</v>
      </c>
      <c r="B47">
        <v>11</v>
      </c>
      <c r="C47">
        <v>5</v>
      </c>
      <c r="D47">
        <f t="shared" si="0"/>
        <v>5.17</v>
      </c>
      <c r="L47" s="2"/>
    </row>
    <row r="48" spans="1:12" x14ac:dyDescent="0.45">
      <c r="A48">
        <v>39</v>
      </c>
      <c r="B48">
        <v>47</v>
      </c>
      <c r="C48">
        <v>2</v>
      </c>
      <c r="D48">
        <f t="shared" si="0"/>
        <v>18.329999999999998</v>
      </c>
      <c r="L48" s="2"/>
    </row>
    <row r="49" spans="1:12" x14ac:dyDescent="0.45">
      <c r="A49">
        <v>46</v>
      </c>
      <c r="B49">
        <v>13</v>
      </c>
      <c r="C49">
        <v>3</v>
      </c>
      <c r="D49">
        <f t="shared" si="0"/>
        <v>5.98</v>
      </c>
      <c r="L49" s="2"/>
    </row>
    <row r="50" spans="1:12" x14ac:dyDescent="0.45">
      <c r="A50">
        <v>18</v>
      </c>
      <c r="B50">
        <v>26</v>
      </c>
      <c r="C50">
        <v>2</v>
      </c>
      <c r="D50">
        <f t="shared" si="0"/>
        <v>4.68</v>
      </c>
      <c r="L50" s="2"/>
    </row>
    <row r="51" spans="1:12" x14ac:dyDescent="0.45">
      <c r="A51">
        <v>21</v>
      </c>
      <c r="B51">
        <v>28</v>
      </c>
      <c r="C51">
        <v>5</v>
      </c>
      <c r="D51">
        <f t="shared" si="0"/>
        <v>5.88</v>
      </c>
      <c r="L51" s="2"/>
    </row>
    <row r="52" spans="1:12" x14ac:dyDescent="0.45">
      <c r="A52">
        <v>17</v>
      </c>
      <c r="B52">
        <v>8</v>
      </c>
      <c r="C52">
        <v>2</v>
      </c>
      <c r="D52">
        <f t="shared" si="0"/>
        <v>1.36</v>
      </c>
      <c r="L52" s="2"/>
    </row>
    <row r="53" spans="1:12" x14ac:dyDescent="0.45">
      <c r="A53">
        <v>8</v>
      </c>
      <c r="B53">
        <v>20</v>
      </c>
      <c r="C53">
        <v>2</v>
      </c>
      <c r="D53">
        <f t="shared" si="0"/>
        <v>1.6</v>
      </c>
      <c r="L53" s="2"/>
    </row>
    <row r="54" spans="1:12" x14ac:dyDescent="0.45">
      <c r="A54">
        <v>37</v>
      </c>
      <c r="B54">
        <v>10</v>
      </c>
      <c r="C54">
        <v>1</v>
      </c>
      <c r="D54">
        <f t="shared" si="0"/>
        <v>3.7</v>
      </c>
      <c r="L54" s="2"/>
    </row>
    <row r="55" spans="1:12" x14ac:dyDescent="0.45">
      <c r="A55">
        <v>17</v>
      </c>
      <c r="B55">
        <v>47</v>
      </c>
      <c r="C55">
        <v>4</v>
      </c>
      <c r="D55">
        <f t="shared" si="0"/>
        <v>7.99</v>
      </c>
      <c r="L55" s="2"/>
    </row>
    <row r="56" spans="1:12" x14ac:dyDescent="0.45">
      <c r="A56">
        <v>43</v>
      </c>
      <c r="B56">
        <v>10</v>
      </c>
      <c r="C56">
        <v>0</v>
      </c>
      <c r="D56">
        <f t="shared" si="0"/>
        <v>4.3</v>
      </c>
      <c r="L56" s="2"/>
    </row>
    <row r="57" spans="1:12" x14ac:dyDescent="0.45">
      <c r="A57">
        <v>56</v>
      </c>
      <c r="B57">
        <v>29</v>
      </c>
      <c r="C57">
        <v>2</v>
      </c>
      <c r="D57">
        <f t="shared" si="0"/>
        <v>16.239999999999998</v>
      </c>
      <c r="L57" s="2"/>
    </row>
    <row r="58" spans="1:12" x14ac:dyDescent="0.45">
      <c r="A58">
        <v>39</v>
      </c>
      <c r="B58">
        <v>33</v>
      </c>
      <c r="C58">
        <v>0</v>
      </c>
      <c r="D58">
        <f t="shared" si="0"/>
        <v>12.87</v>
      </c>
      <c r="L58" s="2"/>
    </row>
    <row r="59" spans="1:12" x14ac:dyDescent="0.45">
      <c r="A59">
        <v>33</v>
      </c>
      <c r="B59">
        <v>40</v>
      </c>
      <c r="C59">
        <v>2</v>
      </c>
      <c r="D59">
        <f t="shared" si="0"/>
        <v>13.2</v>
      </c>
      <c r="L59" s="2"/>
    </row>
    <row r="60" spans="1:12" x14ac:dyDescent="0.45">
      <c r="A60">
        <v>38</v>
      </c>
      <c r="B60">
        <v>38</v>
      </c>
      <c r="C60">
        <v>4</v>
      </c>
      <c r="D60">
        <f t="shared" si="0"/>
        <v>14.44</v>
      </c>
      <c r="L60" s="2"/>
    </row>
    <row r="61" spans="1:12" x14ac:dyDescent="0.45">
      <c r="A61">
        <v>12</v>
      </c>
      <c r="B61">
        <v>15</v>
      </c>
      <c r="C61">
        <v>0</v>
      </c>
      <c r="D61">
        <f t="shared" si="0"/>
        <v>1.8</v>
      </c>
      <c r="L61" s="2"/>
    </row>
    <row r="62" spans="1:12" x14ac:dyDescent="0.45">
      <c r="A62">
        <v>7</v>
      </c>
      <c r="B62">
        <v>9</v>
      </c>
      <c r="C62">
        <v>1</v>
      </c>
      <c r="D62">
        <f t="shared" si="0"/>
        <v>0.63</v>
      </c>
      <c r="L62" s="2"/>
    </row>
    <row r="63" spans="1:12" x14ac:dyDescent="0.45">
      <c r="A63">
        <v>35</v>
      </c>
      <c r="B63">
        <v>50</v>
      </c>
      <c r="C63">
        <v>0</v>
      </c>
      <c r="D63">
        <f t="shared" si="0"/>
        <v>17.5</v>
      </c>
      <c r="L63" s="2"/>
    </row>
    <row r="64" spans="1:12" x14ac:dyDescent="0.45">
      <c r="A64">
        <v>16</v>
      </c>
      <c r="B64">
        <v>48</v>
      </c>
      <c r="C64">
        <v>1</v>
      </c>
      <c r="D64">
        <f t="shared" si="0"/>
        <v>7.68</v>
      </c>
      <c r="L64" s="2"/>
    </row>
    <row r="65" spans="1:12" x14ac:dyDescent="0.45">
      <c r="A65">
        <v>33</v>
      </c>
      <c r="B65">
        <v>7</v>
      </c>
      <c r="C65">
        <v>4</v>
      </c>
      <c r="D65">
        <f t="shared" si="0"/>
        <v>2.31</v>
      </c>
      <c r="L65" s="2"/>
    </row>
    <row r="66" spans="1:12" x14ac:dyDescent="0.45">
      <c r="A66">
        <v>22</v>
      </c>
      <c r="B66">
        <v>50</v>
      </c>
      <c r="C66">
        <v>0</v>
      </c>
      <c r="D66">
        <f t="shared" si="0"/>
        <v>11</v>
      </c>
    </row>
    <row r="67" spans="1:12" x14ac:dyDescent="0.45">
      <c r="A67">
        <v>29</v>
      </c>
      <c r="B67">
        <v>14</v>
      </c>
      <c r="C67">
        <v>0</v>
      </c>
      <c r="D67">
        <f t="shared" ref="D67:D130" si="1">B67*A67/100</f>
        <v>4.0599999999999996</v>
      </c>
    </row>
    <row r="68" spans="1:12" x14ac:dyDescent="0.45">
      <c r="A68">
        <v>47</v>
      </c>
      <c r="B68">
        <v>36</v>
      </c>
      <c r="C68">
        <v>2</v>
      </c>
      <c r="D68">
        <f t="shared" si="1"/>
        <v>16.920000000000002</v>
      </c>
    </row>
    <row r="69" spans="1:12" x14ac:dyDescent="0.45">
      <c r="A69">
        <v>25</v>
      </c>
      <c r="B69">
        <v>26</v>
      </c>
      <c r="C69">
        <v>3</v>
      </c>
      <c r="D69">
        <f t="shared" si="1"/>
        <v>6.5</v>
      </c>
    </row>
    <row r="70" spans="1:12" x14ac:dyDescent="0.45">
      <c r="A70">
        <v>7</v>
      </c>
      <c r="B70">
        <v>30</v>
      </c>
      <c r="C70">
        <v>2</v>
      </c>
      <c r="D70">
        <f t="shared" si="1"/>
        <v>2.1</v>
      </c>
    </row>
    <row r="71" spans="1:12" x14ac:dyDescent="0.45">
      <c r="A71">
        <v>27</v>
      </c>
      <c r="B71">
        <v>41</v>
      </c>
      <c r="C71">
        <v>0</v>
      </c>
      <c r="D71">
        <f t="shared" si="1"/>
        <v>11.07</v>
      </c>
    </row>
    <row r="72" spans="1:12" x14ac:dyDescent="0.45">
      <c r="A72">
        <v>11</v>
      </c>
      <c r="B72">
        <v>19</v>
      </c>
      <c r="C72">
        <v>1</v>
      </c>
      <c r="D72">
        <f t="shared" si="1"/>
        <v>2.09</v>
      </c>
    </row>
    <row r="73" spans="1:12" x14ac:dyDescent="0.45">
      <c r="A73">
        <v>54</v>
      </c>
      <c r="B73">
        <v>48</v>
      </c>
      <c r="C73">
        <v>3</v>
      </c>
      <c r="D73">
        <f t="shared" si="1"/>
        <v>25.92</v>
      </c>
    </row>
    <row r="74" spans="1:12" x14ac:dyDescent="0.45">
      <c r="A74">
        <v>38</v>
      </c>
      <c r="B74">
        <v>39</v>
      </c>
      <c r="C74">
        <v>2</v>
      </c>
      <c r="D74">
        <f t="shared" si="1"/>
        <v>14.82</v>
      </c>
    </row>
    <row r="75" spans="1:12" x14ac:dyDescent="0.45">
      <c r="A75">
        <v>57</v>
      </c>
      <c r="B75">
        <v>20</v>
      </c>
      <c r="C75">
        <v>1</v>
      </c>
      <c r="D75">
        <f t="shared" si="1"/>
        <v>11.4</v>
      </c>
    </row>
    <row r="76" spans="1:12" x14ac:dyDescent="0.45">
      <c r="A76">
        <v>43</v>
      </c>
      <c r="B76">
        <v>34</v>
      </c>
      <c r="C76">
        <v>0</v>
      </c>
      <c r="D76">
        <f t="shared" si="1"/>
        <v>14.62</v>
      </c>
    </row>
    <row r="77" spans="1:12" x14ac:dyDescent="0.45">
      <c r="A77">
        <v>56</v>
      </c>
      <c r="B77">
        <v>41</v>
      </c>
      <c r="C77">
        <v>2</v>
      </c>
      <c r="D77">
        <f t="shared" si="1"/>
        <v>22.96</v>
      </c>
    </row>
    <row r="78" spans="1:12" x14ac:dyDescent="0.45">
      <c r="A78">
        <v>15</v>
      </c>
      <c r="B78">
        <v>6</v>
      </c>
      <c r="C78">
        <v>5</v>
      </c>
      <c r="D78">
        <f t="shared" si="1"/>
        <v>0.9</v>
      </c>
    </row>
    <row r="79" spans="1:12" x14ac:dyDescent="0.45">
      <c r="A79">
        <v>51</v>
      </c>
      <c r="B79">
        <v>31</v>
      </c>
      <c r="C79">
        <v>5</v>
      </c>
      <c r="D79">
        <f t="shared" si="1"/>
        <v>15.81</v>
      </c>
    </row>
    <row r="80" spans="1:12" x14ac:dyDescent="0.45">
      <c r="A80">
        <v>15</v>
      </c>
      <c r="B80">
        <v>44</v>
      </c>
      <c r="C80">
        <v>3</v>
      </c>
      <c r="D80">
        <f t="shared" si="1"/>
        <v>6.6</v>
      </c>
    </row>
    <row r="81" spans="1:4" x14ac:dyDescent="0.45">
      <c r="A81">
        <v>9</v>
      </c>
      <c r="B81">
        <v>41</v>
      </c>
      <c r="C81">
        <v>3</v>
      </c>
      <c r="D81">
        <f t="shared" si="1"/>
        <v>3.69</v>
      </c>
    </row>
    <row r="82" spans="1:4" x14ac:dyDescent="0.45">
      <c r="A82">
        <v>34</v>
      </c>
      <c r="B82">
        <v>48</v>
      </c>
      <c r="C82">
        <v>2</v>
      </c>
      <c r="D82">
        <f t="shared" si="1"/>
        <v>16.32</v>
      </c>
    </row>
    <row r="83" spans="1:4" x14ac:dyDescent="0.45">
      <c r="A83">
        <v>10</v>
      </c>
      <c r="B83">
        <v>33</v>
      </c>
      <c r="C83">
        <v>5</v>
      </c>
      <c r="D83">
        <f t="shared" si="1"/>
        <v>3.3</v>
      </c>
    </row>
    <row r="84" spans="1:4" x14ac:dyDescent="0.45">
      <c r="A84">
        <v>50</v>
      </c>
      <c r="B84">
        <v>48</v>
      </c>
      <c r="C84">
        <v>0</v>
      </c>
      <c r="D84">
        <f t="shared" si="1"/>
        <v>24</v>
      </c>
    </row>
    <row r="85" spans="1:4" x14ac:dyDescent="0.45">
      <c r="A85">
        <v>18</v>
      </c>
      <c r="B85">
        <v>15</v>
      </c>
      <c r="C85">
        <v>5</v>
      </c>
      <c r="D85">
        <f t="shared" si="1"/>
        <v>2.7</v>
      </c>
    </row>
    <row r="86" spans="1:4" x14ac:dyDescent="0.45">
      <c r="A86">
        <v>7</v>
      </c>
      <c r="B86">
        <v>29</v>
      </c>
      <c r="C86">
        <v>4</v>
      </c>
      <c r="D86">
        <f t="shared" si="1"/>
        <v>2.0299999999999998</v>
      </c>
    </row>
    <row r="87" spans="1:4" x14ac:dyDescent="0.45">
      <c r="A87">
        <v>34</v>
      </c>
      <c r="B87">
        <v>18</v>
      </c>
      <c r="C87">
        <v>1</v>
      </c>
      <c r="D87">
        <f t="shared" si="1"/>
        <v>6.12</v>
      </c>
    </row>
    <row r="88" spans="1:4" x14ac:dyDescent="0.45">
      <c r="A88">
        <v>36</v>
      </c>
      <c r="B88">
        <v>18</v>
      </c>
      <c r="C88">
        <v>4</v>
      </c>
      <c r="D88">
        <f t="shared" si="1"/>
        <v>6.48</v>
      </c>
    </row>
    <row r="89" spans="1:4" x14ac:dyDescent="0.45">
      <c r="A89">
        <v>39</v>
      </c>
      <c r="B89">
        <v>12</v>
      </c>
      <c r="C89">
        <v>4</v>
      </c>
      <c r="D89">
        <f t="shared" si="1"/>
        <v>4.68</v>
      </c>
    </row>
    <row r="90" spans="1:4" x14ac:dyDescent="0.45">
      <c r="A90">
        <v>8</v>
      </c>
      <c r="B90">
        <v>19</v>
      </c>
      <c r="C90">
        <v>3</v>
      </c>
      <c r="D90">
        <f t="shared" si="1"/>
        <v>1.52</v>
      </c>
    </row>
    <row r="91" spans="1:4" x14ac:dyDescent="0.45">
      <c r="A91">
        <v>29</v>
      </c>
      <c r="B91">
        <v>40</v>
      </c>
      <c r="C91">
        <v>1</v>
      </c>
      <c r="D91">
        <f t="shared" si="1"/>
        <v>11.6</v>
      </c>
    </row>
    <row r="92" spans="1:4" x14ac:dyDescent="0.45">
      <c r="A92">
        <v>52</v>
      </c>
      <c r="B92">
        <v>36</v>
      </c>
      <c r="C92">
        <v>2</v>
      </c>
      <c r="D92">
        <f t="shared" si="1"/>
        <v>18.72</v>
      </c>
    </row>
    <row r="93" spans="1:4" x14ac:dyDescent="0.45">
      <c r="A93">
        <v>21</v>
      </c>
      <c r="B93">
        <v>34</v>
      </c>
      <c r="C93">
        <v>4</v>
      </c>
      <c r="D93">
        <f t="shared" si="1"/>
        <v>7.14</v>
      </c>
    </row>
    <row r="94" spans="1:4" x14ac:dyDescent="0.45">
      <c r="A94">
        <v>16</v>
      </c>
      <c r="B94">
        <v>15</v>
      </c>
      <c r="C94">
        <v>2</v>
      </c>
      <c r="D94">
        <f t="shared" si="1"/>
        <v>2.4</v>
      </c>
    </row>
    <row r="95" spans="1:4" x14ac:dyDescent="0.45">
      <c r="A95">
        <v>31</v>
      </c>
      <c r="B95">
        <v>25</v>
      </c>
      <c r="C95">
        <v>4</v>
      </c>
      <c r="D95">
        <f t="shared" si="1"/>
        <v>7.75</v>
      </c>
    </row>
    <row r="96" spans="1:4" x14ac:dyDescent="0.45">
      <c r="A96">
        <v>41</v>
      </c>
      <c r="B96">
        <v>28</v>
      </c>
      <c r="C96">
        <v>5</v>
      </c>
      <c r="D96">
        <f t="shared" si="1"/>
        <v>11.48</v>
      </c>
    </row>
    <row r="97" spans="1:4" x14ac:dyDescent="0.45">
      <c r="A97">
        <v>35</v>
      </c>
      <c r="B97">
        <v>46</v>
      </c>
      <c r="C97">
        <v>3</v>
      </c>
      <c r="D97">
        <f t="shared" si="1"/>
        <v>16.100000000000001</v>
      </c>
    </row>
    <row r="98" spans="1:4" x14ac:dyDescent="0.45">
      <c r="A98">
        <v>52</v>
      </c>
      <c r="B98">
        <v>23</v>
      </c>
      <c r="C98">
        <v>3</v>
      </c>
      <c r="D98">
        <f t="shared" si="1"/>
        <v>11.96</v>
      </c>
    </row>
    <row r="99" spans="1:4" x14ac:dyDescent="0.45">
      <c r="A99">
        <v>47</v>
      </c>
      <c r="B99">
        <v>8</v>
      </c>
      <c r="C99">
        <v>5</v>
      </c>
      <c r="D99">
        <f t="shared" si="1"/>
        <v>3.76</v>
      </c>
    </row>
    <row r="100" spans="1:4" x14ac:dyDescent="0.45">
      <c r="A100">
        <v>37</v>
      </c>
      <c r="B100">
        <v>34</v>
      </c>
      <c r="C100">
        <v>2</v>
      </c>
      <c r="D100">
        <f t="shared" si="1"/>
        <v>12.58</v>
      </c>
    </row>
    <row r="101" spans="1:4" x14ac:dyDescent="0.45">
      <c r="A101">
        <v>10</v>
      </c>
      <c r="B101">
        <v>16</v>
      </c>
      <c r="C101">
        <v>4</v>
      </c>
      <c r="D101">
        <f t="shared" si="1"/>
        <v>1.6</v>
      </c>
    </row>
    <row r="102" spans="1:4" x14ac:dyDescent="0.45">
      <c r="A102">
        <v>43</v>
      </c>
      <c r="B102">
        <v>18</v>
      </c>
      <c r="C102">
        <v>4</v>
      </c>
      <c r="D102">
        <f t="shared" si="1"/>
        <v>7.74</v>
      </c>
    </row>
    <row r="103" spans="1:4" x14ac:dyDescent="0.45">
      <c r="A103">
        <v>60</v>
      </c>
      <c r="B103">
        <v>44</v>
      </c>
      <c r="C103">
        <v>5</v>
      </c>
      <c r="D103">
        <f t="shared" si="1"/>
        <v>26.4</v>
      </c>
    </row>
    <row r="104" spans="1:4" x14ac:dyDescent="0.45">
      <c r="A104">
        <v>18</v>
      </c>
      <c r="B104">
        <v>42</v>
      </c>
      <c r="C104">
        <v>3</v>
      </c>
      <c r="D104">
        <f t="shared" si="1"/>
        <v>7.56</v>
      </c>
    </row>
    <row r="105" spans="1:4" x14ac:dyDescent="0.45">
      <c r="A105">
        <v>36</v>
      </c>
      <c r="B105">
        <v>23</v>
      </c>
      <c r="C105">
        <v>5</v>
      </c>
      <c r="D105">
        <f t="shared" si="1"/>
        <v>8.2799999999999994</v>
      </c>
    </row>
    <row r="106" spans="1:4" x14ac:dyDescent="0.45">
      <c r="A106">
        <v>47</v>
      </c>
      <c r="B106">
        <v>19</v>
      </c>
      <c r="C106">
        <v>2</v>
      </c>
      <c r="D106">
        <f t="shared" si="1"/>
        <v>8.93</v>
      </c>
    </row>
    <row r="107" spans="1:4" x14ac:dyDescent="0.45">
      <c r="A107">
        <v>34</v>
      </c>
      <c r="B107">
        <v>44</v>
      </c>
      <c r="C107">
        <v>5</v>
      </c>
      <c r="D107">
        <f t="shared" si="1"/>
        <v>14.96</v>
      </c>
    </row>
    <row r="108" spans="1:4" x14ac:dyDescent="0.45">
      <c r="A108">
        <v>36</v>
      </c>
      <c r="B108">
        <v>21</v>
      </c>
      <c r="C108">
        <v>2</v>
      </c>
      <c r="D108">
        <f t="shared" si="1"/>
        <v>7.56</v>
      </c>
    </row>
    <row r="109" spans="1:4" x14ac:dyDescent="0.45">
      <c r="A109">
        <v>24</v>
      </c>
      <c r="B109">
        <v>25</v>
      </c>
      <c r="C109">
        <v>3</v>
      </c>
      <c r="D109">
        <f t="shared" si="1"/>
        <v>6</v>
      </c>
    </row>
    <row r="110" spans="1:4" x14ac:dyDescent="0.45">
      <c r="A110">
        <v>32</v>
      </c>
      <c r="B110">
        <v>37</v>
      </c>
      <c r="C110">
        <v>3</v>
      </c>
      <c r="D110">
        <f t="shared" si="1"/>
        <v>11.84</v>
      </c>
    </row>
    <row r="111" spans="1:4" x14ac:dyDescent="0.45">
      <c r="A111">
        <v>31</v>
      </c>
      <c r="B111">
        <v>31</v>
      </c>
      <c r="C111">
        <v>0</v>
      </c>
      <c r="D111">
        <f t="shared" si="1"/>
        <v>9.61</v>
      </c>
    </row>
    <row r="112" spans="1:4" x14ac:dyDescent="0.45">
      <c r="A112">
        <v>54</v>
      </c>
      <c r="B112">
        <v>28</v>
      </c>
      <c r="C112">
        <v>0</v>
      </c>
      <c r="D112">
        <f t="shared" si="1"/>
        <v>15.12</v>
      </c>
    </row>
    <row r="113" spans="1:4" x14ac:dyDescent="0.45">
      <c r="A113">
        <v>19</v>
      </c>
      <c r="B113">
        <v>42</v>
      </c>
      <c r="C113">
        <v>5</v>
      </c>
      <c r="D113">
        <f t="shared" si="1"/>
        <v>7.98</v>
      </c>
    </row>
    <row r="114" spans="1:4" x14ac:dyDescent="0.45">
      <c r="A114">
        <v>35</v>
      </c>
      <c r="B114">
        <v>19</v>
      </c>
      <c r="C114">
        <v>0</v>
      </c>
      <c r="D114">
        <f t="shared" si="1"/>
        <v>6.65</v>
      </c>
    </row>
    <row r="115" spans="1:4" x14ac:dyDescent="0.45">
      <c r="A115">
        <v>46</v>
      </c>
      <c r="B115">
        <v>26</v>
      </c>
      <c r="C115">
        <v>2</v>
      </c>
      <c r="D115">
        <f t="shared" si="1"/>
        <v>11.96</v>
      </c>
    </row>
    <row r="116" spans="1:4" x14ac:dyDescent="0.45">
      <c r="A116">
        <v>41</v>
      </c>
      <c r="B116">
        <v>6</v>
      </c>
      <c r="C116">
        <v>3</v>
      </c>
      <c r="D116">
        <f t="shared" si="1"/>
        <v>2.46</v>
      </c>
    </row>
    <row r="117" spans="1:4" x14ac:dyDescent="0.45">
      <c r="A117">
        <v>9</v>
      </c>
      <c r="B117">
        <v>14</v>
      </c>
      <c r="C117">
        <v>3</v>
      </c>
      <c r="D117">
        <f t="shared" si="1"/>
        <v>1.26</v>
      </c>
    </row>
    <row r="118" spans="1:4" x14ac:dyDescent="0.45">
      <c r="A118">
        <v>24</v>
      </c>
      <c r="B118">
        <v>34</v>
      </c>
      <c r="C118">
        <v>0</v>
      </c>
      <c r="D118">
        <f t="shared" si="1"/>
        <v>8.16</v>
      </c>
    </row>
    <row r="119" spans="1:4" x14ac:dyDescent="0.45">
      <c r="A119">
        <v>16</v>
      </c>
      <c r="B119">
        <v>50</v>
      </c>
      <c r="C119">
        <v>3</v>
      </c>
      <c r="D119">
        <f t="shared" si="1"/>
        <v>8</v>
      </c>
    </row>
    <row r="120" spans="1:4" x14ac:dyDescent="0.45">
      <c r="A120">
        <v>40</v>
      </c>
      <c r="B120">
        <v>40</v>
      </c>
      <c r="C120">
        <v>1</v>
      </c>
      <c r="D120">
        <f t="shared" si="1"/>
        <v>16</v>
      </c>
    </row>
    <row r="121" spans="1:4" x14ac:dyDescent="0.45">
      <c r="A121">
        <v>30</v>
      </c>
      <c r="B121">
        <v>22</v>
      </c>
      <c r="C121">
        <v>0</v>
      </c>
      <c r="D121">
        <f t="shared" si="1"/>
        <v>6.6</v>
      </c>
    </row>
    <row r="122" spans="1:4" x14ac:dyDescent="0.45">
      <c r="A122">
        <v>44</v>
      </c>
      <c r="B122">
        <v>30</v>
      </c>
      <c r="C122">
        <v>1</v>
      </c>
      <c r="D122">
        <f t="shared" si="1"/>
        <v>13.2</v>
      </c>
    </row>
    <row r="123" spans="1:4" x14ac:dyDescent="0.45">
      <c r="A123">
        <v>57</v>
      </c>
      <c r="B123">
        <v>42</v>
      </c>
      <c r="C123">
        <v>4</v>
      </c>
      <c r="D123">
        <f t="shared" si="1"/>
        <v>23.94</v>
      </c>
    </row>
    <row r="124" spans="1:4" x14ac:dyDescent="0.45">
      <c r="A124">
        <v>9</v>
      </c>
      <c r="B124">
        <v>12</v>
      </c>
      <c r="C124">
        <v>2</v>
      </c>
      <c r="D124">
        <f t="shared" si="1"/>
        <v>1.08</v>
      </c>
    </row>
    <row r="125" spans="1:4" x14ac:dyDescent="0.45">
      <c r="A125">
        <v>16</v>
      </c>
      <c r="B125">
        <v>35</v>
      </c>
      <c r="C125">
        <v>0</v>
      </c>
      <c r="D125">
        <f t="shared" si="1"/>
        <v>5.6</v>
      </c>
    </row>
    <row r="126" spans="1:4" x14ac:dyDescent="0.45">
      <c r="A126">
        <v>58</v>
      </c>
      <c r="B126">
        <v>43</v>
      </c>
      <c r="C126">
        <v>3</v>
      </c>
      <c r="D126">
        <f t="shared" si="1"/>
        <v>24.94</v>
      </c>
    </row>
    <row r="127" spans="1:4" x14ac:dyDescent="0.45">
      <c r="A127">
        <v>38</v>
      </c>
      <c r="B127">
        <v>14</v>
      </c>
      <c r="C127">
        <v>0</v>
      </c>
      <c r="D127">
        <f t="shared" si="1"/>
        <v>5.32</v>
      </c>
    </row>
    <row r="128" spans="1:4" x14ac:dyDescent="0.45">
      <c r="A128">
        <v>55</v>
      </c>
      <c r="B128">
        <v>28</v>
      </c>
      <c r="C128">
        <v>4</v>
      </c>
      <c r="D128">
        <f t="shared" si="1"/>
        <v>15.4</v>
      </c>
    </row>
    <row r="129" spans="1:4" x14ac:dyDescent="0.45">
      <c r="A129">
        <v>28</v>
      </c>
      <c r="B129">
        <v>24</v>
      </c>
      <c r="C129">
        <v>5</v>
      </c>
      <c r="D129">
        <f t="shared" si="1"/>
        <v>6.72</v>
      </c>
    </row>
    <row r="130" spans="1:4" x14ac:dyDescent="0.45">
      <c r="A130">
        <v>7</v>
      </c>
      <c r="B130">
        <v>12</v>
      </c>
      <c r="C130">
        <v>2</v>
      </c>
      <c r="D130">
        <f t="shared" si="1"/>
        <v>0.84</v>
      </c>
    </row>
    <row r="131" spans="1:4" x14ac:dyDescent="0.45">
      <c r="A131">
        <v>22</v>
      </c>
      <c r="B131">
        <v>16</v>
      </c>
      <c r="C131">
        <v>0</v>
      </c>
      <c r="D131">
        <f t="shared" ref="D131:D194" si="2">B131*A131/100</f>
        <v>3.52</v>
      </c>
    </row>
    <row r="132" spans="1:4" x14ac:dyDescent="0.45">
      <c r="A132">
        <v>49</v>
      </c>
      <c r="B132">
        <v>43</v>
      </c>
      <c r="C132">
        <v>0</v>
      </c>
      <c r="D132">
        <f t="shared" si="2"/>
        <v>21.07</v>
      </c>
    </row>
    <row r="133" spans="1:4" x14ac:dyDescent="0.45">
      <c r="A133">
        <v>46</v>
      </c>
      <c r="B133">
        <v>35</v>
      </c>
      <c r="C133">
        <v>0</v>
      </c>
      <c r="D133">
        <f t="shared" si="2"/>
        <v>16.100000000000001</v>
      </c>
    </row>
    <row r="134" spans="1:4" x14ac:dyDescent="0.45">
      <c r="A134">
        <v>13</v>
      </c>
      <c r="B134">
        <v>29</v>
      </c>
      <c r="C134">
        <v>3</v>
      </c>
      <c r="D134">
        <f t="shared" si="2"/>
        <v>3.77</v>
      </c>
    </row>
    <row r="135" spans="1:4" x14ac:dyDescent="0.45">
      <c r="A135">
        <v>17</v>
      </c>
      <c r="B135">
        <v>9</v>
      </c>
      <c r="C135">
        <v>1</v>
      </c>
      <c r="D135">
        <f t="shared" si="2"/>
        <v>1.53</v>
      </c>
    </row>
    <row r="136" spans="1:4" x14ac:dyDescent="0.45">
      <c r="A136">
        <v>58</v>
      </c>
      <c r="B136">
        <v>40</v>
      </c>
      <c r="C136">
        <v>5</v>
      </c>
      <c r="D136">
        <f t="shared" si="2"/>
        <v>23.2</v>
      </c>
    </row>
    <row r="137" spans="1:4" x14ac:dyDescent="0.45">
      <c r="A137">
        <v>46</v>
      </c>
      <c r="B137">
        <v>8</v>
      </c>
      <c r="C137">
        <v>1</v>
      </c>
      <c r="D137">
        <f t="shared" si="2"/>
        <v>3.68</v>
      </c>
    </row>
    <row r="138" spans="1:4" x14ac:dyDescent="0.45">
      <c r="A138">
        <v>41</v>
      </c>
      <c r="B138">
        <v>35</v>
      </c>
      <c r="C138">
        <v>0</v>
      </c>
      <c r="D138">
        <f t="shared" si="2"/>
        <v>14.35</v>
      </c>
    </row>
    <row r="139" spans="1:4" x14ac:dyDescent="0.45">
      <c r="A139">
        <v>57</v>
      </c>
      <c r="B139">
        <v>6</v>
      </c>
      <c r="C139">
        <v>0</v>
      </c>
      <c r="D139">
        <f t="shared" si="2"/>
        <v>3.42</v>
      </c>
    </row>
    <row r="140" spans="1:4" x14ac:dyDescent="0.45">
      <c r="A140">
        <v>14</v>
      </c>
      <c r="B140">
        <v>47</v>
      </c>
      <c r="C140">
        <v>0</v>
      </c>
      <c r="D140">
        <f t="shared" si="2"/>
        <v>6.58</v>
      </c>
    </row>
    <row r="141" spans="1:4" x14ac:dyDescent="0.45">
      <c r="A141">
        <v>36</v>
      </c>
      <c r="B141">
        <v>38</v>
      </c>
      <c r="C141">
        <v>5</v>
      </c>
      <c r="D141">
        <f t="shared" si="2"/>
        <v>13.68</v>
      </c>
    </row>
    <row r="142" spans="1:4" x14ac:dyDescent="0.45">
      <c r="A142">
        <v>58</v>
      </c>
      <c r="B142">
        <v>14</v>
      </c>
      <c r="C142">
        <v>3</v>
      </c>
      <c r="D142">
        <f t="shared" si="2"/>
        <v>8.1199999999999992</v>
      </c>
    </row>
    <row r="143" spans="1:4" x14ac:dyDescent="0.45">
      <c r="A143">
        <v>27</v>
      </c>
      <c r="B143">
        <v>44</v>
      </c>
      <c r="C143">
        <v>4</v>
      </c>
      <c r="D143">
        <f t="shared" si="2"/>
        <v>11.88</v>
      </c>
    </row>
    <row r="144" spans="1:4" x14ac:dyDescent="0.45">
      <c r="A144">
        <v>34</v>
      </c>
      <c r="B144">
        <v>16</v>
      </c>
      <c r="C144">
        <v>5</v>
      </c>
      <c r="D144">
        <f t="shared" si="2"/>
        <v>5.44</v>
      </c>
    </row>
    <row r="145" spans="1:4" x14ac:dyDescent="0.45">
      <c r="A145">
        <v>46</v>
      </c>
      <c r="B145">
        <v>49</v>
      </c>
      <c r="C145">
        <v>0</v>
      </c>
      <c r="D145">
        <f t="shared" si="2"/>
        <v>22.54</v>
      </c>
    </row>
    <row r="146" spans="1:4" x14ac:dyDescent="0.45">
      <c r="A146">
        <v>39</v>
      </c>
      <c r="B146">
        <v>11</v>
      </c>
      <c r="C146">
        <v>4</v>
      </c>
      <c r="D146">
        <f t="shared" si="2"/>
        <v>4.29</v>
      </c>
    </row>
    <row r="147" spans="1:4" x14ac:dyDescent="0.45">
      <c r="A147">
        <v>54</v>
      </c>
      <c r="B147">
        <v>23</v>
      </c>
      <c r="C147">
        <v>0</v>
      </c>
      <c r="D147">
        <f t="shared" si="2"/>
        <v>12.42</v>
      </c>
    </row>
    <row r="148" spans="1:4" x14ac:dyDescent="0.45">
      <c r="A148">
        <v>14</v>
      </c>
      <c r="B148">
        <v>23</v>
      </c>
      <c r="C148">
        <v>4</v>
      </c>
      <c r="D148">
        <f t="shared" si="2"/>
        <v>3.22</v>
      </c>
    </row>
    <row r="149" spans="1:4" x14ac:dyDescent="0.45">
      <c r="A149">
        <v>21</v>
      </c>
      <c r="B149">
        <v>49</v>
      </c>
      <c r="C149">
        <v>2</v>
      </c>
      <c r="D149">
        <f t="shared" si="2"/>
        <v>10.29</v>
      </c>
    </row>
    <row r="150" spans="1:4" x14ac:dyDescent="0.45">
      <c r="A150">
        <v>44</v>
      </c>
      <c r="B150">
        <v>26</v>
      </c>
      <c r="C150">
        <v>3</v>
      </c>
      <c r="D150">
        <f t="shared" si="2"/>
        <v>11.44</v>
      </c>
    </row>
    <row r="151" spans="1:4" x14ac:dyDescent="0.45">
      <c r="A151">
        <v>41</v>
      </c>
      <c r="B151">
        <v>31</v>
      </c>
      <c r="C151">
        <v>5</v>
      </c>
      <c r="D151">
        <f t="shared" si="2"/>
        <v>12.71</v>
      </c>
    </row>
    <row r="152" spans="1:4" x14ac:dyDescent="0.45">
      <c r="A152">
        <v>27</v>
      </c>
      <c r="B152">
        <v>39</v>
      </c>
      <c r="C152">
        <v>0</v>
      </c>
      <c r="D152">
        <f t="shared" si="2"/>
        <v>10.53</v>
      </c>
    </row>
    <row r="153" spans="1:4" x14ac:dyDescent="0.45">
      <c r="A153">
        <v>25</v>
      </c>
      <c r="B153">
        <v>43</v>
      </c>
      <c r="C153">
        <v>4</v>
      </c>
      <c r="D153">
        <f t="shared" si="2"/>
        <v>10.75</v>
      </c>
    </row>
    <row r="154" spans="1:4" x14ac:dyDescent="0.45">
      <c r="A154">
        <v>52</v>
      </c>
      <c r="B154">
        <v>23</v>
      </c>
      <c r="C154">
        <v>5</v>
      </c>
      <c r="D154">
        <f t="shared" si="2"/>
        <v>11.96</v>
      </c>
    </row>
    <row r="155" spans="1:4" x14ac:dyDescent="0.45">
      <c r="A155">
        <v>47</v>
      </c>
      <c r="B155">
        <v>35</v>
      </c>
      <c r="C155">
        <v>4</v>
      </c>
      <c r="D155">
        <f t="shared" si="2"/>
        <v>16.45</v>
      </c>
    </row>
    <row r="156" spans="1:4" x14ac:dyDescent="0.45">
      <c r="A156">
        <v>35</v>
      </c>
      <c r="B156">
        <v>45</v>
      </c>
      <c r="C156">
        <v>2</v>
      </c>
      <c r="D156">
        <f t="shared" si="2"/>
        <v>15.75</v>
      </c>
    </row>
    <row r="157" spans="1:4" x14ac:dyDescent="0.45">
      <c r="A157">
        <v>32</v>
      </c>
      <c r="B157">
        <v>46</v>
      </c>
      <c r="C157">
        <v>1</v>
      </c>
      <c r="D157">
        <f t="shared" si="2"/>
        <v>14.72</v>
      </c>
    </row>
    <row r="158" spans="1:4" x14ac:dyDescent="0.45">
      <c r="A158">
        <v>8</v>
      </c>
      <c r="B158">
        <v>20</v>
      </c>
      <c r="C158">
        <v>3</v>
      </c>
      <c r="D158">
        <f t="shared" si="2"/>
        <v>1.6</v>
      </c>
    </row>
    <row r="159" spans="1:4" x14ac:dyDescent="0.45">
      <c r="A159">
        <v>19</v>
      </c>
      <c r="B159">
        <v>40</v>
      </c>
      <c r="C159">
        <v>4</v>
      </c>
      <c r="D159">
        <f t="shared" si="2"/>
        <v>7.6</v>
      </c>
    </row>
    <row r="160" spans="1:4" x14ac:dyDescent="0.45">
      <c r="A160">
        <v>30</v>
      </c>
      <c r="B160">
        <v>28</v>
      </c>
      <c r="C160">
        <v>1</v>
      </c>
      <c r="D160">
        <f t="shared" si="2"/>
        <v>8.4</v>
      </c>
    </row>
    <row r="161" spans="1:4" x14ac:dyDescent="0.45">
      <c r="A161">
        <v>24</v>
      </c>
      <c r="B161">
        <v>21</v>
      </c>
      <c r="C161">
        <v>1</v>
      </c>
      <c r="D161">
        <f t="shared" si="2"/>
        <v>5.04</v>
      </c>
    </row>
    <row r="162" spans="1:4" x14ac:dyDescent="0.45">
      <c r="A162">
        <v>5</v>
      </c>
      <c r="B162">
        <v>28</v>
      </c>
      <c r="C162">
        <v>1</v>
      </c>
      <c r="D162">
        <f t="shared" si="2"/>
        <v>1.4</v>
      </c>
    </row>
    <row r="163" spans="1:4" x14ac:dyDescent="0.45">
      <c r="A163">
        <v>38</v>
      </c>
      <c r="B163">
        <v>23</v>
      </c>
      <c r="C163">
        <v>2</v>
      </c>
      <c r="D163">
        <f t="shared" si="2"/>
        <v>8.74</v>
      </c>
    </row>
    <row r="164" spans="1:4" x14ac:dyDescent="0.45">
      <c r="A164">
        <v>46</v>
      </c>
      <c r="B164">
        <v>10</v>
      </c>
      <c r="C164">
        <v>0</v>
      </c>
      <c r="D164">
        <f t="shared" si="2"/>
        <v>4.5999999999999996</v>
      </c>
    </row>
    <row r="165" spans="1:4" x14ac:dyDescent="0.45">
      <c r="A165">
        <v>19</v>
      </c>
      <c r="B165">
        <v>36</v>
      </c>
      <c r="C165">
        <v>5</v>
      </c>
      <c r="D165">
        <f t="shared" si="2"/>
        <v>6.84</v>
      </c>
    </row>
    <row r="166" spans="1:4" x14ac:dyDescent="0.45">
      <c r="A166">
        <v>19</v>
      </c>
      <c r="B166">
        <v>18</v>
      </c>
      <c r="C166">
        <v>3</v>
      </c>
      <c r="D166">
        <f t="shared" si="2"/>
        <v>3.42</v>
      </c>
    </row>
    <row r="167" spans="1:4" x14ac:dyDescent="0.45">
      <c r="A167">
        <v>54</v>
      </c>
      <c r="B167">
        <v>49</v>
      </c>
      <c r="C167">
        <v>3</v>
      </c>
      <c r="D167">
        <f t="shared" si="2"/>
        <v>26.46</v>
      </c>
    </row>
    <row r="168" spans="1:4" x14ac:dyDescent="0.45">
      <c r="A168">
        <v>21</v>
      </c>
      <c r="B168">
        <v>50</v>
      </c>
      <c r="C168">
        <v>4</v>
      </c>
      <c r="D168">
        <f t="shared" si="2"/>
        <v>10.5</v>
      </c>
    </row>
    <row r="169" spans="1:4" x14ac:dyDescent="0.45">
      <c r="A169">
        <v>56</v>
      </c>
      <c r="B169">
        <v>42</v>
      </c>
      <c r="C169">
        <v>4</v>
      </c>
      <c r="D169">
        <f t="shared" si="2"/>
        <v>23.52</v>
      </c>
    </row>
    <row r="170" spans="1:4" x14ac:dyDescent="0.45">
      <c r="A170">
        <v>34</v>
      </c>
      <c r="B170">
        <v>39</v>
      </c>
      <c r="C170">
        <v>3</v>
      </c>
      <c r="D170">
        <f t="shared" si="2"/>
        <v>13.26</v>
      </c>
    </row>
    <row r="171" spans="1:4" x14ac:dyDescent="0.45">
      <c r="A171">
        <v>46</v>
      </c>
      <c r="B171">
        <v>24</v>
      </c>
      <c r="C171">
        <v>5</v>
      </c>
      <c r="D171">
        <f t="shared" si="2"/>
        <v>11.04</v>
      </c>
    </row>
    <row r="172" spans="1:4" x14ac:dyDescent="0.45">
      <c r="A172">
        <v>57</v>
      </c>
      <c r="B172">
        <v>9</v>
      </c>
      <c r="C172">
        <v>0</v>
      </c>
      <c r="D172">
        <f t="shared" si="2"/>
        <v>5.13</v>
      </c>
    </row>
    <row r="173" spans="1:4" x14ac:dyDescent="0.45">
      <c r="A173">
        <v>13</v>
      </c>
      <c r="B173">
        <v>18</v>
      </c>
      <c r="C173">
        <v>2</v>
      </c>
      <c r="D173">
        <f t="shared" si="2"/>
        <v>2.34</v>
      </c>
    </row>
    <row r="174" spans="1:4" x14ac:dyDescent="0.45">
      <c r="A174">
        <v>42</v>
      </c>
      <c r="B174">
        <v>14</v>
      </c>
      <c r="C174">
        <v>3</v>
      </c>
      <c r="D174">
        <f t="shared" si="2"/>
        <v>5.88</v>
      </c>
    </row>
    <row r="175" spans="1:4" x14ac:dyDescent="0.45">
      <c r="A175">
        <v>14</v>
      </c>
      <c r="B175">
        <v>23</v>
      </c>
      <c r="C175">
        <v>0</v>
      </c>
      <c r="D175">
        <f t="shared" si="2"/>
        <v>3.22</v>
      </c>
    </row>
    <row r="176" spans="1:4" x14ac:dyDescent="0.45">
      <c r="A176">
        <v>42</v>
      </c>
      <c r="B176">
        <v>16</v>
      </c>
      <c r="C176">
        <v>2</v>
      </c>
      <c r="D176">
        <f t="shared" si="2"/>
        <v>6.72</v>
      </c>
    </row>
    <row r="177" spans="1:4" x14ac:dyDescent="0.45">
      <c r="A177">
        <v>28</v>
      </c>
      <c r="B177">
        <v>36</v>
      </c>
      <c r="C177">
        <v>5</v>
      </c>
      <c r="D177">
        <f t="shared" si="2"/>
        <v>10.08</v>
      </c>
    </row>
    <row r="178" spans="1:4" x14ac:dyDescent="0.45">
      <c r="A178">
        <v>30</v>
      </c>
      <c r="B178">
        <v>39</v>
      </c>
      <c r="C178">
        <v>4</v>
      </c>
      <c r="D178">
        <f t="shared" si="2"/>
        <v>11.7</v>
      </c>
    </row>
    <row r="179" spans="1:4" x14ac:dyDescent="0.45">
      <c r="A179">
        <v>37</v>
      </c>
      <c r="B179">
        <v>42</v>
      </c>
      <c r="C179">
        <v>5</v>
      </c>
      <c r="D179">
        <f t="shared" si="2"/>
        <v>15.54</v>
      </c>
    </row>
    <row r="180" spans="1:4" x14ac:dyDescent="0.45">
      <c r="A180">
        <v>22</v>
      </c>
      <c r="B180">
        <v>5</v>
      </c>
      <c r="C180">
        <v>5</v>
      </c>
      <c r="D180">
        <f t="shared" si="2"/>
        <v>1.1000000000000001</v>
      </c>
    </row>
    <row r="181" spans="1:4" x14ac:dyDescent="0.45">
      <c r="A181">
        <v>14</v>
      </c>
      <c r="B181">
        <v>8</v>
      </c>
      <c r="C181">
        <v>2</v>
      </c>
      <c r="D181">
        <f t="shared" si="2"/>
        <v>1.1200000000000001</v>
      </c>
    </row>
    <row r="182" spans="1:4" x14ac:dyDescent="0.45">
      <c r="A182">
        <v>33</v>
      </c>
      <c r="B182">
        <v>47</v>
      </c>
      <c r="C182">
        <v>4</v>
      </c>
      <c r="D182">
        <f t="shared" si="2"/>
        <v>15.51</v>
      </c>
    </row>
    <row r="183" spans="1:4" x14ac:dyDescent="0.45">
      <c r="A183">
        <v>36</v>
      </c>
      <c r="B183">
        <v>28</v>
      </c>
      <c r="C183">
        <v>3</v>
      </c>
      <c r="D183">
        <f t="shared" si="2"/>
        <v>10.08</v>
      </c>
    </row>
    <row r="184" spans="1:4" x14ac:dyDescent="0.45">
      <c r="A184">
        <v>7</v>
      </c>
      <c r="B184">
        <v>8</v>
      </c>
      <c r="C184">
        <v>1</v>
      </c>
      <c r="D184">
        <f t="shared" si="2"/>
        <v>0.56000000000000005</v>
      </c>
    </row>
    <row r="185" spans="1:4" x14ac:dyDescent="0.45">
      <c r="A185">
        <v>9</v>
      </c>
      <c r="B185">
        <v>39</v>
      </c>
      <c r="C185">
        <v>1</v>
      </c>
      <c r="D185">
        <f t="shared" si="2"/>
        <v>3.51</v>
      </c>
    </row>
    <row r="186" spans="1:4" x14ac:dyDescent="0.45">
      <c r="A186">
        <v>37</v>
      </c>
      <c r="B186">
        <v>8</v>
      </c>
      <c r="C186">
        <v>4</v>
      </c>
      <c r="D186">
        <f t="shared" si="2"/>
        <v>2.96</v>
      </c>
    </row>
    <row r="187" spans="1:4" x14ac:dyDescent="0.45">
      <c r="A187">
        <v>51</v>
      </c>
      <c r="B187">
        <v>8</v>
      </c>
      <c r="C187">
        <v>3</v>
      </c>
      <c r="D187">
        <f t="shared" si="2"/>
        <v>4.08</v>
      </c>
    </row>
    <row r="188" spans="1:4" x14ac:dyDescent="0.45">
      <c r="A188">
        <v>5</v>
      </c>
      <c r="B188">
        <v>37</v>
      </c>
      <c r="C188">
        <v>3</v>
      </c>
      <c r="D188">
        <f t="shared" si="2"/>
        <v>1.85</v>
      </c>
    </row>
    <row r="189" spans="1:4" x14ac:dyDescent="0.45">
      <c r="A189">
        <v>37</v>
      </c>
      <c r="B189">
        <v>37</v>
      </c>
      <c r="C189">
        <v>0</v>
      </c>
      <c r="D189">
        <f t="shared" si="2"/>
        <v>13.69</v>
      </c>
    </row>
    <row r="190" spans="1:4" x14ac:dyDescent="0.45">
      <c r="A190">
        <v>10</v>
      </c>
      <c r="B190">
        <v>27</v>
      </c>
      <c r="C190">
        <v>4</v>
      </c>
      <c r="D190">
        <f t="shared" si="2"/>
        <v>2.7</v>
      </c>
    </row>
    <row r="191" spans="1:4" x14ac:dyDescent="0.45">
      <c r="A191">
        <v>14</v>
      </c>
      <c r="B191">
        <v>32</v>
      </c>
      <c r="C191">
        <v>4</v>
      </c>
      <c r="D191">
        <f t="shared" si="2"/>
        <v>4.4800000000000004</v>
      </c>
    </row>
    <row r="192" spans="1:4" x14ac:dyDescent="0.45">
      <c r="A192">
        <v>21</v>
      </c>
      <c r="B192">
        <v>23</v>
      </c>
      <c r="C192">
        <v>2</v>
      </c>
      <c r="D192">
        <f t="shared" si="2"/>
        <v>4.83</v>
      </c>
    </row>
    <row r="193" spans="1:4" x14ac:dyDescent="0.45">
      <c r="A193">
        <v>35</v>
      </c>
      <c r="B193">
        <v>39</v>
      </c>
      <c r="C193">
        <v>5</v>
      </c>
      <c r="D193">
        <f t="shared" si="2"/>
        <v>13.65</v>
      </c>
    </row>
    <row r="194" spans="1:4" x14ac:dyDescent="0.45">
      <c r="A194">
        <v>8</v>
      </c>
      <c r="B194">
        <v>22</v>
      </c>
      <c r="C194">
        <v>5</v>
      </c>
      <c r="D194">
        <f t="shared" si="2"/>
        <v>1.76</v>
      </c>
    </row>
    <row r="195" spans="1:4" x14ac:dyDescent="0.45">
      <c r="A195">
        <v>42</v>
      </c>
      <c r="B195">
        <v>10</v>
      </c>
      <c r="C195">
        <v>5</v>
      </c>
      <c r="D195">
        <f t="shared" ref="D195:D258" si="3">B195*A195/100</f>
        <v>4.2</v>
      </c>
    </row>
    <row r="196" spans="1:4" x14ac:dyDescent="0.45">
      <c r="A196">
        <v>13</v>
      </c>
      <c r="B196">
        <v>26</v>
      </c>
      <c r="C196">
        <v>1</v>
      </c>
      <c r="D196">
        <f t="shared" si="3"/>
        <v>3.38</v>
      </c>
    </row>
    <row r="197" spans="1:4" x14ac:dyDescent="0.45">
      <c r="A197">
        <v>45</v>
      </c>
      <c r="B197">
        <v>20</v>
      </c>
      <c r="C197">
        <v>1</v>
      </c>
      <c r="D197">
        <f t="shared" si="3"/>
        <v>9</v>
      </c>
    </row>
    <row r="198" spans="1:4" x14ac:dyDescent="0.45">
      <c r="A198">
        <v>29</v>
      </c>
      <c r="B198">
        <v>40</v>
      </c>
      <c r="C198">
        <v>2</v>
      </c>
      <c r="D198">
        <f t="shared" si="3"/>
        <v>11.6</v>
      </c>
    </row>
    <row r="199" spans="1:4" x14ac:dyDescent="0.45">
      <c r="A199">
        <v>30</v>
      </c>
      <c r="B199">
        <v>23</v>
      </c>
      <c r="C199">
        <v>1</v>
      </c>
      <c r="D199">
        <f t="shared" si="3"/>
        <v>6.9</v>
      </c>
    </row>
    <row r="200" spans="1:4" x14ac:dyDescent="0.45">
      <c r="A200">
        <v>18</v>
      </c>
      <c r="B200">
        <v>7</v>
      </c>
      <c r="C200">
        <v>3</v>
      </c>
      <c r="D200">
        <f t="shared" si="3"/>
        <v>1.26</v>
      </c>
    </row>
    <row r="201" spans="1:4" x14ac:dyDescent="0.45">
      <c r="A201">
        <v>25</v>
      </c>
      <c r="B201">
        <v>5</v>
      </c>
      <c r="C201">
        <v>5</v>
      </c>
      <c r="D201">
        <f t="shared" si="3"/>
        <v>1.25</v>
      </c>
    </row>
    <row r="202" spans="1:4" x14ac:dyDescent="0.45">
      <c r="A202">
        <v>34</v>
      </c>
      <c r="B202">
        <v>9</v>
      </c>
      <c r="C202">
        <v>1</v>
      </c>
      <c r="D202">
        <f t="shared" si="3"/>
        <v>3.06</v>
      </c>
    </row>
    <row r="203" spans="1:4" x14ac:dyDescent="0.45">
      <c r="A203">
        <v>41</v>
      </c>
      <c r="B203">
        <v>10</v>
      </c>
      <c r="C203">
        <v>3</v>
      </c>
      <c r="D203">
        <f t="shared" si="3"/>
        <v>4.0999999999999996</v>
      </c>
    </row>
    <row r="204" spans="1:4" x14ac:dyDescent="0.45">
      <c r="A204">
        <v>56</v>
      </c>
      <c r="B204">
        <v>48</v>
      </c>
      <c r="C204">
        <v>1</v>
      </c>
      <c r="D204">
        <f t="shared" si="3"/>
        <v>26.88</v>
      </c>
    </row>
    <row r="205" spans="1:4" x14ac:dyDescent="0.45">
      <c r="A205">
        <v>56</v>
      </c>
      <c r="B205">
        <v>10</v>
      </c>
      <c r="C205">
        <v>5</v>
      </c>
      <c r="D205">
        <f t="shared" si="3"/>
        <v>5.6</v>
      </c>
    </row>
    <row r="206" spans="1:4" x14ac:dyDescent="0.45">
      <c r="A206">
        <v>57</v>
      </c>
      <c r="B206">
        <v>18</v>
      </c>
      <c r="C206">
        <v>5</v>
      </c>
      <c r="D206">
        <f t="shared" si="3"/>
        <v>10.26</v>
      </c>
    </row>
    <row r="207" spans="1:4" x14ac:dyDescent="0.45">
      <c r="A207">
        <v>60</v>
      </c>
      <c r="B207">
        <v>35</v>
      </c>
      <c r="C207">
        <v>4</v>
      </c>
      <c r="D207">
        <f t="shared" si="3"/>
        <v>21</v>
      </c>
    </row>
    <row r="208" spans="1:4" x14ac:dyDescent="0.45">
      <c r="A208">
        <v>34</v>
      </c>
      <c r="B208">
        <v>41</v>
      </c>
      <c r="C208">
        <v>5</v>
      </c>
      <c r="D208">
        <f t="shared" si="3"/>
        <v>13.94</v>
      </c>
    </row>
    <row r="209" spans="1:4" x14ac:dyDescent="0.45">
      <c r="A209">
        <v>22</v>
      </c>
      <c r="B209">
        <v>10</v>
      </c>
      <c r="C209">
        <v>4</v>
      </c>
      <c r="D209">
        <f t="shared" si="3"/>
        <v>2.2000000000000002</v>
      </c>
    </row>
    <row r="210" spans="1:4" x14ac:dyDescent="0.45">
      <c r="A210">
        <v>6</v>
      </c>
      <c r="B210">
        <v>48</v>
      </c>
      <c r="C210">
        <v>2</v>
      </c>
      <c r="D210">
        <f t="shared" si="3"/>
        <v>2.88</v>
      </c>
    </row>
    <row r="211" spans="1:4" x14ac:dyDescent="0.45">
      <c r="A211">
        <v>21</v>
      </c>
      <c r="B211">
        <v>30</v>
      </c>
      <c r="C211">
        <v>1</v>
      </c>
      <c r="D211">
        <f t="shared" si="3"/>
        <v>6.3</v>
      </c>
    </row>
    <row r="212" spans="1:4" x14ac:dyDescent="0.45">
      <c r="A212">
        <v>13</v>
      </c>
      <c r="B212">
        <v>25</v>
      </c>
      <c r="C212">
        <v>1</v>
      </c>
      <c r="D212">
        <f t="shared" si="3"/>
        <v>3.25</v>
      </c>
    </row>
    <row r="213" spans="1:4" x14ac:dyDescent="0.45">
      <c r="A213">
        <v>29</v>
      </c>
      <c r="B213">
        <v>23</v>
      </c>
      <c r="C213">
        <v>0</v>
      </c>
      <c r="D213">
        <f t="shared" si="3"/>
        <v>6.67</v>
      </c>
    </row>
    <row r="214" spans="1:4" x14ac:dyDescent="0.45">
      <c r="A214">
        <v>47</v>
      </c>
      <c r="B214">
        <v>31</v>
      </c>
      <c r="C214">
        <v>2</v>
      </c>
      <c r="D214">
        <f t="shared" si="3"/>
        <v>14.57</v>
      </c>
    </row>
    <row r="215" spans="1:4" x14ac:dyDescent="0.45">
      <c r="A215">
        <v>6</v>
      </c>
      <c r="B215">
        <v>10</v>
      </c>
      <c r="C215">
        <v>5</v>
      </c>
      <c r="D215">
        <f t="shared" si="3"/>
        <v>0.6</v>
      </c>
    </row>
    <row r="216" spans="1:4" x14ac:dyDescent="0.45">
      <c r="A216">
        <v>45</v>
      </c>
      <c r="B216">
        <v>41</v>
      </c>
      <c r="C216">
        <v>4</v>
      </c>
      <c r="D216">
        <f t="shared" si="3"/>
        <v>18.45</v>
      </c>
    </row>
    <row r="217" spans="1:4" x14ac:dyDescent="0.45">
      <c r="A217">
        <v>15</v>
      </c>
      <c r="B217">
        <v>30</v>
      </c>
      <c r="C217">
        <v>1</v>
      </c>
      <c r="D217">
        <f t="shared" si="3"/>
        <v>4.5</v>
      </c>
    </row>
    <row r="218" spans="1:4" x14ac:dyDescent="0.45">
      <c r="A218">
        <v>57</v>
      </c>
      <c r="B218">
        <v>43</v>
      </c>
      <c r="C218">
        <v>4</v>
      </c>
      <c r="D218">
        <f t="shared" si="3"/>
        <v>24.51</v>
      </c>
    </row>
    <row r="219" spans="1:4" x14ac:dyDescent="0.45">
      <c r="A219">
        <v>42</v>
      </c>
      <c r="B219">
        <v>30</v>
      </c>
      <c r="C219">
        <v>2</v>
      </c>
      <c r="D219">
        <f t="shared" si="3"/>
        <v>12.6</v>
      </c>
    </row>
    <row r="220" spans="1:4" x14ac:dyDescent="0.45">
      <c r="A220">
        <v>16</v>
      </c>
      <c r="B220">
        <v>33</v>
      </c>
      <c r="C220">
        <v>2</v>
      </c>
      <c r="D220">
        <f t="shared" si="3"/>
        <v>5.28</v>
      </c>
    </row>
    <row r="221" spans="1:4" x14ac:dyDescent="0.45">
      <c r="A221">
        <v>6</v>
      </c>
      <c r="B221">
        <v>41</v>
      </c>
      <c r="C221">
        <v>3</v>
      </c>
      <c r="D221">
        <f t="shared" si="3"/>
        <v>2.46</v>
      </c>
    </row>
    <row r="222" spans="1:4" x14ac:dyDescent="0.45">
      <c r="A222">
        <v>43</v>
      </c>
      <c r="B222">
        <v>41</v>
      </c>
      <c r="C222">
        <v>0</v>
      </c>
      <c r="D222">
        <f t="shared" si="3"/>
        <v>17.63</v>
      </c>
    </row>
    <row r="223" spans="1:4" x14ac:dyDescent="0.45">
      <c r="A223">
        <v>43</v>
      </c>
      <c r="B223">
        <v>17</v>
      </c>
      <c r="C223">
        <v>0</v>
      </c>
      <c r="D223">
        <f t="shared" si="3"/>
        <v>7.31</v>
      </c>
    </row>
    <row r="224" spans="1:4" x14ac:dyDescent="0.45">
      <c r="A224">
        <v>28</v>
      </c>
      <c r="B224">
        <v>18</v>
      </c>
      <c r="C224">
        <v>5</v>
      </c>
      <c r="D224">
        <f t="shared" si="3"/>
        <v>5.04</v>
      </c>
    </row>
    <row r="225" spans="1:4" x14ac:dyDescent="0.45">
      <c r="A225">
        <v>42</v>
      </c>
      <c r="B225">
        <v>25</v>
      </c>
      <c r="C225">
        <v>0</v>
      </c>
      <c r="D225">
        <f t="shared" si="3"/>
        <v>10.5</v>
      </c>
    </row>
    <row r="226" spans="1:4" x14ac:dyDescent="0.45">
      <c r="A226">
        <v>53</v>
      </c>
      <c r="B226">
        <v>26</v>
      </c>
      <c r="C226">
        <v>3</v>
      </c>
      <c r="D226">
        <f t="shared" si="3"/>
        <v>13.78</v>
      </c>
    </row>
    <row r="227" spans="1:4" x14ac:dyDescent="0.45">
      <c r="A227">
        <v>52</v>
      </c>
      <c r="B227">
        <v>7</v>
      </c>
      <c r="C227">
        <v>4</v>
      </c>
      <c r="D227">
        <f t="shared" si="3"/>
        <v>3.64</v>
      </c>
    </row>
    <row r="228" spans="1:4" x14ac:dyDescent="0.45">
      <c r="A228">
        <v>49</v>
      </c>
      <c r="B228">
        <v>30</v>
      </c>
      <c r="C228">
        <v>5</v>
      </c>
      <c r="D228">
        <f t="shared" si="3"/>
        <v>14.7</v>
      </c>
    </row>
    <row r="229" spans="1:4" x14ac:dyDescent="0.45">
      <c r="A229">
        <v>7</v>
      </c>
      <c r="B229">
        <v>49</v>
      </c>
      <c r="C229">
        <v>4</v>
      </c>
      <c r="D229">
        <f t="shared" si="3"/>
        <v>3.43</v>
      </c>
    </row>
    <row r="230" spans="1:4" x14ac:dyDescent="0.45">
      <c r="A230">
        <v>9</v>
      </c>
      <c r="B230">
        <v>26</v>
      </c>
      <c r="C230">
        <v>5</v>
      </c>
      <c r="D230">
        <f t="shared" si="3"/>
        <v>2.34</v>
      </c>
    </row>
    <row r="231" spans="1:4" x14ac:dyDescent="0.45">
      <c r="A231">
        <v>11</v>
      </c>
      <c r="B231">
        <v>27</v>
      </c>
      <c r="C231">
        <v>3</v>
      </c>
      <c r="D231">
        <f t="shared" si="3"/>
        <v>2.97</v>
      </c>
    </row>
    <row r="232" spans="1:4" x14ac:dyDescent="0.45">
      <c r="A232">
        <v>33</v>
      </c>
      <c r="B232">
        <v>6</v>
      </c>
      <c r="C232">
        <v>4</v>
      </c>
      <c r="D232">
        <f t="shared" si="3"/>
        <v>1.98</v>
      </c>
    </row>
    <row r="233" spans="1:4" x14ac:dyDescent="0.45">
      <c r="A233">
        <v>47</v>
      </c>
      <c r="B233">
        <v>48</v>
      </c>
      <c r="C233">
        <v>3</v>
      </c>
      <c r="D233">
        <f t="shared" si="3"/>
        <v>22.56</v>
      </c>
    </row>
    <row r="234" spans="1:4" x14ac:dyDescent="0.45">
      <c r="A234">
        <v>15</v>
      </c>
      <c r="B234">
        <v>12</v>
      </c>
      <c r="C234">
        <v>5</v>
      </c>
      <c r="D234">
        <f t="shared" si="3"/>
        <v>1.8</v>
      </c>
    </row>
    <row r="235" spans="1:4" x14ac:dyDescent="0.45">
      <c r="A235">
        <v>19</v>
      </c>
      <c r="B235">
        <v>9</v>
      </c>
      <c r="C235">
        <v>0</v>
      </c>
      <c r="D235">
        <f t="shared" si="3"/>
        <v>1.71</v>
      </c>
    </row>
    <row r="236" spans="1:4" x14ac:dyDescent="0.45">
      <c r="A236">
        <v>54</v>
      </c>
      <c r="B236">
        <v>30</v>
      </c>
      <c r="C236">
        <v>0</v>
      </c>
      <c r="D236">
        <f t="shared" si="3"/>
        <v>16.2</v>
      </c>
    </row>
    <row r="237" spans="1:4" x14ac:dyDescent="0.45">
      <c r="A237">
        <v>31</v>
      </c>
      <c r="B237">
        <v>15</v>
      </c>
      <c r="C237">
        <v>3</v>
      </c>
      <c r="D237">
        <f t="shared" si="3"/>
        <v>4.6500000000000004</v>
      </c>
    </row>
    <row r="238" spans="1:4" x14ac:dyDescent="0.45">
      <c r="A238">
        <v>50</v>
      </c>
      <c r="B238">
        <v>39</v>
      </c>
      <c r="C238">
        <v>1</v>
      </c>
      <c r="D238">
        <f t="shared" si="3"/>
        <v>19.5</v>
      </c>
    </row>
    <row r="239" spans="1:4" x14ac:dyDescent="0.45">
      <c r="A239">
        <v>19</v>
      </c>
      <c r="B239">
        <v>41</v>
      </c>
      <c r="C239">
        <v>1</v>
      </c>
      <c r="D239">
        <f t="shared" si="3"/>
        <v>7.79</v>
      </c>
    </row>
    <row r="240" spans="1:4" x14ac:dyDescent="0.45">
      <c r="A240">
        <v>12</v>
      </c>
      <c r="B240">
        <v>48</v>
      </c>
      <c r="C240">
        <v>5</v>
      </c>
      <c r="D240">
        <f t="shared" si="3"/>
        <v>5.76</v>
      </c>
    </row>
    <row r="241" spans="1:4" x14ac:dyDescent="0.45">
      <c r="A241">
        <v>52</v>
      </c>
      <c r="B241">
        <v>26</v>
      </c>
      <c r="C241">
        <v>2</v>
      </c>
      <c r="D241">
        <f t="shared" si="3"/>
        <v>13.52</v>
      </c>
    </row>
    <row r="242" spans="1:4" x14ac:dyDescent="0.45">
      <c r="A242">
        <v>56</v>
      </c>
      <c r="B242">
        <v>21</v>
      </c>
      <c r="C242">
        <v>0</v>
      </c>
      <c r="D242">
        <f t="shared" si="3"/>
        <v>11.76</v>
      </c>
    </row>
    <row r="243" spans="1:4" x14ac:dyDescent="0.45">
      <c r="A243">
        <v>32</v>
      </c>
      <c r="B243">
        <v>9</v>
      </c>
      <c r="C243">
        <v>2</v>
      </c>
      <c r="D243">
        <f t="shared" si="3"/>
        <v>2.88</v>
      </c>
    </row>
    <row r="244" spans="1:4" x14ac:dyDescent="0.45">
      <c r="A244">
        <v>20</v>
      </c>
      <c r="B244">
        <v>46</v>
      </c>
      <c r="C244">
        <v>0</v>
      </c>
      <c r="D244">
        <f t="shared" si="3"/>
        <v>9.1999999999999993</v>
      </c>
    </row>
    <row r="245" spans="1:4" x14ac:dyDescent="0.45">
      <c r="A245">
        <v>19</v>
      </c>
      <c r="B245">
        <v>21</v>
      </c>
      <c r="C245">
        <v>1</v>
      </c>
      <c r="D245">
        <f t="shared" si="3"/>
        <v>3.99</v>
      </c>
    </row>
    <row r="246" spans="1:4" x14ac:dyDescent="0.45">
      <c r="A246">
        <v>48</v>
      </c>
      <c r="B246">
        <v>18</v>
      </c>
      <c r="C246">
        <v>1</v>
      </c>
      <c r="D246">
        <f t="shared" si="3"/>
        <v>8.64</v>
      </c>
    </row>
    <row r="247" spans="1:4" x14ac:dyDescent="0.45">
      <c r="A247">
        <v>9</v>
      </c>
      <c r="B247">
        <v>37</v>
      </c>
      <c r="C247">
        <v>4</v>
      </c>
      <c r="D247">
        <f t="shared" si="3"/>
        <v>3.33</v>
      </c>
    </row>
    <row r="248" spans="1:4" x14ac:dyDescent="0.45">
      <c r="A248">
        <v>14</v>
      </c>
      <c r="B248">
        <v>30</v>
      </c>
      <c r="C248">
        <v>4</v>
      </c>
      <c r="D248">
        <f t="shared" si="3"/>
        <v>4.2</v>
      </c>
    </row>
    <row r="249" spans="1:4" x14ac:dyDescent="0.45">
      <c r="A249">
        <v>11</v>
      </c>
      <c r="B249">
        <v>27</v>
      </c>
      <c r="C249">
        <v>5</v>
      </c>
      <c r="D249">
        <f t="shared" si="3"/>
        <v>2.97</v>
      </c>
    </row>
    <row r="250" spans="1:4" x14ac:dyDescent="0.45">
      <c r="A250">
        <v>59</v>
      </c>
      <c r="B250">
        <v>46</v>
      </c>
      <c r="C250">
        <v>1</v>
      </c>
      <c r="D250">
        <f t="shared" si="3"/>
        <v>27.14</v>
      </c>
    </row>
    <row r="251" spans="1:4" x14ac:dyDescent="0.45">
      <c r="A251">
        <v>51</v>
      </c>
      <c r="B251">
        <v>47</v>
      </c>
      <c r="C251">
        <v>4</v>
      </c>
      <c r="D251">
        <f t="shared" si="3"/>
        <v>23.97</v>
      </c>
    </row>
    <row r="252" spans="1:4" x14ac:dyDescent="0.45">
      <c r="A252">
        <v>49</v>
      </c>
      <c r="B252">
        <v>29</v>
      </c>
      <c r="C252">
        <v>2</v>
      </c>
      <c r="D252">
        <f t="shared" si="3"/>
        <v>14.21</v>
      </c>
    </row>
    <row r="253" spans="1:4" x14ac:dyDescent="0.45">
      <c r="A253">
        <v>37</v>
      </c>
      <c r="B253">
        <v>26</v>
      </c>
      <c r="C253">
        <v>0</v>
      </c>
      <c r="D253">
        <f t="shared" si="3"/>
        <v>9.6199999999999992</v>
      </c>
    </row>
    <row r="254" spans="1:4" x14ac:dyDescent="0.45">
      <c r="A254">
        <v>12</v>
      </c>
      <c r="B254">
        <v>11</v>
      </c>
      <c r="C254">
        <v>4</v>
      </c>
      <c r="D254">
        <f t="shared" si="3"/>
        <v>1.32</v>
      </c>
    </row>
    <row r="255" spans="1:4" x14ac:dyDescent="0.45">
      <c r="A255">
        <v>46</v>
      </c>
      <c r="B255">
        <v>50</v>
      </c>
      <c r="C255">
        <v>0</v>
      </c>
      <c r="D255">
        <f t="shared" si="3"/>
        <v>23</v>
      </c>
    </row>
    <row r="256" spans="1:4" x14ac:dyDescent="0.45">
      <c r="A256">
        <v>11</v>
      </c>
      <c r="B256">
        <v>27</v>
      </c>
      <c r="C256">
        <v>5</v>
      </c>
      <c r="D256">
        <f t="shared" si="3"/>
        <v>2.97</v>
      </c>
    </row>
    <row r="257" spans="1:4" x14ac:dyDescent="0.45">
      <c r="A257">
        <v>44</v>
      </c>
      <c r="B257">
        <v>50</v>
      </c>
      <c r="C257">
        <v>0</v>
      </c>
      <c r="D257">
        <f t="shared" si="3"/>
        <v>22</v>
      </c>
    </row>
    <row r="258" spans="1:4" x14ac:dyDescent="0.45">
      <c r="A258">
        <v>11</v>
      </c>
      <c r="B258">
        <v>22</v>
      </c>
      <c r="C258">
        <v>0</v>
      </c>
      <c r="D258">
        <f t="shared" si="3"/>
        <v>2.42</v>
      </c>
    </row>
    <row r="259" spans="1:4" x14ac:dyDescent="0.45">
      <c r="A259">
        <v>46</v>
      </c>
      <c r="B259">
        <v>11</v>
      </c>
      <c r="C259">
        <v>2</v>
      </c>
      <c r="D259">
        <f t="shared" ref="D259:D322" si="4">B259*A259/100</f>
        <v>5.0599999999999996</v>
      </c>
    </row>
    <row r="260" spans="1:4" x14ac:dyDescent="0.45">
      <c r="A260">
        <v>53</v>
      </c>
      <c r="B260">
        <v>27</v>
      </c>
      <c r="C260">
        <v>0</v>
      </c>
      <c r="D260">
        <f t="shared" si="4"/>
        <v>14.31</v>
      </c>
    </row>
    <row r="261" spans="1:4" x14ac:dyDescent="0.45">
      <c r="A261">
        <v>29</v>
      </c>
      <c r="B261">
        <v>12</v>
      </c>
      <c r="C261">
        <v>3</v>
      </c>
      <c r="D261">
        <f t="shared" si="4"/>
        <v>3.48</v>
      </c>
    </row>
    <row r="262" spans="1:4" x14ac:dyDescent="0.45">
      <c r="A262">
        <v>23</v>
      </c>
      <c r="B262">
        <v>29</v>
      </c>
      <c r="C262">
        <v>3</v>
      </c>
      <c r="D262">
        <f t="shared" si="4"/>
        <v>6.67</v>
      </c>
    </row>
    <row r="263" spans="1:4" x14ac:dyDescent="0.45">
      <c r="A263">
        <v>6</v>
      </c>
      <c r="B263">
        <v>14</v>
      </c>
      <c r="C263">
        <v>3</v>
      </c>
      <c r="D263">
        <f t="shared" si="4"/>
        <v>0.84</v>
      </c>
    </row>
    <row r="264" spans="1:4" x14ac:dyDescent="0.45">
      <c r="A264">
        <v>32</v>
      </c>
      <c r="B264">
        <v>43</v>
      </c>
      <c r="C264">
        <v>3</v>
      </c>
      <c r="D264">
        <f t="shared" si="4"/>
        <v>13.76</v>
      </c>
    </row>
    <row r="265" spans="1:4" x14ac:dyDescent="0.45">
      <c r="A265">
        <v>49</v>
      </c>
      <c r="B265">
        <v>14</v>
      </c>
      <c r="C265">
        <v>2</v>
      </c>
      <c r="D265">
        <f t="shared" si="4"/>
        <v>6.86</v>
      </c>
    </row>
    <row r="266" spans="1:4" x14ac:dyDescent="0.45">
      <c r="A266">
        <v>39</v>
      </c>
      <c r="B266">
        <v>43</v>
      </c>
      <c r="C266">
        <v>2</v>
      </c>
      <c r="D266">
        <f t="shared" si="4"/>
        <v>16.77</v>
      </c>
    </row>
    <row r="267" spans="1:4" x14ac:dyDescent="0.45">
      <c r="A267">
        <v>28</v>
      </c>
      <c r="B267">
        <v>47</v>
      </c>
      <c r="C267">
        <v>5</v>
      </c>
      <c r="D267">
        <f t="shared" si="4"/>
        <v>13.16</v>
      </c>
    </row>
    <row r="268" spans="1:4" x14ac:dyDescent="0.45">
      <c r="A268">
        <v>20</v>
      </c>
      <c r="B268">
        <v>12</v>
      </c>
      <c r="C268">
        <v>1</v>
      </c>
      <c r="D268">
        <f t="shared" si="4"/>
        <v>2.4</v>
      </c>
    </row>
    <row r="269" spans="1:4" x14ac:dyDescent="0.45">
      <c r="A269">
        <v>15</v>
      </c>
      <c r="B269">
        <v>14</v>
      </c>
      <c r="C269">
        <v>4</v>
      </c>
      <c r="D269">
        <f t="shared" si="4"/>
        <v>2.1</v>
      </c>
    </row>
    <row r="270" spans="1:4" x14ac:dyDescent="0.45">
      <c r="A270">
        <v>34</v>
      </c>
      <c r="B270">
        <v>35</v>
      </c>
      <c r="C270">
        <v>2</v>
      </c>
      <c r="D270">
        <f t="shared" si="4"/>
        <v>11.9</v>
      </c>
    </row>
    <row r="271" spans="1:4" x14ac:dyDescent="0.45">
      <c r="A271">
        <v>8</v>
      </c>
      <c r="B271">
        <v>17</v>
      </c>
      <c r="C271">
        <v>1</v>
      </c>
      <c r="D271">
        <f t="shared" si="4"/>
        <v>1.36</v>
      </c>
    </row>
    <row r="272" spans="1:4" x14ac:dyDescent="0.45">
      <c r="A272">
        <v>14</v>
      </c>
      <c r="B272">
        <v>26</v>
      </c>
      <c r="C272">
        <v>4</v>
      </c>
      <c r="D272">
        <f t="shared" si="4"/>
        <v>3.64</v>
      </c>
    </row>
    <row r="273" spans="1:4" x14ac:dyDescent="0.45">
      <c r="A273">
        <v>19</v>
      </c>
      <c r="B273">
        <v>11</v>
      </c>
      <c r="C273">
        <v>2</v>
      </c>
      <c r="D273">
        <f t="shared" si="4"/>
        <v>2.09</v>
      </c>
    </row>
    <row r="274" spans="1:4" x14ac:dyDescent="0.45">
      <c r="A274">
        <v>57</v>
      </c>
      <c r="B274">
        <v>17</v>
      </c>
      <c r="C274">
        <v>4</v>
      </c>
      <c r="D274">
        <f t="shared" si="4"/>
        <v>9.69</v>
      </c>
    </row>
    <row r="275" spans="1:4" x14ac:dyDescent="0.45">
      <c r="A275">
        <v>27</v>
      </c>
      <c r="B275">
        <v>8</v>
      </c>
      <c r="C275">
        <v>0</v>
      </c>
      <c r="D275">
        <f t="shared" si="4"/>
        <v>2.16</v>
      </c>
    </row>
    <row r="276" spans="1:4" x14ac:dyDescent="0.45">
      <c r="A276">
        <v>27</v>
      </c>
      <c r="B276">
        <v>6</v>
      </c>
      <c r="C276">
        <v>3</v>
      </c>
      <c r="D276">
        <f t="shared" si="4"/>
        <v>1.62</v>
      </c>
    </row>
    <row r="277" spans="1:4" x14ac:dyDescent="0.45">
      <c r="A277">
        <v>53</v>
      </c>
      <c r="B277">
        <v>30</v>
      </c>
      <c r="C277">
        <v>1</v>
      </c>
      <c r="D277">
        <f t="shared" si="4"/>
        <v>15.9</v>
      </c>
    </row>
    <row r="278" spans="1:4" x14ac:dyDescent="0.45">
      <c r="A278">
        <v>56</v>
      </c>
      <c r="B278">
        <v>41</v>
      </c>
      <c r="C278">
        <v>4</v>
      </c>
      <c r="D278">
        <f t="shared" si="4"/>
        <v>22.96</v>
      </c>
    </row>
    <row r="279" spans="1:4" x14ac:dyDescent="0.45">
      <c r="A279">
        <v>11</v>
      </c>
      <c r="B279">
        <v>37</v>
      </c>
      <c r="C279">
        <v>5</v>
      </c>
      <c r="D279">
        <f t="shared" si="4"/>
        <v>4.07</v>
      </c>
    </row>
    <row r="280" spans="1:4" x14ac:dyDescent="0.45">
      <c r="A280">
        <v>7</v>
      </c>
      <c r="B280">
        <v>13</v>
      </c>
      <c r="C280">
        <v>0</v>
      </c>
      <c r="D280">
        <f t="shared" si="4"/>
        <v>0.91</v>
      </c>
    </row>
    <row r="281" spans="1:4" x14ac:dyDescent="0.45">
      <c r="A281">
        <v>8</v>
      </c>
      <c r="B281">
        <v>10</v>
      </c>
      <c r="C281">
        <v>0</v>
      </c>
      <c r="D281">
        <f t="shared" si="4"/>
        <v>0.8</v>
      </c>
    </row>
    <row r="282" spans="1:4" x14ac:dyDescent="0.45">
      <c r="A282">
        <v>38</v>
      </c>
      <c r="B282">
        <v>26</v>
      </c>
      <c r="C282">
        <v>5</v>
      </c>
      <c r="D282">
        <f t="shared" si="4"/>
        <v>9.8800000000000008</v>
      </c>
    </row>
    <row r="283" spans="1:4" x14ac:dyDescent="0.45">
      <c r="A283">
        <v>7</v>
      </c>
      <c r="B283">
        <v>22</v>
      </c>
      <c r="C283">
        <v>4</v>
      </c>
      <c r="D283">
        <f t="shared" si="4"/>
        <v>1.54</v>
      </c>
    </row>
    <row r="284" spans="1:4" x14ac:dyDescent="0.45">
      <c r="A284">
        <v>45</v>
      </c>
      <c r="B284">
        <v>41</v>
      </c>
      <c r="C284">
        <v>4</v>
      </c>
      <c r="D284">
        <f t="shared" si="4"/>
        <v>18.45</v>
      </c>
    </row>
    <row r="285" spans="1:4" x14ac:dyDescent="0.45">
      <c r="A285">
        <v>12</v>
      </c>
      <c r="B285">
        <v>24</v>
      </c>
      <c r="C285">
        <v>0</v>
      </c>
      <c r="D285">
        <f t="shared" si="4"/>
        <v>2.88</v>
      </c>
    </row>
    <row r="286" spans="1:4" x14ac:dyDescent="0.45">
      <c r="A286">
        <v>31</v>
      </c>
      <c r="B286">
        <v>9</v>
      </c>
      <c r="C286">
        <v>2</v>
      </c>
      <c r="D286">
        <f t="shared" si="4"/>
        <v>2.79</v>
      </c>
    </row>
    <row r="287" spans="1:4" x14ac:dyDescent="0.45">
      <c r="A287">
        <v>24</v>
      </c>
      <c r="B287">
        <v>46</v>
      </c>
      <c r="C287">
        <v>0</v>
      </c>
      <c r="D287">
        <f t="shared" si="4"/>
        <v>11.04</v>
      </c>
    </row>
    <row r="288" spans="1:4" x14ac:dyDescent="0.45">
      <c r="A288">
        <v>25</v>
      </c>
      <c r="B288">
        <v>19</v>
      </c>
      <c r="C288">
        <v>2</v>
      </c>
      <c r="D288">
        <f t="shared" si="4"/>
        <v>4.75</v>
      </c>
    </row>
    <row r="289" spans="1:4" x14ac:dyDescent="0.45">
      <c r="A289">
        <v>6</v>
      </c>
      <c r="B289">
        <v>42</v>
      </c>
      <c r="C289">
        <v>2</v>
      </c>
      <c r="D289">
        <f t="shared" si="4"/>
        <v>2.52</v>
      </c>
    </row>
    <row r="290" spans="1:4" x14ac:dyDescent="0.45">
      <c r="A290">
        <v>52</v>
      </c>
      <c r="B290">
        <v>9</v>
      </c>
      <c r="C290">
        <v>1</v>
      </c>
      <c r="D290">
        <f t="shared" si="4"/>
        <v>4.68</v>
      </c>
    </row>
    <row r="291" spans="1:4" x14ac:dyDescent="0.45">
      <c r="A291">
        <v>39</v>
      </c>
      <c r="B291">
        <v>24</v>
      </c>
      <c r="C291">
        <v>3</v>
      </c>
      <c r="D291">
        <f t="shared" si="4"/>
        <v>9.36</v>
      </c>
    </row>
    <row r="292" spans="1:4" x14ac:dyDescent="0.45">
      <c r="A292">
        <v>52</v>
      </c>
      <c r="B292">
        <v>48</v>
      </c>
      <c r="C292">
        <v>5</v>
      </c>
      <c r="D292">
        <f t="shared" si="4"/>
        <v>24.96</v>
      </c>
    </row>
    <row r="293" spans="1:4" x14ac:dyDescent="0.45">
      <c r="A293">
        <v>51</v>
      </c>
      <c r="B293">
        <v>37</v>
      </c>
      <c r="C293">
        <v>4</v>
      </c>
      <c r="D293">
        <f t="shared" si="4"/>
        <v>18.87</v>
      </c>
    </row>
    <row r="294" spans="1:4" x14ac:dyDescent="0.45">
      <c r="A294">
        <v>32</v>
      </c>
      <c r="B294">
        <v>25</v>
      </c>
      <c r="C294">
        <v>0</v>
      </c>
      <c r="D294">
        <f t="shared" si="4"/>
        <v>8</v>
      </c>
    </row>
    <row r="295" spans="1:4" x14ac:dyDescent="0.45">
      <c r="A295">
        <v>12</v>
      </c>
      <c r="B295">
        <v>43</v>
      </c>
      <c r="C295">
        <v>0</v>
      </c>
      <c r="D295">
        <f t="shared" si="4"/>
        <v>5.16</v>
      </c>
    </row>
    <row r="296" spans="1:4" x14ac:dyDescent="0.45">
      <c r="A296">
        <v>14</v>
      </c>
      <c r="B296">
        <v>25</v>
      </c>
      <c r="C296">
        <v>5</v>
      </c>
      <c r="D296">
        <f t="shared" si="4"/>
        <v>3.5</v>
      </c>
    </row>
    <row r="297" spans="1:4" x14ac:dyDescent="0.45">
      <c r="A297">
        <v>29</v>
      </c>
      <c r="B297">
        <v>43</v>
      </c>
      <c r="C297">
        <v>4</v>
      </c>
      <c r="D297">
        <f t="shared" si="4"/>
        <v>12.47</v>
      </c>
    </row>
    <row r="298" spans="1:4" x14ac:dyDescent="0.45">
      <c r="A298">
        <v>36</v>
      </c>
      <c r="B298">
        <v>28</v>
      </c>
      <c r="C298">
        <v>2</v>
      </c>
      <c r="D298">
        <f t="shared" si="4"/>
        <v>10.08</v>
      </c>
    </row>
    <row r="299" spans="1:4" x14ac:dyDescent="0.45">
      <c r="A299">
        <v>22</v>
      </c>
      <c r="B299">
        <v>16</v>
      </c>
      <c r="C299">
        <v>2</v>
      </c>
      <c r="D299">
        <f t="shared" si="4"/>
        <v>3.52</v>
      </c>
    </row>
    <row r="300" spans="1:4" x14ac:dyDescent="0.45">
      <c r="A300">
        <v>60</v>
      </c>
      <c r="B300">
        <v>41</v>
      </c>
      <c r="C300">
        <v>0</v>
      </c>
      <c r="D300">
        <f t="shared" si="4"/>
        <v>24.6</v>
      </c>
    </row>
    <row r="301" spans="1:4" x14ac:dyDescent="0.45">
      <c r="A301">
        <v>39</v>
      </c>
      <c r="B301">
        <v>16</v>
      </c>
      <c r="C301">
        <v>2</v>
      </c>
      <c r="D301">
        <f t="shared" si="4"/>
        <v>6.24</v>
      </c>
    </row>
    <row r="302" spans="1:4" x14ac:dyDescent="0.45">
      <c r="A302">
        <v>38</v>
      </c>
      <c r="B302">
        <v>40</v>
      </c>
      <c r="C302">
        <v>2</v>
      </c>
      <c r="D302">
        <f t="shared" si="4"/>
        <v>15.2</v>
      </c>
    </row>
    <row r="303" spans="1:4" x14ac:dyDescent="0.45">
      <c r="A303">
        <v>10</v>
      </c>
      <c r="B303">
        <v>38</v>
      </c>
      <c r="C303">
        <v>3</v>
      </c>
      <c r="D303">
        <f t="shared" si="4"/>
        <v>3.8</v>
      </c>
    </row>
    <row r="304" spans="1:4" x14ac:dyDescent="0.45">
      <c r="A304">
        <v>53</v>
      </c>
      <c r="B304">
        <v>36</v>
      </c>
      <c r="C304">
        <v>3</v>
      </c>
      <c r="D304">
        <f t="shared" si="4"/>
        <v>19.079999999999998</v>
      </c>
    </row>
    <row r="305" spans="1:4" x14ac:dyDescent="0.45">
      <c r="A305">
        <v>22</v>
      </c>
      <c r="B305">
        <v>16</v>
      </c>
      <c r="C305">
        <v>3</v>
      </c>
      <c r="D305">
        <f t="shared" si="4"/>
        <v>3.52</v>
      </c>
    </row>
    <row r="306" spans="1:4" x14ac:dyDescent="0.45">
      <c r="A306">
        <v>6</v>
      </c>
      <c r="B306">
        <v>35</v>
      </c>
      <c r="C306">
        <v>0</v>
      </c>
      <c r="D306">
        <f t="shared" si="4"/>
        <v>2.1</v>
      </c>
    </row>
    <row r="307" spans="1:4" x14ac:dyDescent="0.45">
      <c r="A307">
        <v>26</v>
      </c>
      <c r="B307">
        <v>27</v>
      </c>
      <c r="C307">
        <v>5</v>
      </c>
      <c r="D307">
        <f t="shared" si="4"/>
        <v>7.02</v>
      </c>
    </row>
    <row r="308" spans="1:4" x14ac:dyDescent="0.45">
      <c r="A308">
        <v>49</v>
      </c>
      <c r="B308">
        <v>44</v>
      </c>
      <c r="C308">
        <v>2</v>
      </c>
      <c r="D308">
        <f t="shared" si="4"/>
        <v>21.56</v>
      </c>
    </row>
    <row r="309" spans="1:4" x14ac:dyDescent="0.45">
      <c r="A309">
        <v>20</v>
      </c>
      <c r="B309">
        <v>38</v>
      </c>
      <c r="C309">
        <v>4</v>
      </c>
      <c r="D309">
        <f t="shared" si="4"/>
        <v>7.6</v>
      </c>
    </row>
    <row r="310" spans="1:4" x14ac:dyDescent="0.45">
      <c r="A310">
        <v>58</v>
      </c>
      <c r="B310">
        <v>10</v>
      </c>
      <c r="C310">
        <v>4</v>
      </c>
      <c r="D310">
        <f t="shared" si="4"/>
        <v>5.8</v>
      </c>
    </row>
    <row r="311" spans="1:4" x14ac:dyDescent="0.45">
      <c r="A311">
        <v>28</v>
      </c>
      <c r="B311">
        <v>37</v>
      </c>
      <c r="C311">
        <v>3</v>
      </c>
      <c r="D311">
        <f t="shared" si="4"/>
        <v>10.36</v>
      </c>
    </row>
    <row r="312" spans="1:4" x14ac:dyDescent="0.45">
      <c r="A312">
        <v>5</v>
      </c>
      <c r="B312">
        <v>50</v>
      </c>
      <c r="C312">
        <v>5</v>
      </c>
      <c r="D312">
        <f t="shared" si="4"/>
        <v>2.5</v>
      </c>
    </row>
    <row r="313" spans="1:4" x14ac:dyDescent="0.45">
      <c r="A313">
        <v>9</v>
      </c>
      <c r="B313">
        <v>28</v>
      </c>
      <c r="C313">
        <v>2</v>
      </c>
      <c r="D313">
        <f t="shared" si="4"/>
        <v>2.52</v>
      </c>
    </row>
    <row r="314" spans="1:4" x14ac:dyDescent="0.45">
      <c r="A314">
        <v>6</v>
      </c>
      <c r="B314">
        <v>14</v>
      </c>
      <c r="C314">
        <v>0</v>
      </c>
      <c r="D314">
        <f t="shared" si="4"/>
        <v>0.84</v>
      </c>
    </row>
    <row r="315" spans="1:4" x14ac:dyDescent="0.45">
      <c r="A315">
        <v>29</v>
      </c>
      <c r="B315">
        <v>35</v>
      </c>
      <c r="C315">
        <v>1</v>
      </c>
      <c r="D315">
        <f t="shared" si="4"/>
        <v>10.15</v>
      </c>
    </row>
    <row r="316" spans="1:4" x14ac:dyDescent="0.45">
      <c r="A316">
        <v>9</v>
      </c>
      <c r="B316">
        <v>31</v>
      </c>
      <c r="C316">
        <v>1</v>
      </c>
      <c r="D316">
        <f t="shared" si="4"/>
        <v>2.79</v>
      </c>
    </row>
    <row r="317" spans="1:4" x14ac:dyDescent="0.45">
      <c r="A317">
        <v>28</v>
      </c>
      <c r="B317">
        <v>6</v>
      </c>
      <c r="C317">
        <v>0</v>
      </c>
      <c r="D317">
        <f t="shared" si="4"/>
        <v>1.68</v>
      </c>
    </row>
    <row r="318" spans="1:4" x14ac:dyDescent="0.45">
      <c r="A318">
        <v>53</v>
      </c>
      <c r="B318">
        <v>35</v>
      </c>
      <c r="C318">
        <v>1</v>
      </c>
      <c r="D318">
        <f t="shared" si="4"/>
        <v>18.55</v>
      </c>
    </row>
    <row r="319" spans="1:4" x14ac:dyDescent="0.45">
      <c r="A319">
        <v>29</v>
      </c>
      <c r="B319">
        <v>35</v>
      </c>
      <c r="C319">
        <v>3</v>
      </c>
      <c r="D319">
        <f t="shared" si="4"/>
        <v>10.15</v>
      </c>
    </row>
    <row r="320" spans="1:4" x14ac:dyDescent="0.45">
      <c r="A320">
        <v>22</v>
      </c>
      <c r="B320">
        <v>8</v>
      </c>
      <c r="C320">
        <v>5</v>
      </c>
      <c r="D320">
        <f t="shared" si="4"/>
        <v>1.76</v>
      </c>
    </row>
    <row r="321" spans="1:4" x14ac:dyDescent="0.45">
      <c r="A321">
        <v>16</v>
      </c>
      <c r="B321">
        <v>28</v>
      </c>
      <c r="C321">
        <v>4</v>
      </c>
      <c r="D321">
        <f t="shared" si="4"/>
        <v>4.4800000000000004</v>
      </c>
    </row>
    <row r="322" spans="1:4" x14ac:dyDescent="0.45">
      <c r="A322">
        <v>28</v>
      </c>
      <c r="B322">
        <v>31</v>
      </c>
      <c r="C322">
        <v>3</v>
      </c>
      <c r="D322">
        <f t="shared" si="4"/>
        <v>8.68</v>
      </c>
    </row>
    <row r="323" spans="1:4" x14ac:dyDescent="0.45">
      <c r="A323">
        <v>27</v>
      </c>
      <c r="B323">
        <v>47</v>
      </c>
      <c r="C323">
        <v>4</v>
      </c>
      <c r="D323">
        <f t="shared" ref="D323:D386" si="5">B323*A323/100</f>
        <v>12.69</v>
      </c>
    </row>
    <row r="324" spans="1:4" x14ac:dyDescent="0.45">
      <c r="A324">
        <v>32</v>
      </c>
      <c r="B324">
        <v>43</v>
      </c>
      <c r="C324">
        <v>5</v>
      </c>
      <c r="D324">
        <f t="shared" si="5"/>
        <v>13.76</v>
      </c>
    </row>
    <row r="325" spans="1:4" x14ac:dyDescent="0.45">
      <c r="A325">
        <v>57</v>
      </c>
      <c r="B325">
        <v>14</v>
      </c>
      <c r="C325">
        <v>0</v>
      </c>
      <c r="D325">
        <f t="shared" si="5"/>
        <v>7.98</v>
      </c>
    </row>
    <row r="326" spans="1:4" x14ac:dyDescent="0.45">
      <c r="A326">
        <v>18</v>
      </c>
      <c r="B326">
        <v>19</v>
      </c>
      <c r="C326">
        <v>3</v>
      </c>
      <c r="D326">
        <f t="shared" si="5"/>
        <v>3.42</v>
      </c>
    </row>
    <row r="327" spans="1:4" x14ac:dyDescent="0.45">
      <c r="A327">
        <v>19</v>
      </c>
      <c r="B327">
        <v>17</v>
      </c>
      <c r="C327">
        <v>2</v>
      </c>
      <c r="D327">
        <f t="shared" si="5"/>
        <v>3.23</v>
      </c>
    </row>
    <row r="328" spans="1:4" x14ac:dyDescent="0.45">
      <c r="A328">
        <v>38</v>
      </c>
      <c r="B328">
        <v>9</v>
      </c>
      <c r="C328">
        <v>1</v>
      </c>
      <c r="D328">
        <f t="shared" si="5"/>
        <v>3.42</v>
      </c>
    </row>
    <row r="329" spans="1:4" x14ac:dyDescent="0.45">
      <c r="A329">
        <v>22</v>
      </c>
      <c r="B329">
        <v>10</v>
      </c>
      <c r="C329">
        <v>5</v>
      </c>
      <c r="D329">
        <f t="shared" si="5"/>
        <v>2.2000000000000002</v>
      </c>
    </row>
    <row r="330" spans="1:4" x14ac:dyDescent="0.45">
      <c r="A330">
        <v>6</v>
      </c>
      <c r="B330">
        <v>10</v>
      </c>
      <c r="C330">
        <v>1</v>
      </c>
      <c r="D330">
        <f t="shared" si="5"/>
        <v>0.6</v>
      </c>
    </row>
    <row r="331" spans="1:4" x14ac:dyDescent="0.45">
      <c r="A331">
        <v>20</v>
      </c>
      <c r="B331">
        <v>50</v>
      </c>
      <c r="C331">
        <v>3</v>
      </c>
      <c r="D331">
        <f t="shared" si="5"/>
        <v>10</v>
      </c>
    </row>
    <row r="332" spans="1:4" x14ac:dyDescent="0.45">
      <c r="A332">
        <v>31</v>
      </c>
      <c r="B332">
        <v>19</v>
      </c>
      <c r="C332">
        <v>0</v>
      </c>
      <c r="D332">
        <f t="shared" si="5"/>
        <v>5.89</v>
      </c>
    </row>
    <row r="333" spans="1:4" x14ac:dyDescent="0.45">
      <c r="A333">
        <v>15</v>
      </c>
      <c r="B333">
        <v>13</v>
      </c>
      <c r="C333">
        <v>2</v>
      </c>
      <c r="D333">
        <f t="shared" si="5"/>
        <v>1.95</v>
      </c>
    </row>
    <row r="334" spans="1:4" x14ac:dyDescent="0.45">
      <c r="A334">
        <v>8</v>
      </c>
      <c r="B334">
        <v>9</v>
      </c>
      <c r="C334">
        <v>2</v>
      </c>
      <c r="D334">
        <f t="shared" si="5"/>
        <v>0.72</v>
      </c>
    </row>
    <row r="335" spans="1:4" x14ac:dyDescent="0.45">
      <c r="A335">
        <v>29</v>
      </c>
      <c r="B335">
        <v>14</v>
      </c>
      <c r="C335">
        <v>5</v>
      </c>
      <c r="D335">
        <f t="shared" si="5"/>
        <v>4.0599999999999996</v>
      </c>
    </row>
    <row r="336" spans="1:4" x14ac:dyDescent="0.45">
      <c r="A336">
        <v>29</v>
      </c>
      <c r="B336">
        <v>48</v>
      </c>
      <c r="C336">
        <v>1</v>
      </c>
      <c r="D336">
        <f t="shared" si="5"/>
        <v>13.92</v>
      </c>
    </row>
    <row r="337" spans="1:4" x14ac:dyDescent="0.45">
      <c r="A337">
        <v>28</v>
      </c>
      <c r="B337">
        <v>34</v>
      </c>
      <c r="C337">
        <v>4</v>
      </c>
      <c r="D337">
        <f t="shared" si="5"/>
        <v>9.52</v>
      </c>
    </row>
    <row r="338" spans="1:4" x14ac:dyDescent="0.45">
      <c r="A338">
        <v>42</v>
      </c>
      <c r="B338">
        <v>10</v>
      </c>
      <c r="C338">
        <v>3</v>
      </c>
      <c r="D338">
        <f t="shared" si="5"/>
        <v>4.2</v>
      </c>
    </row>
    <row r="339" spans="1:4" x14ac:dyDescent="0.45">
      <c r="A339">
        <v>46</v>
      </c>
      <c r="B339">
        <v>11</v>
      </c>
      <c r="C339">
        <v>2</v>
      </c>
      <c r="D339">
        <f t="shared" si="5"/>
        <v>5.0599999999999996</v>
      </c>
    </row>
    <row r="340" spans="1:4" x14ac:dyDescent="0.45">
      <c r="A340">
        <v>41</v>
      </c>
      <c r="B340">
        <v>12</v>
      </c>
      <c r="C340">
        <v>0</v>
      </c>
      <c r="D340">
        <f t="shared" si="5"/>
        <v>4.92</v>
      </c>
    </row>
    <row r="341" spans="1:4" x14ac:dyDescent="0.45">
      <c r="A341">
        <v>33</v>
      </c>
      <c r="B341">
        <v>31</v>
      </c>
      <c r="C341">
        <v>0</v>
      </c>
      <c r="D341">
        <f t="shared" si="5"/>
        <v>10.23</v>
      </c>
    </row>
    <row r="342" spans="1:4" x14ac:dyDescent="0.45">
      <c r="A342">
        <v>14</v>
      </c>
      <c r="B342">
        <v>50</v>
      </c>
      <c r="C342">
        <v>3</v>
      </c>
      <c r="D342">
        <f t="shared" si="5"/>
        <v>7</v>
      </c>
    </row>
    <row r="343" spans="1:4" x14ac:dyDescent="0.45">
      <c r="A343">
        <v>51</v>
      </c>
      <c r="B343">
        <v>36</v>
      </c>
      <c r="C343">
        <v>3</v>
      </c>
      <c r="D343">
        <f t="shared" si="5"/>
        <v>18.36</v>
      </c>
    </row>
    <row r="344" spans="1:4" x14ac:dyDescent="0.45">
      <c r="A344">
        <v>51</v>
      </c>
      <c r="B344">
        <v>28</v>
      </c>
      <c r="C344">
        <v>2</v>
      </c>
      <c r="D344">
        <f t="shared" si="5"/>
        <v>14.28</v>
      </c>
    </row>
    <row r="345" spans="1:4" x14ac:dyDescent="0.45">
      <c r="A345">
        <v>32</v>
      </c>
      <c r="B345">
        <v>22</v>
      </c>
      <c r="C345">
        <v>1</v>
      </c>
      <c r="D345">
        <f t="shared" si="5"/>
        <v>7.04</v>
      </c>
    </row>
    <row r="346" spans="1:4" x14ac:dyDescent="0.45">
      <c r="A346">
        <v>15</v>
      </c>
      <c r="B346">
        <v>48</v>
      </c>
      <c r="C346">
        <v>3</v>
      </c>
      <c r="D346">
        <f t="shared" si="5"/>
        <v>7.2</v>
      </c>
    </row>
    <row r="347" spans="1:4" x14ac:dyDescent="0.45">
      <c r="A347">
        <v>31</v>
      </c>
      <c r="B347">
        <v>46</v>
      </c>
      <c r="C347">
        <v>4</v>
      </c>
      <c r="D347">
        <f t="shared" si="5"/>
        <v>14.26</v>
      </c>
    </row>
    <row r="348" spans="1:4" x14ac:dyDescent="0.45">
      <c r="A348">
        <v>11</v>
      </c>
      <c r="B348">
        <v>18</v>
      </c>
      <c r="C348">
        <v>0</v>
      </c>
      <c r="D348">
        <f t="shared" si="5"/>
        <v>1.98</v>
      </c>
    </row>
    <row r="349" spans="1:4" x14ac:dyDescent="0.45">
      <c r="A349">
        <v>49</v>
      </c>
      <c r="B349">
        <v>49</v>
      </c>
      <c r="C349">
        <v>3</v>
      </c>
      <c r="D349">
        <f t="shared" si="5"/>
        <v>24.01</v>
      </c>
    </row>
    <row r="350" spans="1:4" x14ac:dyDescent="0.45">
      <c r="A350">
        <v>7</v>
      </c>
      <c r="B350">
        <v>37</v>
      </c>
      <c r="C350">
        <v>4</v>
      </c>
      <c r="D350">
        <f t="shared" si="5"/>
        <v>2.59</v>
      </c>
    </row>
    <row r="351" spans="1:4" x14ac:dyDescent="0.45">
      <c r="A351">
        <v>11</v>
      </c>
      <c r="B351">
        <v>25</v>
      </c>
      <c r="C351">
        <v>2</v>
      </c>
      <c r="D351">
        <f t="shared" si="5"/>
        <v>2.75</v>
      </c>
    </row>
    <row r="352" spans="1:4" x14ac:dyDescent="0.45">
      <c r="A352">
        <v>36</v>
      </c>
      <c r="B352">
        <v>33</v>
      </c>
      <c r="C352">
        <v>1</v>
      </c>
      <c r="D352">
        <f t="shared" si="5"/>
        <v>11.88</v>
      </c>
    </row>
    <row r="353" spans="1:4" x14ac:dyDescent="0.45">
      <c r="A353">
        <v>16</v>
      </c>
      <c r="B353">
        <v>21</v>
      </c>
      <c r="C353">
        <v>2</v>
      </c>
      <c r="D353">
        <f t="shared" si="5"/>
        <v>3.36</v>
      </c>
    </row>
    <row r="354" spans="1:4" x14ac:dyDescent="0.45">
      <c r="A354">
        <v>57</v>
      </c>
      <c r="B354">
        <v>19</v>
      </c>
      <c r="C354">
        <v>2</v>
      </c>
      <c r="D354">
        <f t="shared" si="5"/>
        <v>10.83</v>
      </c>
    </row>
    <row r="355" spans="1:4" x14ac:dyDescent="0.45">
      <c r="A355">
        <v>57</v>
      </c>
      <c r="B355">
        <v>16</v>
      </c>
      <c r="C355">
        <v>1</v>
      </c>
      <c r="D355">
        <f t="shared" si="5"/>
        <v>9.1199999999999992</v>
      </c>
    </row>
    <row r="356" spans="1:4" x14ac:dyDescent="0.45">
      <c r="A356">
        <v>40</v>
      </c>
      <c r="B356">
        <v>7</v>
      </c>
      <c r="C356">
        <v>0</v>
      </c>
      <c r="D356">
        <f t="shared" si="5"/>
        <v>2.8</v>
      </c>
    </row>
    <row r="357" spans="1:4" x14ac:dyDescent="0.45">
      <c r="A357">
        <v>33</v>
      </c>
      <c r="B357">
        <v>5</v>
      </c>
      <c r="C357">
        <v>0</v>
      </c>
      <c r="D357">
        <f t="shared" si="5"/>
        <v>1.65</v>
      </c>
    </row>
    <row r="358" spans="1:4" x14ac:dyDescent="0.45">
      <c r="A358">
        <v>17</v>
      </c>
      <c r="B358">
        <v>34</v>
      </c>
      <c r="C358">
        <v>2</v>
      </c>
      <c r="D358">
        <f t="shared" si="5"/>
        <v>5.78</v>
      </c>
    </row>
    <row r="359" spans="1:4" x14ac:dyDescent="0.45">
      <c r="A359">
        <v>56</v>
      </c>
      <c r="B359">
        <v>35</v>
      </c>
      <c r="C359">
        <v>2</v>
      </c>
      <c r="D359">
        <f t="shared" si="5"/>
        <v>19.600000000000001</v>
      </c>
    </row>
    <row r="360" spans="1:4" x14ac:dyDescent="0.45">
      <c r="A360">
        <v>29</v>
      </c>
      <c r="B360">
        <v>17</v>
      </c>
      <c r="C360">
        <v>3</v>
      </c>
      <c r="D360">
        <f t="shared" si="5"/>
        <v>4.93</v>
      </c>
    </row>
    <row r="361" spans="1:4" x14ac:dyDescent="0.45">
      <c r="A361">
        <v>25</v>
      </c>
      <c r="B361">
        <v>28</v>
      </c>
      <c r="C361">
        <v>4</v>
      </c>
      <c r="D361">
        <f t="shared" si="5"/>
        <v>7</v>
      </c>
    </row>
    <row r="362" spans="1:4" x14ac:dyDescent="0.45">
      <c r="A362">
        <v>10</v>
      </c>
      <c r="B362">
        <v>38</v>
      </c>
      <c r="C362">
        <v>4</v>
      </c>
      <c r="D362">
        <f t="shared" si="5"/>
        <v>3.8</v>
      </c>
    </row>
    <row r="363" spans="1:4" x14ac:dyDescent="0.45">
      <c r="A363">
        <v>34</v>
      </c>
      <c r="B363">
        <v>5</v>
      </c>
      <c r="C363">
        <v>4</v>
      </c>
      <c r="D363">
        <f t="shared" si="5"/>
        <v>1.7</v>
      </c>
    </row>
    <row r="364" spans="1:4" x14ac:dyDescent="0.45">
      <c r="A364">
        <v>58</v>
      </c>
      <c r="B364">
        <v>37</v>
      </c>
      <c r="C364">
        <v>1</v>
      </c>
      <c r="D364">
        <f t="shared" si="5"/>
        <v>21.46</v>
      </c>
    </row>
    <row r="365" spans="1:4" x14ac:dyDescent="0.45">
      <c r="A365">
        <v>8</v>
      </c>
      <c r="B365">
        <v>20</v>
      </c>
      <c r="C365">
        <v>1</v>
      </c>
      <c r="D365">
        <f t="shared" si="5"/>
        <v>1.6</v>
      </c>
    </row>
    <row r="366" spans="1:4" x14ac:dyDescent="0.45">
      <c r="A366">
        <v>38</v>
      </c>
      <c r="B366">
        <v>45</v>
      </c>
      <c r="C366">
        <v>2</v>
      </c>
      <c r="D366">
        <f t="shared" si="5"/>
        <v>17.100000000000001</v>
      </c>
    </row>
    <row r="367" spans="1:4" x14ac:dyDescent="0.45">
      <c r="A367">
        <v>14</v>
      </c>
      <c r="B367">
        <v>6</v>
      </c>
      <c r="C367">
        <v>5</v>
      </c>
      <c r="D367">
        <f t="shared" si="5"/>
        <v>0.84</v>
      </c>
    </row>
    <row r="368" spans="1:4" x14ac:dyDescent="0.45">
      <c r="A368">
        <v>38</v>
      </c>
      <c r="B368">
        <v>5</v>
      </c>
      <c r="C368">
        <v>3</v>
      </c>
      <c r="D368">
        <f t="shared" si="5"/>
        <v>1.9</v>
      </c>
    </row>
    <row r="369" spans="1:4" x14ac:dyDescent="0.45">
      <c r="A369">
        <v>41</v>
      </c>
      <c r="B369">
        <v>36</v>
      </c>
      <c r="C369">
        <v>3</v>
      </c>
      <c r="D369">
        <f t="shared" si="5"/>
        <v>14.76</v>
      </c>
    </row>
    <row r="370" spans="1:4" x14ac:dyDescent="0.45">
      <c r="A370">
        <v>26</v>
      </c>
      <c r="B370">
        <v>41</v>
      </c>
      <c r="C370">
        <v>0</v>
      </c>
      <c r="D370">
        <f t="shared" si="5"/>
        <v>10.66</v>
      </c>
    </row>
    <row r="371" spans="1:4" x14ac:dyDescent="0.45">
      <c r="A371">
        <v>60</v>
      </c>
      <c r="B371">
        <v>9</v>
      </c>
      <c r="C371">
        <v>5</v>
      </c>
      <c r="D371">
        <f t="shared" si="5"/>
        <v>5.4</v>
      </c>
    </row>
    <row r="372" spans="1:4" x14ac:dyDescent="0.45">
      <c r="A372">
        <v>35</v>
      </c>
      <c r="B372">
        <v>29</v>
      </c>
      <c r="C372">
        <v>4</v>
      </c>
      <c r="D372">
        <f t="shared" si="5"/>
        <v>10.15</v>
      </c>
    </row>
    <row r="373" spans="1:4" x14ac:dyDescent="0.45">
      <c r="A373">
        <v>30</v>
      </c>
      <c r="B373">
        <v>13</v>
      </c>
      <c r="C373">
        <v>2</v>
      </c>
      <c r="D373">
        <f t="shared" si="5"/>
        <v>3.9</v>
      </c>
    </row>
    <row r="374" spans="1:4" x14ac:dyDescent="0.45">
      <c r="A374">
        <v>29</v>
      </c>
      <c r="B374">
        <v>44</v>
      </c>
      <c r="C374">
        <v>5</v>
      </c>
      <c r="D374">
        <f t="shared" si="5"/>
        <v>12.76</v>
      </c>
    </row>
    <row r="375" spans="1:4" x14ac:dyDescent="0.45">
      <c r="A375">
        <v>46</v>
      </c>
      <c r="B375">
        <v>5</v>
      </c>
      <c r="C375">
        <v>1</v>
      </c>
      <c r="D375">
        <f t="shared" si="5"/>
        <v>2.2999999999999998</v>
      </c>
    </row>
    <row r="376" spans="1:4" x14ac:dyDescent="0.45">
      <c r="A376">
        <v>10</v>
      </c>
      <c r="B376">
        <v>35</v>
      </c>
      <c r="C376">
        <v>3</v>
      </c>
      <c r="D376">
        <f t="shared" si="5"/>
        <v>3.5</v>
      </c>
    </row>
    <row r="377" spans="1:4" x14ac:dyDescent="0.45">
      <c r="A377">
        <v>29</v>
      </c>
      <c r="B377">
        <v>40</v>
      </c>
      <c r="C377">
        <v>2</v>
      </c>
      <c r="D377">
        <f t="shared" si="5"/>
        <v>11.6</v>
      </c>
    </row>
    <row r="378" spans="1:4" x14ac:dyDescent="0.45">
      <c r="A378">
        <v>25</v>
      </c>
      <c r="B378">
        <v>21</v>
      </c>
      <c r="C378">
        <v>2</v>
      </c>
      <c r="D378">
        <f t="shared" si="5"/>
        <v>5.25</v>
      </c>
    </row>
    <row r="379" spans="1:4" x14ac:dyDescent="0.45">
      <c r="A379">
        <v>5</v>
      </c>
      <c r="B379">
        <v>35</v>
      </c>
      <c r="C379">
        <v>3</v>
      </c>
      <c r="D379">
        <f t="shared" si="5"/>
        <v>1.75</v>
      </c>
    </row>
    <row r="380" spans="1:4" x14ac:dyDescent="0.45">
      <c r="A380">
        <v>48</v>
      </c>
      <c r="B380">
        <v>28</v>
      </c>
      <c r="C380">
        <v>5</v>
      </c>
      <c r="D380">
        <f t="shared" si="5"/>
        <v>13.44</v>
      </c>
    </row>
    <row r="381" spans="1:4" x14ac:dyDescent="0.45">
      <c r="A381">
        <v>13</v>
      </c>
      <c r="B381">
        <v>15</v>
      </c>
      <c r="C381">
        <v>1</v>
      </c>
      <c r="D381">
        <f t="shared" si="5"/>
        <v>1.95</v>
      </c>
    </row>
    <row r="382" spans="1:4" x14ac:dyDescent="0.45">
      <c r="A382">
        <v>17</v>
      </c>
      <c r="B382">
        <v>22</v>
      </c>
      <c r="C382">
        <v>5</v>
      </c>
      <c r="D382">
        <f t="shared" si="5"/>
        <v>3.74</v>
      </c>
    </row>
    <row r="383" spans="1:4" x14ac:dyDescent="0.45">
      <c r="A383">
        <v>10</v>
      </c>
      <c r="B383">
        <v>18</v>
      </c>
      <c r="C383">
        <v>2</v>
      </c>
      <c r="D383">
        <f t="shared" si="5"/>
        <v>1.8</v>
      </c>
    </row>
    <row r="384" spans="1:4" x14ac:dyDescent="0.45">
      <c r="A384">
        <v>9</v>
      </c>
      <c r="B384">
        <v>30</v>
      </c>
      <c r="C384">
        <v>1</v>
      </c>
      <c r="D384">
        <f t="shared" si="5"/>
        <v>2.7</v>
      </c>
    </row>
    <row r="385" spans="1:4" x14ac:dyDescent="0.45">
      <c r="A385">
        <v>31</v>
      </c>
      <c r="B385">
        <v>7</v>
      </c>
      <c r="C385">
        <v>5</v>
      </c>
      <c r="D385">
        <f t="shared" si="5"/>
        <v>2.17</v>
      </c>
    </row>
    <row r="386" spans="1:4" x14ac:dyDescent="0.45">
      <c r="A386">
        <v>47</v>
      </c>
      <c r="B386">
        <v>49</v>
      </c>
      <c r="C386">
        <v>2</v>
      </c>
      <c r="D386">
        <f t="shared" si="5"/>
        <v>23.03</v>
      </c>
    </row>
    <row r="387" spans="1:4" x14ac:dyDescent="0.45">
      <c r="A387">
        <v>31</v>
      </c>
      <c r="B387">
        <v>44</v>
      </c>
      <c r="C387">
        <v>2</v>
      </c>
      <c r="D387">
        <f t="shared" ref="D387:D450" si="6">B387*A387/100</f>
        <v>13.64</v>
      </c>
    </row>
    <row r="388" spans="1:4" x14ac:dyDescent="0.45">
      <c r="A388">
        <v>7</v>
      </c>
      <c r="B388">
        <v>5</v>
      </c>
      <c r="C388">
        <v>5</v>
      </c>
      <c r="D388">
        <f t="shared" si="6"/>
        <v>0.35</v>
      </c>
    </row>
    <row r="389" spans="1:4" x14ac:dyDescent="0.45">
      <c r="A389">
        <v>6</v>
      </c>
      <c r="B389">
        <v>6</v>
      </c>
      <c r="C389">
        <v>3</v>
      </c>
      <c r="D389">
        <f t="shared" si="6"/>
        <v>0.36</v>
      </c>
    </row>
    <row r="390" spans="1:4" x14ac:dyDescent="0.45">
      <c r="A390">
        <v>40</v>
      </c>
      <c r="B390">
        <v>19</v>
      </c>
      <c r="C390">
        <v>4</v>
      </c>
      <c r="D390">
        <f t="shared" si="6"/>
        <v>7.6</v>
      </c>
    </row>
    <row r="391" spans="1:4" x14ac:dyDescent="0.45">
      <c r="A391">
        <v>31</v>
      </c>
      <c r="B391">
        <v>47</v>
      </c>
      <c r="C391">
        <v>3</v>
      </c>
      <c r="D391">
        <f t="shared" si="6"/>
        <v>14.57</v>
      </c>
    </row>
    <row r="392" spans="1:4" x14ac:dyDescent="0.45">
      <c r="A392">
        <v>57</v>
      </c>
      <c r="B392">
        <v>32</v>
      </c>
      <c r="C392">
        <v>0</v>
      </c>
      <c r="D392">
        <f t="shared" si="6"/>
        <v>18.239999999999998</v>
      </c>
    </row>
    <row r="393" spans="1:4" x14ac:dyDescent="0.45">
      <c r="A393">
        <v>25</v>
      </c>
      <c r="B393">
        <v>17</v>
      </c>
      <c r="C393">
        <v>3</v>
      </c>
      <c r="D393">
        <f t="shared" si="6"/>
        <v>4.25</v>
      </c>
    </row>
    <row r="394" spans="1:4" x14ac:dyDescent="0.45">
      <c r="A394">
        <v>11</v>
      </c>
      <c r="B394">
        <v>10</v>
      </c>
      <c r="C394">
        <v>1</v>
      </c>
      <c r="D394">
        <f t="shared" si="6"/>
        <v>1.1000000000000001</v>
      </c>
    </row>
    <row r="395" spans="1:4" x14ac:dyDescent="0.45">
      <c r="A395">
        <v>38</v>
      </c>
      <c r="B395">
        <v>41</v>
      </c>
      <c r="C395">
        <v>3</v>
      </c>
      <c r="D395">
        <f t="shared" si="6"/>
        <v>15.58</v>
      </c>
    </row>
    <row r="396" spans="1:4" x14ac:dyDescent="0.45">
      <c r="A396">
        <v>24</v>
      </c>
      <c r="B396">
        <v>27</v>
      </c>
      <c r="C396">
        <v>5</v>
      </c>
      <c r="D396">
        <f t="shared" si="6"/>
        <v>6.48</v>
      </c>
    </row>
    <row r="397" spans="1:4" x14ac:dyDescent="0.45">
      <c r="A397">
        <v>14</v>
      </c>
      <c r="B397">
        <v>47</v>
      </c>
      <c r="C397">
        <v>1</v>
      </c>
      <c r="D397">
        <f t="shared" si="6"/>
        <v>6.58</v>
      </c>
    </row>
    <row r="398" spans="1:4" x14ac:dyDescent="0.45">
      <c r="A398">
        <v>45</v>
      </c>
      <c r="B398">
        <v>32</v>
      </c>
      <c r="C398">
        <v>2</v>
      </c>
      <c r="D398">
        <f t="shared" si="6"/>
        <v>14.4</v>
      </c>
    </row>
    <row r="399" spans="1:4" x14ac:dyDescent="0.45">
      <c r="A399">
        <v>53</v>
      </c>
      <c r="B399">
        <v>5</v>
      </c>
      <c r="C399">
        <v>5</v>
      </c>
      <c r="D399">
        <f t="shared" si="6"/>
        <v>2.65</v>
      </c>
    </row>
    <row r="400" spans="1:4" x14ac:dyDescent="0.45">
      <c r="A400">
        <v>52</v>
      </c>
      <c r="B400">
        <v>22</v>
      </c>
      <c r="C400">
        <v>4</v>
      </c>
      <c r="D400">
        <f t="shared" si="6"/>
        <v>11.44</v>
      </c>
    </row>
    <row r="401" spans="1:4" x14ac:dyDescent="0.45">
      <c r="A401">
        <v>5</v>
      </c>
      <c r="B401">
        <v>23</v>
      </c>
      <c r="C401">
        <v>0</v>
      </c>
      <c r="D401">
        <f t="shared" si="6"/>
        <v>1.1499999999999999</v>
      </c>
    </row>
    <row r="402" spans="1:4" x14ac:dyDescent="0.45">
      <c r="A402">
        <v>17</v>
      </c>
      <c r="B402">
        <v>29</v>
      </c>
      <c r="C402">
        <v>0</v>
      </c>
      <c r="D402">
        <f t="shared" si="6"/>
        <v>4.93</v>
      </c>
    </row>
    <row r="403" spans="1:4" x14ac:dyDescent="0.45">
      <c r="A403">
        <v>54</v>
      </c>
      <c r="B403">
        <v>41</v>
      </c>
      <c r="C403">
        <v>1</v>
      </c>
      <c r="D403">
        <f t="shared" si="6"/>
        <v>22.14</v>
      </c>
    </row>
    <row r="404" spans="1:4" x14ac:dyDescent="0.45">
      <c r="A404">
        <v>54</v>
      </c>
      <c r="B404">
        <v>49</v>
      </c>
      <c r="C404">
        <v>5</v>
      </c>
      <c r="D404">
        <f t="shared" si="6"/>
        <v>26.46</v>
      </c>
    </row>
    <row r="405" spans="1:4" x14ac:dyDescent="0.45">
      <c r="A405">
        <v>47</v>
      </c>
      <c r="B405">
        <v>50</v>
      </c>
      <c r="C405">
        <v>0</v>
      </c>
      <c r="D405">
        <f t="shared" si="6"/>
        <v>23.5</v>
      </c>
    </row>
    <row r="406" spans="1:4" x14ac:dyDescent="0.45">
      <c r="A406">
        <v>39</v>
      </c>
      <c r="B406">
        <v>35</v>
      </c>
      <c r="C406">
        <v>3</v>
      </c>
      <c r="D406">
        <f t="shared" si="6"/>
        <v>13.65</v>
      </c>
    </row>
    <row r="407" spans="1:4" x14ac:dyDescent="0.45">
      <c r="A407">
        <v>29</v>
      </c>
      <c r="B407">
        <v>29</v>
      </c>
      <c r="C407">
        <v>0</v>
      </c>
      <c r="D407">
        <f t="shared" si="6"/>
        <v>8.41</v>
      </c>
    </row>
    <row r="408" spans="1:4" x14ac:dyDescent="0.45">
      <c r="A408">
        <v>28</v>
      </c>
      <c r="B408">
        <v>25</v>
      </c>
      <c r="C408">
        <v>3</v>
      </c>
      <c r="D408">
        <f t="shared" si="6"/>
        <v>7</v>
      </c>
    </row>
    <row r="409" spans="1:4" x14ac:dyDescent="0.45">
      <c r="A409">
        <v>17</v>
      </c>
      <c r="B409">
        <v>30</v>
      </c>
      <c r="C409">
        <v>4</v>
      </c>
      <c r="D409">
        <f t="shared" si="6"/>
        <v>5.0999999999999996</v>
      </c>
    </row>
    <row r="410" spans="1:4" x14ac:dyDescent="0.45">
      <c r="A410">
        <v>40</v>
      </c>
      <c r="B410">
        <v>33</v>
      </c>
      <c r="C410">
        <v>4</v>
      </c>
      <c r="D410">
        <f t="shared" si="6"/>
        <v>13.2</v>
      </c>
    </row>
    <row r="411" spans="1:4" x14ac:dyDescent="0.45">
      <c r="A411">
        <v>58</v>
      </c>
      <c r="B411">
        <v>9</v>
      </c>
      <c r="C411">
        <v>2</v>
      </c>
      <c r="D411">
        <f t="shared" si="6"/>
        <v>5.22</v>
      </c>
    </row>
    <row r="412" spans="1:4" x14ac:dyDescent="0.45">
      <c r="A412">
        <v>9</v>
      </c>
      <c r="B412">
        <v>26</v>
      </c>
      <c r="C412">
        <v>5</v>
      </c>
      <c r="D412">
        <f t="shared" si="6"/>
        <v>2.34</v>
      </c>
    </row>
    <row r="413" spans="1:4" x14ac:dyDescent="0.45">
      <c r="A413">
        <v>58</v>
      </c>
      <c r="B413">
        <v>11</v>
      </c>
      <c r="C413">
        <v>3</v>
      </c>
      <c r="D413">
        <f t="shared" si="6"/>
        <v>6.38</v>
      </c>
    </row>
    <row r="414" spans="1:4" x14ac:dyDescent="0.45">
      <c r="A414">
        <v>42</v>
      </c>
      <c r="B414">
        <v>34</v>
      </c>
      <c r="C414">
        <v>4</v>
      </c>
      <c r="D414">
        <f t="shared" si="6"/>
        <v>14.28</v>
      </c>
    </row>
    <row r="415" spans="1:4" x14ac:dyDescent="0.45">
      <c r="A415">
        <v>10</v>
      </c>
      <c r="B415">
        <v>50</v>
      </c>
      <c r="C415">
        <v>2</v>
      </c>
      <c r="D415">
        <f t="shared" si="6"/>
        <v>5</v>
      </c>
    </row>
    <row r="416" spans="1:4" x14ac:dyDescent="0.45">
      <c r="A416">
        <v>21</v>
      </c>
      <c r="B416">
        <v>12</v>
      </c>
      <c r="C416">
        <v>1</v>
      </c>
      <c r="D416">
        <f t="shared" si="6"/>
        <v>2.52</v>
      </c>
    </row>
    <row r="417" spans="1:4" x14ac:dyDescent="0.45">
      <c r="A417">
        <v>45</v>
      </c>
      <c r="B417">
        <v>7</v>
      </c>
      <c r="C417">
        <v>1</v>
      </c>
      <c r="D417">
        <f t="shared" si="6"/>
        <v>3.15</v>
      </c>
    </row>
    <row r="418" spans="1:4" x14ac:dyDescent="0.45">
      <c r="A418">
        <v>39</v>
      </c>
      <c r="B418">
        <v>20</v>
      </c>
      <c r="C418">
        <v>1</v>
      </c>
      <c r="D418">
        <f t="shared" si="6"/>
        <v>7.8</v>
      </c>
    </row>
    <row r="419" spans="1:4" x14ac:dyDescent="0.45">
      <c r="A419">
        <v>6</v>
      </c>
      <c r="B419">
        <v>19</v>
      </c>
      <c r="C419">
        <v>0</v>
      </c>
      <c r="D419">
        <f t="shared" si="6"/>
        <v>1.1399999999999999</v>
      </c>
    </row>
    <row r="420" spans="1:4" x14ac:dyDescent="0.45">
      <c r="A420">
        <v>50</v>
      </c>
      <c r="B420">
        <v>37</v>
      </c>
      <c r="C420">
        <v>2</v>
      </c>
      <c r="D420">
        <f t="shared" si="6"/>
        <v>18.5</v>
      </c>
    </row>
    <row r="421" spans="1:4" x14ac:dyDescent="0.45">
      <c r="A421">
        <v>36</v>
      </c>
      <c r="B421">
        <v>38</v>
      </c>
      <c r="C421">
        <v>5</v>
      </c>
      <c r="D421">
        <f t="shared" si="6"/>
        <v>13.68</v>
      </c>
    </row>
    <row r="422" spans="1:4" x14ac:dyDescent="0.45">
      <c r="A422">
        <v>33</v>
      </c>
      <c r="B422">
        <v>28</v>
      </c>
      <c r="C422">
        <v>3</v>
      </c>
      <c r="D422">
        <f t="shared" si="6"/>
        <v>9.24</v>
      </c>
    </row>
    <row r="423" spans="1:4" x14ac:dyDescent="0.45">
      <c r="A423">
        <v>7</v>
      </c>
      <c r="B423">
        <v>11</v>
      </c>
      <c r="C423">
        <v>2</v>
      </c>
      <c r="D423">
        <f t="shared" si="6"/>
        <v>0.77</v>
      </c>
    </row>
    <row r="424" spans="1:4" x14ac:dyDescent="0.45">
      <c r="A424">
        <v>45</v>
      </c>
      <c r="B424">
        <v>39</v>
      </c>
      <c r="C424">
        <v>0</v>
      </c>
      <c r="D424">
        <f t="shared" si="6"/>
        <v>17.55</v>
      </c>
    </row>
    <row r="425" spans="1:4" x14ac:dyDescent="0.45">
      <c r="A425">
        <v>15</v>
      </c>
      <c r="B425">
        <v>22</v>
      </c>
      <c r="C425">
        <v>3</v>
      </c>
      <c r="D425">
        <f t="shared" si="6"/>
        <v>3.3</v>
      </c>
    </row>
    <row r="426" spans="1:4" x14ac:dyDescent="0.45">
      <c r="A426">
        <v>39</v>
      </c>
      <c r="B426">
        <v>47</v>
      </c>
      <c r="C426">
        <v>2</v>
      </c>
      <c r="D426">
        <f t="shared" si="6"/>
        <v>18.329999999999998</v>
      </c>
    </row>
    <row r="427" spans="1:4" x14ac:dyDescent="0.45">
      <c r="A427">
        <v>14</v>
      </c>
      <c r="B427">
        <v>12</v>
      </c>
      <c r="C427">
        <v>0</v>
      </c>
      <c r="D427">
        <f t="shared" si="6"/>
        <v>1.68</v>
      </c>
    </row>
    <row r="428" spans="1:4" x14ac:dyDescent="0.45">
      <c r="A428">
        <v>17</v>
      </c>
      <c r="B428">
        <v>30</v>
      </c>
      <c r="C428">
        <v>4</v>
      </c>
      <c r="D428">
        <f t="shared" si="6"/>
        <v>5.0999999999999996</v>
      </c>
    </row>
    <row r="429" spans="1:4" x14ac:dyDescent="0.45">
      <c r="A429">
        <v>52</v>
      </c>
      <c r="B429">
        <v>22</v>
      </c>
      <c r="C429">
        <v>3</v>
      </c>
      <c r="D429">
        <f t="shared" si="6"/>
        <v>11.44</v>
      </c>
    </row>
    <row r="430" spans="1:4" x14ac:dyDescent="0.45">
      <c r="A430">
        <v>14</v>
      </c>
      <c r="B430">
        <v>33</v>
      </c>
      <c r="C430">
        <v>5</v>
      </c>
      <c r="D430">
        <f t="shared" si="6"/>
        <v>4.62</v>
      </c>
    </row>
    <row r="431" spans="1:4" x14ac:dyDescent="0.45">
      <c r="A431">
        <v>18</v>
      </c>
      <c r="B431">
        <v>33</v>
      </c>
      <c r="C431">
        <v>5</v>
      </c>
      <c r="D431">
        <f t="shared" si="6"/>
        <v>5.94</v>
      </c>
    </row>
    <row r="432" spans="1:4" x14ac:dyDescent="0.45">
      <c r="A432">
        <v>52</v>
      </c>
      <c r="B432">
        <v>8</v>
      </c>
      <c r="C432">
        <v>2</v>
      </c>
      <c r="D432">
        <f t="shared" si="6"/>
        <v>4.16</v>
      </c>
    </row>
    <row r="433" spans="1:4" x14ac:dyDescent="0.45">
      <c r="A433">
        <v>49</v>
      </c>
      <c r="B433">
        <v>45</v>
      </c>
      <c r="C433">
        <v>0</v>
      </c>
      <c r="D433">
        <f t="shared" si="6"/>
        <v>22.05</v>
      </c>
    </row>
    <row r="434" spans="1:4" x14ac:dyDescent="0.45">
      <c r="A434">
        <v>24</v>
      </c>
      <c r="B434">
        <v>24</v>
      </c>
      <c r="C434">
        <v>5</v>
      </c>
      <c r="D434">
        <f t="shared" si="6"/>
        <v>5.76</v>
      </c>
    </row>
    <row r="435" spans="1:4" x14ac:dyDescent="0.45">
      <c r="A435">
        <v>6</v>
      </c>
      <c r="B435">
        <v>12</v>
      </c>
      <c r="C435">
        <v>0</v>
      </c>
      <c r="D435">
        <f t="shared" si="6"/>
        <v>0.72</v>
      </c>
    </row>
    <row r="436" spans="1:4" x14ac:dyDescent="0.45">
      <c r="A436">
        <v>55</v>
      </c>
      <c r="B436">
        <v>24</v>
      </c>
      <c r="C436">
        <v>4</v>
      </c>
      <c r="D436">
        <f t="shared" si="6"/>
        <v>13.2</v>
      </c>
    </row>
    <row r="437" spans="1:4" x14ac:dyDescent="0.45">
      <c r="A437">
        <v>7</v>
      </c>
      <c r="B437">
        <v>27</v>
      </c>
      <c r="C437">
        <v>3</v>
      </c>
      <c r="D437">
        <f t="shared" si="6"/>
        <v>1.89</v>
      </c>
    </row>
    <row r="438" spans="1:4" x14ac:dyDescent="0.45">
      <c r="A438">
        <v>20</v>
      </c>
      <c r="B438">
        <v>19</v>
      </c>
      <c r="C438">
        <v>3</v>
      </c>
      <c r="D438">
        <f t="shared" si="6"/>
        <v>3.8</v>
      </c>
    </row>
    <row r="439" spans="1:4" x14ac:dyDescent="0.45">
      <c r="A439">
        <v>29</v>
      </c>
      <c r="B439">
        <v>9</v>
      </c>
      <c r="C439">
        <v>3</v>
      </c>
      <c r="D439">
        <f t="shared" si="6"/>
        <v>2.61</v>
      </c>
    </row>
    <row r="440" spans="1:4" x14ac:dyDescent="0.45">
      <c r="A440">
        <v>23</v>
      </c>
      <c r="B440">
        <v>24</v>
      </c>
      <c r="C440">
        <v>5</v>
      </c>
      <c r="D440">
        <f t="shared" si="6"/>
        <v>5.52</v>
      </c>
    </row>
    <row r="441" spans="1:4" x14ac:dyDescent="0.45">
      <c r="A441">
        <v>33</v>
      </c>
      <c r="B441">
        <v>29</v>
      </c>
      <c r="C441">
        <v>3</v>
      </c>
      <c r="D441">
        <f t="shared" si="6"/>
        <v>9.57</v>
      </c>
    </row>
    <row r="442" spans="1:4" x14ac:dyDescent="0.45">
      <c r="A442">
        <v>32</v>
      </c>
      <c r="B442">
        <v>31</v>
      </c>
      <c r="C442">
        <v>5</v>
      </c>
      <c r="D442">
        <f t="shared" si="6"/>
        <v>9.92</v>
      </c>
    </row>
    <row r="443" spans="1:4" x14ac:dyDescent="0.45">
      <c r="A443">
        <v>56</v>
      </c>
      <c r="B443">
        <v>35</v>
      </c>
      <c r="C443">
        <v>4</v>
      </c>
      <c r="D443">
        <f t="shared" si="6"/>
        <v>19.600000000000001</v>
      </c>
    </row>
    <row r="444" spans="1:4" x14ac:dyDescent="0.45">
      <c r="A444">
        <v>49</v>
      </c>
      <c r="B444">
        <v>6</v>
      </c>
      <c r="C444">
        <v>0</v>
      </c>
      <c r="D444">
        <f t="shared" si="6"/>
        <v>2.94</v>
      </c>
    </row>
    <row r="445" spans="1:4" x14ac:dyDescent="0.45">
      <c r="A445">
        <v>15</v>
      </c>
      <c r="B445">
        <v>24</v>
      </c>
      <c r="C445">
        <v>1</v>
      </c>
      <c r="D445">
        <f t="shared" si="6"/>
        <v>3.6</v>
      </c>
    </row>
    <row r="446" spans="1:4" x14ac:dyDescent="0.45">
      <c r="A446">
        <v>32</v>
      </c>
      <c r="B446">
        <v>5</v>
      </c>
      <c r="C446">
        <v>1</v>
      </c>
      <c r="D446">
        <f t="shared" si="6"/>
        <v>1.6</v>
      </c>
    </row>
    <row r="447" spans="1:4" x14ac:dyDescent="0.45">
      <c r="A447">
        <v>39</v>
      </c>
      <c r="B447">
        <v>42</v>
      </c>
      <c r="C447">
        <v>2</v>
      </c>
      <c r="D447">
        <f t="shared" si="6"/>
        <v>16.38</v>
      </c>
    </row>
    <row r="448" spans="1:4" x14ac:dyDescent="0.45">
      <c r="A448">
        <v>22</v>
      </c>
      <c r="B448">
        <v>13</v>
      </c>
      <c r="C448">
        <v>0</v>
      </c>
      <c r="D448">
        <f t="shared" si="6"/>
        <v>2.86</v>
      </c>
    </row>
    <row r="449" spans="1:4" x14ac:dyDescent="0.45">
      <c r="A449">
        <v>12</v>
      </c>
      <c r="B449">
        <v>13</v>
      </c>
      <c r="C449">
        <v>2</v>
      </c>
      <c r="D449">
        <f t="shared" si="6"/>
        <v>1.56</v>
      </c>
    </row>
    <row r="450" spans="1:4" x14ac:dyDescent="0.45">
      <c r="A450">
        <v>24</v>
      </c>
      <c r="B450">
        <v>20</v>
      </c>
      <c r="C450">
        <v>0</v>
      </c>
      <c r="D450">
        <f t="shared" si="6"/>
        <v>4.8</v>
      </c>
    </row>
    <row r="451" spans="1:4" x14ac:dyDescent="0.45">
      <c r="A451">
        <v>34</v>
      </c>
      <c r="B451">
        <v>32</v>
      </c>
      <c r="C451">
        <v>0</v>
      </c>
      <c r="D451">
        <f t="shared" ref="D451:D501" si="7">B451*A451/100</f>
        <v>10.88</v>
      </c>
    </row>
    <row r="452" spans="1:4" x14ac:dyDescent="0.45">
      <c r="A452">
        <v>52</v>
      </c>
      <c r="B452">
        <v>11</v>
      </c>
      <c r="C452">
        <v>4</v>
      </c>
      <c r="D452">
        <f t="shared" si="7"/>
        <v>5.72</v>
      </c>
    </row>
    <row r="453" spans="1:4" x14ac:dyDescent="0.45">
      <c r="A453">
        <v>54</v>
      </c>
      <c r="B453">
        <v>27</v>
      </c>
      <c r="C453">
        <v>2</v>
      </c>
      <c r="D453">
        <f t="shared" si="7"/>
        <v>14.58</v>
      </c>
    </row>
    <row r="454" spans="1:4" x14ac:dyDescent="0.45">
      <c r="A454">
        <v>37</v>
      </c>
      <c r="B454">
        <v>35</v>
      </c>
      <c r="C454">
        <v>5</v>
      </c>
      <c r="D454">
        <f t="shared" si="7"/>
        <v>12.95</v>
      </c>
    </row>
    <row r="455" spans="1:4" x14ac:dyDescent="0.45">
      <c r="A455">
        <v>34</v>
      </c>
      <c r="B455">
        <v>13</v>
      </c>
      <c r="C455">
        <v>4</v>
      </c>
      <c r="D455">
        <f t="shared" si="7"/>
        <v>4.42</v>
      </c>
    </row>
    <row r="456" spans="1:4" x14ac:dyDescent="0.45">
      <c r="A456">
        <v>40</v>
      </c>
      <c r="B456">
        <v>35</v>
      </c>
      <c r="C456">
        <v>4</v>
      </c>
      <c r="D456">
        <f t="shared" si="7"/>
        <v>14</v>
      </c>
    </row>
    <row r="457" spans="1:4" x14ac:dyDescent="0.45">
      <c r="A457">
        <v>24</v>
      </c>
      <c r="B457">
        <v>20</v>
      </c>
      <c r="C457">
        <v>5</v>
      </c>
      <c r="D457">
        <f t="shared" si="7"/>
        <v>4.8</v>
      </c>
    </row>
    <row r="458" spans="1:4" x14ac:dyDescent="0.45">
      <c r="A458">
        <v>25</v>
      </c>
      <c r="B458">
        <v>12</v>
      </c>
      <c r="C458">
        <v>0</v>
      </c>
      <c r="D458">
        <f t="shared" si="7"/>
        <v>3</v>
      </c>
    </row>
    <row r="459" spans="1:4" x14ac:dyDescent="0.45">
      <c r="A459">
        <v>7</v>
      </c>
      <c r="B459">
        <v>33</v>
      </c>
      <c r="C459">
        <v>0</v>
      </c>
      <c r="D459">
        <f t="shared" si="7"/>
        <v>2.31</v>
      </c>
    </row>
    <row r="460" spans="1:4" x14ac:dyDescent="0.45">
      <c r="A460">
        <v>18</v>
      </c>
      <c r="B460">
        <v>43</v>
      </c>
      <c r="C460">
        <v>5</v>
      </c>
      <c r="D460">
        <f t="shared" si="7"/>
        <v>7.74</v>
      </c>
    </row>
    <row r="461" spans="1:4" x14ac:dyDescent="0.45">
      <c r="A461">
        <v>39</v>
      </c>
      <c r="B461">
        <v>35</v>
      </c>
      <c r="C461">
        <v>4</v>
      </c>
      <c r="D461">
        <f t="shared" si="7"/>
        <v>13.65</v>
      </c>
    </row>
    <row r="462" spans="1:4" x14ac:dyDescent="0.45">
      <c r="A462">
        <v>33</v>
      </c>
      <c r="B462">
        <v>15</v>
      </c>
      <c r="C462">
        <v>0</v>
      </c>
      <c r="D462">
        <f t="shared" si="7"/>
        <v>4.95</v>
      </c>
    </row>
    <row r="463" spans="1:4" x14ac:dyDescent="0.45">
      <c r="A463">
        <v>48</v>
      </c>
      <c r="B463">
        <v>24</v>
      </c>
      <c r="C463">
        <v>2</v>
      </c>
      <c r="D463">
        <f t="shared" si="7"/>
        <v>11.52</v>
      </c>
    </row>
    <row r="464" spans="1:4" x14ac:dyDescent="0.45">
      <c r="A464">
        <v>6</v>
      </c>
      <c r="B464">
        <v>37</v>
      </c>
      <c r="C464">
        <v>3</v>
      </c>
      <c r="D464">
        <f t="shared" si="7"/>
        <v>2.2200000000000002</v>
      </c>
    </row>
    <row r="465" spans="1:4" x14ac:dyDescent="0.45">
      <c r="A465">
        <v>9</v>
      </c>
      <c r="B465">
        <v>29</v>
      </c>
      <c r="C465">
        <v>0</v>
      </c>
      <c r="D465">
        <f t="shared" si="7"/>
        <v>2.61</v>
      </c>
    </row>
    <row r="466" spans="1:4" x14ac:dyDescent="0.45">
      <c r="A466">
        <v>47</v>
      </c>
      <c r="B466">
        <v>9</v>
      </c>
      <c r="C466">
        <v>4</v>
      </c>
      <c r="D466">
        <f t="shared" si="7"/>
        <v>4.2300000000000004</v>
      </c>
    </row>
    <row r="467" spans="1:4" x14ac:dyDescent="0.45">
      <c r="A467">
        <v>9</v>
      </c>
      <c r="B467">
        <v>34</v>
      </c>
      <c r="C467">
        <v>0</v>
      </c>
      <c r="D467">
        <f t="shared" si="7"/>
        <v>3.06</v>
      </c>
    </row>
    <row r="468" spans="1:4" x14ac:dyDescent="0.45">
      <c r="A468">
        <v>54</v>
      </c>
      <c r="B468">
        <v>21</v>
      </c>
      <c r="C468">
        <v>0</v>
      </c>
      <c r="D468">
        <f t="shared" si="7"/>
        <v>11.34</v>
      </c>
    </row>
    <row r="469" spans="1:4" x14ac:dyDescent="0.45">
      <c r="A469">
        <v>13</v>
      </c>
      <c r="B469">
        <v>48</v>
      </c>
      <c r="C469">
        <v>3</v>
      </c>
      <c r="D469">
        <f t="shared" si="7"/>
        <v>6.24</v>
      </c>
    </row>
    <row r="470" spans="1:4" x14ac:dyDescent="0.45">
      <c r="A470">
        <v>20</v>
      </c>
      <c r="B470">
        <v>35</v>
      </c>
      <c r="C470">
        <v>5</v>
      </c>
      <c r="D470">
        <f t="shared" si="7"/>
        <v>7</v>
      </c>
    </row>
    <row r="471" spans="1:4" x14ac:dyDescent="0.45">
      <c r="A471">
        <v>13</v>
      </c>
      <c r="B471">
        <v>13</v>
      </c>
      <c r="C471">
        <v>2</v>
      </c>
      <c r="D471">
        <f t="shared" si="7"/>
        <v>1.69</v>
      </c>
    </row>
    <row r="472" spans="1:4" x14ac:dyDescent="0.45">
      <c r="A472">
        <v>51</v>
      </c>
      <c r="B472">
        <v>39</v>
      </c>
      <c r="C472">
        <v>2</v>
      </c>
      <c r="D472">
        <f t="shared" si="7"/>
        <v>19.89</v>
      </c>
    </row>
    <row r="473" spans="1:4" x14ac:dyDescent="0.45">
      <c r="A473">
        <v>44</v>
      </c>
      <c r="B473">
        <v>11</v>
      </c>
      <c r="C473">
        <v>1</v>
      </c>
      <c r="D473">
        <f t="shared" si="7"/>
        <v>4.84</v>
      </c>
    </row>
    <row r="474" spans="1:4" x14ac:dyDescent="0.45">
      <c r="A474">
        <v>46</v>
      </c>
      <c r="B474">
        <v>12</v>
      </c>
      <c r="C474">
        <v>3</v>
      </c>
      <c r="D474">
        <f t="shared" si="7"/>
        <v>5.52</v>
      </c>
    </row>
    <row r="475" spans="1:4" x14ac:dyDescent="0.45">
      <c r="A475">
        <v>35</v>
      </c>
      <c r="B475">
        <v>42</v>
      </c>
      <c r="C475">
        <v>2</v>
      </c>
      <c r="D475">
        <f t="shared" si="7"/>
        <v>14.7</v>
      </c>
    </row>
    <row r="476" spans="1:4" x14ac:dyDescent="0.45">
      <c r="A476">
        <v>34</v>
      </c>
      <c r="B476">
        <v>23</v>
      </c>
      <c r="C476">
        <v>0</v>
      </c>
      <c r="D476">
        <f t="shared" si="7"/>
        <v>7.82</v>
      </c>
    </row>
    <row r="477" spans="1:4" x14ac:dyDescent="0.45">
      <c r="A477">
        <v>16</v>
      </c>
      <c r="B477">
        <v>41</v>
      </c>
      <c r="C477">
        <v>5</v>
      </c>
      <c r="D477">
        <f t="shared" si="7"/>
        <v>6.56</v>
      </c>
    </row>
    <row r="478" spans="1:4" x14ac:dyDescent="0.45">
      <c r="A478">
        <v>47</v>
      </c>
      <c r="B478">
        <v>35</v>
      </c>
      <c r="C478">
        <v>0</v>
      </c>
      <c r="D478">
        <f t="shared" si="7"/>
        <v>16.45</v>
      </c>
    </row>
    <row r="479" spans="1:4" x14ac:dyDescent="0.45">
      <c r="A479">
        <v>17</v>
      </c>
      <c r="B479">
        <v>20</v>
      </c>
      <c r="C479">
        <v>3</v>
      </c>
      <c r="D479">
        <f t="shared" si="7"/>
        <v>3.4</v>
      </c>
    </row>
    <row r="480" spans="1:4" x14ac:dyDescent="0.45">
      <c r="A480">
        <v>14</v>
      </c>
      <c r="B480">
        <v>34</v>
      </c>
      <c r="C480">
        <v>1</v>
      </c>
      <c r="D480">
        <f t="shared" si="7"/>
        <v>4.76</v>
      </c>
    </row>
    <row r="481" spans="1:4" x14ac:dyDescent="0.45">
      <c r="A481">
        <v>6</v>
      </c>
      <c r="B481">
        <v>33</v>
      </c>
      <c r="C481">
        <v>3</v>
      </c>
      <c r="D481">
        <f t="shared" si="7"/>
        <v>1.98</v>
      </c>
    </row>
    <row r="482" spans="1:4" x14ac:dyDescent="0.45">
      <c r="A482">
        <v>24</v>
      </c>
      <c r="B482">
        <v>9</v>
      </c>
      <c r="C482">
        <v>2</v>
      </c>
      <c r="D482">
        <f t="shared" si="7"/>
        <v>2.16</v>
      </c>
    </row>
    <row r="483" spans="1:4" x14ac:dyDescent="0.45">
      <c r="A483">
        <v>46</v>
      </c>
      <c r="B483">
        <v>25</v>
      </c>
      <c r="C483">
        <v>0</v>
      </c>
      <c r="D483">
        <f t="shared" si="7"/>
        <v>11.5</v>
      </c>
    </row>
    <row r="484" spans="1:4" x14ac:dyDescent="0.45">
      <c r="A484">
        <v>31</v>
      </c>
      <c r="B484">
        <v>33</v>
      </c>
      <c r="C484">
        <v>2</v>
      </c>
      <c r="D484">
        <f t="shared" si="7"/>
        <v>10.23</v>
      </c>
    </row>
    <row r="485" spans="1:4" x14ac:dyDescent="0.45">
      <c r="A485">
        <v>39</v>
      </c>
      <c r="B485">
        <v>47</v>
      </c>
      <c r="C485">
        <v>0</v>
      </c>
      <c r="D485">
        <f t="shared" si="7"/>
        <v>18.329999999999998</v>
      </c>
    </row>
    <row r="486" spans="1:4" x14ac:dyDescent="0.45">
      <c r="A486">
        <v>12</v>
      </c>
      <c r="B486">
        <v>42</v>
      </c>
      <c r="C486">
        <v>3</v>
      </c>
      <c r="D486">
        <f t="shared" si="7"/>
        <v>5.04</v>
      </c>
    </row>
    <row r="487" spans="1:4" x14ac:dyDescent="0.45">
      <c r="A487">
        <v>24</v>
      </c>
      <c r="B487">
        <v>19</v>
      </c>
      <c r="C487">
        <v>0</v>
      </c>
      <c r="D487">
        <f t="shared" si="7"/>
        <v>4.5599999999999996</v>
      </c>
    </row>
    <row r="488" spans="1:4" x14ac:dyDescent="0.45">
      <c r="A488">
        <v>50</v>
      </c>
      <c r="B488">
        <v>11</v>
      </c>
      <c r="C488">
        <v>4</v>
      </c>
      <c r="D488">
        <f t="shared" si="7"/>
        <v>5.5</v>
      </c>
    </row>
    <row r="489" spans="1:4" x14ac:dyDescent="0.45">
      <c r="A489">
        <v>50</v>
      </c>
      <c r="B489">
        <v>9</v>
      </c>
      <c r="C489">
        <v>1</v>
      </c>
      <c r="D489">
        <f t="shared" si="7"/>
        <v>4.5</v>
      </c>
    </row>
    <row r="490" spans="1:4" x14ac:dyDescent="0.45">
      <c r="A490">
        <v>8</v>
      </c>
      <c r="B490">
        <v>15</v>
      </c>
      <c r="C490">
        <v>0</v>
      </c>
      <c r="D490">
        <f t="shared" si="7"/>
        <v>1.2</v>
      </c>
    </row>
    <row r="491" spans="1:4" x14ac:dyDescent="0.45">
      <c r="A491">
        <v>14</v>
      </c>
      <c r="B491">
        <v>25</v>
      </c>
      <c r="C491">
        <v>4</v>
      </c>
      <c r="D491">
        <f t="shared" si="7"/>
        <v>3.5</v>
      </c>
    </row>
    <row r="492" spans="1:4" x14ac:dyDescent="0.45">
      <c r="A492">
        <v>37</v>
      </c>
      <c r="B492">
        <v>24</v>
      </c>
      <c r="C492">
        <v>5</v>
      </c>
      <c r="D492">
        <f t="shared" si="7"/>
        <v>8.8800000000000008</v>
      </c>
    </row>
    <row r="493" spans="1:4" x14ac:dyDescent="0.45">
      <c r="A493">
        <v>45</v>
      </c>
      <c r="B493">
        <v>18</v>
      </c>
      <c r="C493">
        <v>4</v>
      </c>
      <c r="D493">
        <f t="shared" si="7"/>
        <v>8.1</v>
      </c>
    </row>
    <row r="494" spans="1:4" x14ac:dyDescent="0.45">
      <c r="A494">
        <v>43</v>
      </c>
      <c r="B494">
        <v>16</v>
      </c>
      <c r="C494">
        <v>2</v>
      </c>
      <c r="D494">
        <f t="shared" si="7"/>
        <v>6.88</v>
      </c>
    </row>
    <row r="495" spans="1:4" x14ac:dyDescent="0.45">
      <c r="A495">
        <v>18</v>
      </c>
      <c r="B495">
        <v>13</v>
      </c>
      <c r="C495">
        <v>3</v>
      </c>
      <c r="D495">
        <f t="shared" si="7"/>
        <v>2.34</v>
      </c>
    </row>
    <row r="496" spans="1:4" x14ac:dyDescent="0.45">
      <c r="A496">
        <v>32</v>
      </c>
      <c r="B496">
        <v>25</v>
      </c>
      <c r="C496">
        <v>1</v>
      </c>
      <c r="D496">
        <f t="shared" si="7"/>
        <v>8</v>
      </c>
    </row>
    <row r="497" spans="1:4" x14ac:dyDescent="0.45">
      <c r="A497">
        <v>40</v>
      </c>
      <c r="B497">
        <v>45</v>
      </c>
      <c r="C497">
        <v>0</v>
      </c>
      <c r="D497">
        <f t="shared" si="7"/>
        <v>18</v>
      </c>
    </row>
    <row r="498" spans="1:4" x14ac:dyDescent="0.45">
      <c r="A498">
        <v>8</v>
      </c>
      <c r="B498">
        <v>34</v>
      </c>
      <c r="C498">
        <v>5</v>
      </c>
      <c r="D498">
        <f t="shared" si="7"/>
        <v>2.72</v>
      </c>
    </row>
    <row r="499" spans="1:4" x14ac:dyDescent="0.45">
      <c r="A499">
        <v>33</v>
      </c>
      <c r="B499">
        <v>41</v>
      </c>
      <c r="C499">
        <v>3</v>
      </c>
      <c r="D499">
        <f t="shared" si="7"/>
        <v>13.53</v>
      </c>
    </row>
    <row r="500" spans="1:4" x14ac:dyDescent="0.45">
      <c r="A500">
        <v>6</v>
      </c>
      <c r="B500">
        <v>32</v>
      </c>
      <c r="C500">
        <v>4</v>
      </c>
      <c r="D500">
        <f t="shared" si="7"/>
        <v>1.92</v>
      </c>
    </row>
    <row r="501" spans="1:4" x14ac:dyDescent="0.45">
      <c r="A501">
        <v>16</v>
      </c>
      <c r="B501">
        <v>10</v>
      </c>
      <c r="C501">
        <v>4</v>
      </c>
      <c r="D501">
        <f t="shared" si="7"/>
        <v>1.6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59679-4E2F-44C6-907A-C8C4E96D5733}">
  <dimension ref="A1:B501"/>
  <sheetViews>
    <sheetView topLeftCell="D3" workbookViewId="0">
      <selection activeCell="O14" sqref="O14"/>
    </sheetView>
  </sheetViews>
  <sheetFormatPr defaultRowHeight="14.25" x14ac:dyDescent="0.45"/>
  <cols>
    <col min="1" max="1" width="22.33203125" customWidth="1"/>
    <col min="2" max="2" width="19.33203125" customWidth="1"/>
  </cols>
  <sheetData>
    <row r="1" spans="1:2" x14ac:dyDescent="0.45">
      <c r="A1" t="s">
        <v>5</v>
      </c>
      <c r="B1" t="s">
        <v>6</v>
      </c>
    </row>
    <row r="2" spans="1:2" x14ac:dyDescent="0.45">
      <c r="A2">
        <v>60</v>
      </c>
      <c r="B2">
        <v>30</v>
      </c>
    </row>
    <row r="3" spans="1:2" x14ac:dyDescent="0.45">
      <c r="A3">
        <v>30</v>
      </c>
      <c r="B3">
        <v>38</v>
      </c>
    </row>
    <row r="4" spans="1:2" x14ac:dyDescent="0.45">
      <c r="A4">
        <v>37</v>
      </c>
      <c r="B4">
        <v>13</v>
      </c>
    </row>
    <row r="5" spans="1:2" x14ac:dyDescent="0.45">
      <c r="A5">
        <v>7</v>
      </c>
      <c r="B5">
        <v>20</v>
      </c>
    </row>
    <row r="6" spans="1:2" x14ac:dyDescent="0.45">
      <c r="A6">
        <v>35</v>
      </c>
      <c r="B6">
        <v>20</v>
      </c>
    </row>
    <row r="7" spans="1:2" x14ac:dyDescent="0.45">
      <c r="A7">
        <v>34</v>
      </c>
      <c r="B7">
        <v>47</v>
      </c>
    </row>
    <row r="8" spans="1:2" x14ac:dyDescent="0.45">
      <c r="A8">
        <v>13</v>
      </c>
      <c r="B8">
        <v>14</v>
      </c>
    </row>
    <row r="9" spans="1:2" x14ac:dyDescent="0.45">
      <c r="A9">
        <v>42</v>
      </c>
      <c r="B9">
        <v>24</v>
      </c>
    </row>
    <row r="10" spans="1:2" x14ac:dyDescent="0.45">
      <c r="A10">
        <v>21</v>
      </c>
      <c r="B10">
        <v>18</v>
      </c>
    </row>
    <row r="11" spans="1:2" x14ac:dyDescent="0.45">
      <c r="A11">
        <v>12</v>
      </c>
      <c r="B11">
        <v>43</v>
      </c>
    </row>
    <row r="12" spans="1:2" x14ac:dyDescent="0.45">
      <c r="A12">
        <v>31</v>
      </c>
      <c r="B12">
        <v>15</v>
      </c>
    </row>
    <row r="13" spans="1:2" x14ac:dyDescent="0.45">
      <c r="A13">
        <v>25</v>
      </c>
      <c r="B13">
        <v>35</v>
      </c>
    </row>
    <row r="14" spans="1:2" x14ac:dyDescent="0.45">
      <c r="A14">
        <v>10</v>
      </c>
      <c r="B14">
        <v>27</v>
      </c>
    </row>
    <row r="15" spans="1:2" x14ac:dyDescent="0.45">
      <c r="A15">
        <v>42</v>
      </c>
      <c r="B15">
        <v>22</v>
      </c>
    </row>
    <row r="16" spans="1:2" x14ac:dyDescent="0.45">
      <c r="A16">
        <v>37</v>
      </c>
      <c r="B16">
        <v>44</v>
      </c>
    </row>
    <row r="17" spans="1:2" x14ac:dyDescent="0.45">
      <c r="A17">
        <v>60</v>
      </c>
      <c r="B17">
        <v>7</v>
      </c>
    </row>
    <row r="18" spans="1:2" x14ac:dyDescent="0.45">
      <c r="A18">
        <v>37</v>
      </c>
      <c r="B18">
        <v>7</v>
      </c>
    </row>
    <row r="19" spans="1:2" x14ac:dyDescent="0.45">
      <c r="A19">
        <v>19</v>
      </c>
      <c r="B19">
        <v>33</v>
      </c>
    </row>
    <row r="20" spans="1:2" x14ac:dyDescent="0.45">
      <c r="A20">
        <v>18</v>
      </c>
      <c r="B20">
        <v>13</v>
      </c>
    </row>
    <row r="21" spans="1:2" x14ac:dyDescent="0.45">
      <c r="A21">
        <v>38</v>
      </c>
      <c r="B21">
        <v>36</v>
      </c>
    </row>
    <row r="22" spans="1:2" x14ac:dyDescent="0.45">
      <c r="A22">
        <v>14</v>
      </c>
      <c r="B22">
        <v>30</v>
      </c>
    </row>
    <row r="23" spans="1:2" x14ac:dyDescent="0.45">
      <c r="A23">
        <v>45</v>
      </c>
      <c r="B23">
        <v>44</v>
      </c>
    </row>
    <row r="24" spans="1:2" x14ac:dyDescent="0.45">
      <c r="A24">
        <v>16</v>
      </c>
      <c r="B24">
        <v>29</v>
      </c>
    </row>
    <row r="25" spans="1:2" x14ac:dyDescent="0.45">
      <c r="A25">
        <v>59</v>
      </c>
      <c r="B25">
        <v>17</v>
      </c>
    </row>
    <row r="26" spans="1:2" x14ac:dyDescent="0.45">
      <c r="A26">
        <v>27</v>
      </c>
      <c r="B26">
        <v>26</v>
      </c>
    </row>
    <row r="27" spans="1:2" x14ac:dyDescent="0.45">
      <c r="A27">
        <v>22</v>
      </c>
      <c r="B27">
        <v>42</v>
      </c>
    </row>
    <row r="28" spans="1:2" x14ac:dyDescent="0.45">
      <c r="A28">
        <v>23</v>
      </c>
      <c r="B28">
        <v>39</v>
      </c>
    </row>
    <row r="29" spans="1:2" x14ac:dyDescent="0.45">
      <c r="A29">
        <v>44</v>
      </c>
      <c r="B29">
        <v>27</v>
      </c>
    </row>
    <row r="30" spans="1:2" x14ac:dyDescent="0.45">
      <c r="A30">
        <v>41</v>
      </c>
      <c r="B30">
        <v>7</v>
      </c>
    </row>
    <row r="31" spans="1:2" x14ac:dyDescent="0.45">
      <c r="A31">
        <v>40</v>
      </c>
      <c r="B31">
        <v>26</v>
      </c>
    </row>
    <row r="32" spans="1:2" x14ac:dyDescent="0.45">
      <c r="A32">
        <v>42</v>
      </c>
      <c r="B32">
        <v>31</v>
      </c>
    </row>
    <row r="33" spans="1:2" x14ac:dyDescent="0.45">
      <c r="A33">
        <v>59</v>
      </c>
      <c r="B33">
        <v>18</v>
      </c>
    </row>
    <row r="34" spans="1:2" x14ac:dyDescent="0.45">
      <c r="A34">
        <v>19</v>
      </c>
      <c r="B34">
        <v>28</v>
      </c>
    </row>
    <row r="35" spans="1:2" x14ac:dyDescent="0.45">
      <c r="A35">
        <v>10</v>
      </c>
      <c r="B35">
        <v>40</v>
      </c>
    </row>
    <row r="36" spans="1:2" x14ac:dyDescent="0.45">
      <c r="A36">
        <v>14</v>
      </c>
      <c r="B36">
        <v>49</v>
      </c>
    </row>
    <row r="37" spans="1:2" x14ac:dyDescent="0.45">
      <c r="A37">
        <v>28</v>
      </c>
      <c r="B37">
        <v>46</v>
      </c>
    </row>
    <row r="38" spans="1:2" x14ac:dyDescent="0.45">
      <c r="A38">
        <v>13</v>
      </c>
      <c r="B38">
        <v>47</v>
      </c>
    </row>
    <row r="39" spans="1:2" x14ac:dyDescent="0.45">
      <c r="A39">
        <v>43</v>
      </c>
      <c r="B39">
        <v>14</v>
      </c>
    </row>
    <row r="40" spans="1:2" x14ac:dyDescent="0.45">
      <c r="A40">
        <v>38</v>
      </c>
      <c r="B40">
        <v>50</v>
      </c>
    </row>
    <row r="41" spans="1:2" x14ac:dyDescent="0.45">
      <c r="A41">
        <v>46</v>
      </c>
      <c r="B41">
        <v>29</v>
      </c>
    </row>
    <row r="42" spans="1:2" x14ac:dyDescent="0.45">
      <c r="A42">
        <v>55</v>
      </c>
      <c r="B42">
        <v>32</v>
      </c>
    </row>
    <row r="43" spans="1:2" x14ac:dyDescent="0.45">
      <c r="A43">
        <v>43</v>
      </c>
      <c r="B43">
        <v>23</v>
      </c>
    </row>
    <row r="44" spans="1:2" x14ac:dyDescent="0.45">
      <c r="A44">
        <v>58</v>
      </c>
      <c r="B44">
        <v>36</v>
      </c>
    </row>
    <row r="45" spans="1:2" x14ac:dyDescent="0.45">
      <c r="A45">
        <v>10</v>
      </c>
      <c r="B45">
        <v>17</v>
      </c>
    </row>
    <row r="46" spans="1:2" x14ac:dyDescent="0.45">
      <c r="A46">
        <v>18</v>
      </c>
      <c r="B46">
        <v>47</v>
      </c>
    </row>
    <row r="47" spans="1:2" x14ac:dyDescent="0.45">
      <c r="A47">
        <v>47</v>
      </c>
      <c r="B47">
        <v>11</v>
      </c>
    </row>
    <row r="48" spans="1:2" x14ac:dyDescent="0.45">
      <c r="A48">
        <v>39</v>
      </c>
      <c r="B48">
        <v>47</v>
      </c>
    </row>
    <row r="49" spans="1:2" x14ac:dyDescent="0.45">
      <c r="A49">
        <v>46</v>
      </c>
      <c r="B49">
        <v>13</v>
      </c>
    </row>
    <row r="50" spans="1:2" x14ac:dyDescent="0.45">
      <c r="A50">
        <v>18</v>
      </c>
      <c r="B50">
        <v>26</v>
      </c>
    </row>
    <row r="51" spans="1:2" x14ac:dyDescent="0.45">
      <c r="A51">
        <v>21</v>
      </c>
      <c r="B51">
        <v>28</v>
      </c>
    </row>
    <row r="52" spans="1:2" x14ac:dyDescent="0.45">
      <c r="A52">
        <v>17</v>
      </c>
      <c r="B52">
        <v>8</v>
      </c>
    </row>
    <row r="53" spans="1:2" x14ac:dyDescent="0.45">
      <c r="A53">
        <v>8</v>
      </c>
      <c r="B53">
        <v>20</v>
      </c>
    </row>
    <row r="54" spans="1:2" x14ac:dyDescent="0.45">
      <c r="A54">
        <v>37</v>
      </c>
      <c r="B54">
        <v>10</v>
      </c>
    </row>
    <row r="55" spans="1:2" x14ac:dyDescent="0.45">
      <c r="A55">
        <v>17</v>
      </c>
      <c r="B55">
        <v>47</v>
      </c>
    </row>
    <row r="56" spans="1:2" x14ac:dyDescent="0.45">
      <c r="A56">
        <v>43</v>
      </c>
      <c r="B56">
        <v>10</v>
      </c>
    </row>
    <row r="57" spans="1:2" x14ac:dyDescent="0.45">
      <c r="A57">
        <v>56</v>
      </c>
      <c r="B57">
        <v>29</v>
      </c>
    </row>
    <row r="58" spans="1:2" x14ac:dyDescent="0.45">
      <c r="A58">
        <v>39</v>
      </c>
      <c r="B58">
        <v>33</v>
      </c>
    </row>
    <row r="59" spans="1:2" x14ac:dyDescent="0.45">
      <c r="A59">
        <v>33</v>
      </c>
      <c r="B59">
        <v>40</v>
      </c>
    </row>
    <row r="60" spans="1:2" x14ac:dyDescent="0.45">
      <c r="A60">
        <v>38</v>
      </c>
      <c r="B60">
        <v>38</v>
      </c>
    </row>
    <row r="61" spans="1:2" x14ac:dyDescent="0.45">
      <c r="A61">
        <v>12</v>
      </c>
      <c r="B61">
        <v>15</v>
      </c>
    </row>
    <row r="62" spans="1:2" x14ac:dyDescent="0.45">
      <c r="A62">
        <v>7</v>
      </c>
      <c r="B62">
        <v>9</v>
      </c>
    </row>
    <row r="63" spans="1:2" x14ac:dyDescent="0.45">
      <c r="A63">
        <v>35</v>
      </c>
      <c r="B63">
        <v>50</v>
      </c>
    </row>
    <row r="64" spans="1:2" x14ac:dyDescent="0.45">
      <c r="A64">
        <v>16</v>
      </c>
      <c r="B64">
        <v>48</v>
      </c>
    </row>
    <row r="65" spans="1:2" x14ac:dyDescent="0.45">
      <c r="A65">
        <v>33</v>
      </c>
      <c r="B65">
        <v>7</v>
      </c>
    </row>
    <row r="66" spans="1:2" x14ac:dyDescent="0.45">
      <c r="A66">
        <v>22</v>
      </c>
      <c r="B66">
        <v>50</v>
      </c>
    </row>
    <row r="67" spans="1:2" x14ac:dyDescent="0.45">
      <c r="A67">
        <v>29</v>
      </c>
      <c r="B67">
        <v>14</v>
      </c>
    </row>
    <row r="68" spans="1:2" x14ac:dyDescent="0.45">
      <c r="A68">
        <v>47</v>
      </c>
      <c r="B68">
        <v>36</v>
      </c>
    </row>
    <row r="69" spans="1:2" x14ac:dyDescent="0.45">
      <c r="A69">
        <v>25</v>
      </c>
      <c r="B69">
        <v>26</v>
      </c>
    </row>
    <row r="70" spans="1:2" x14ac:dyDescent="0.45">
      <c r="A70">
        <v>7</v>
      </c>
      <c r="B70">
        <v>30</v>
      </c>
    </row>
    <row r="71" spans="1:2" x14ac:dyDescent="0.45">
      <c r="A71">
        <v>27</v>
      </c>
      <c r="B71">
        <v>41</v>
      </c>
    </row>
    <row r="72" spans="1:2" x14ac:dyDescent="0.45">
      <c r="A72">
        <v>11</v>
      </c>
      <c r="B72">
        <v>19</v>
      </c>
    </row>
    <row r="73" spans="1:2" x14ac:dyDescent="0.45">
      <c r="A73">
        <v>54</v>
      </c>
      <c r="B73">
        <v>48</v>
      </c>
    </row>
    <row r="74" spans="1:2" x14ac:dyDescent="0.45">
      <c r="A74">
        <v>38</v>
      </c>
      <c r="B74">
        <v>39</v>
      </c>
    </row>
    <row r="75" spans="1:2" x14ac:dyDescent="0.45">
      <c r="A75">
        <v>57</v>
      </c>
      <c r="B75">
        <v>20</v>
      </c>
    </row>
    <row r="76" spans="1:2" x14ac:dyDescent="0.45">
      <c r="A76">
        <v>43</v>
      </c>
      <c r="B76">
        <v>34</v>
      </c>
    </row>
    <row r="77" spans="1:2" x14ac:dyDescent="0.45">
      <c r="A77">
        <v>56</v>
      </c>
      <c r="B77">
        <v>41</v>
      </c>
    </row>
    <row r="78" spans="1:2" x14ac:dyDescent="0.45">
      <c r="A78">
        <v>15</v>
      </c>
      <c r="B78">
        <v>6</v>
      </c>
    </row>
    <row r="79" spans="1:2" x14ac:dyDescent="0.45">
      <c r="A79">
        <v>51</v>
      </c>
      <c r="B79">
        <v>31</v>
      </c>
    </row>
    <row r="80" spans="1:2" x14ac:dyDescent="0.45">
      <c r="A80">
        <v>15</v>
      </c>
      <c r="B80">
        <v>44</v>
      </c>
    </row>
    <row r="81" spans="1:2" x14ac:dyDescent="0.45">
      <c r="A81">
        <v>9</v>
      </c>
      <c r="B81">
        <v>41</v>
      </c>
    </row>
    <row r="82" spans="1:2" x14ac:dyDescent="0.45">
      <c r="A82">
        <v>34</v>
      </c>
      <c r="B82">
        <v>48</v>
      </c>
    </row>
    <row r="83" spans="1:2" x14ac:dyDescent="0.45">
      <c r="A83">
        <v>10</v>
      </c>
      <c r="B83">
        <v>33</v>
      </c>
    </row>
    <row r="84" spans="1:2" x14ac:dyDescent="0.45">
      <c r="A84">
        <v>50</v>
      </c>
      <c r="B84">
        <v>48</v>
      </c>
    </row>
    <row r="85" spans="1:2" x14ac:dyDescent="0.45">
      <c r="A85">
        <v>18</v>
      </c>
      <c r="B85">
        <v>15</v>
      </c>
    </row>
    <row r="86" spans="1:2" x14ac:dyDescent="0.45">
      <c r="A86">
        <v>7</v>
      </c>
      <c r="B86">
        <v>29</v>
      </c>
    </row>
    <row r="87" spans="1:2" x14ac:dyDescent="0.45">
      <c r="A87">
        <v>34</v>
      </c>
      <c r="B87">
        <v>18</v>
      </c>
    </row>
    <row r="88" spans="1:2" x14ac:dyDescent="0.45">
      <c r="A88">
        <v>36</v>
      </c>
      <c r="B88">
        <v>18</v>
      </c>
    </row>
    <row r="89" spans="1:2" x14ac:dyDescent="0.45">
      <c r="A89">
        <v>39</v>
      </c>
      <c r="B89">
        <v>12</v>
      </c>
    </row>
    <row r="90" spans="1:2" x14ac:dyDescent="0.45">
      <c r="A90">
        <v>8</v>
      </c>
      <c r="B90">
        <v>19</v>
      </c>
    </row>
    <row r="91" spans="1:2" x14ac:dyDescent="0.45">
      <c r="A91">
        <v>29</v>
      </c>
      <c r="B91">
        <v>40</v>
      </c>
    </row>
    <row r="92" spans="1:2" x14ac:dyDescent="0.45">
      <c r="A92">
        <v>52</v>
      </c>
      <c r="B92">
        <v>36</v>
      </c>
    </row>
    <row r="93" spans="1:2" x14ac:dyDescent="0.45">
      <c r="A93">
        <v>21</v>
      </c>
      <c r="B93">
        <v>34</v>
      </c>
    </row>
    <row r="94" spans="1:2" x14ac:dyDescent="0.45">
      <c r="A94">
        <v>16</v>
      </c>
      <c r="B94">
        <v>15</v>
      </c>
    </row>
    <row r="95" spans="1:2" x14ac:dyDescent="0.45">
      <c r="A95">
        <v>31</v>
      </c>
      <c r="B95">
        <v>25</v>
      </c>
    </row>
    <row r="96" spans="1:2" x14ac:dyDescent="0.45">
      <c r="A96">
        <v>41</v>
      </c>
      <c r="B96">
        <v>28</v>
      </c>
    </row>
    <row r="97" spans="1:2" x14ac:dyDescent="0.45">
      <c r="A97">
        <v>35</v>
      </c>
      <c r="B97">
        <v>46</v>
      </c>
    </row>
    <row r="98" spans="1:2" x14ac:dyDescent="0.45">
      <c r="A98">
        <v>52</v>
      </c>
      <c r="B98">
        <v>23</v>
      </c>
    </row>
    <row r="99" spans="1:2" x14ac:dyDescent="0.45">
      <c r="A99">
        <v>47</v>
      </c>
      <c r="B99">
        <v>8</v>
      </c>
    </row>
    <row r="100" spans="1:2" x14ac:dyDescent="0.45">
      <c r="A100">
        <v>37</v>
      </c>
      <c r="B100">
        <v>34</v>
      </c>
    </row>
    <row r="101" spans="1:2" x14ac:dyDescent="0.45">
      <c r="A101">
        <v>10</v>
      </c>
      <c r="B101">
        <v>16</v>
      </c>
    </row>
    <row r="102" spans="1:2" x14ac:dyDescent="0.45">
      <c r="A102">
        <v>43</v>
      </c>
      <c r="B102">
        <v>18</v>
      </c>
    </row>
    <row r="103" spans="1:2" x14ac:dyDescent="0.45">
      <c r="A103">
        <v>60</v>
      </c>
      <c r="B103">
        <v>44</v>
      </c>
    </row>
    <row r="104" spans="1:2" x14ac:dyDescent="0.45">
      <c r="A104">
        <v>18</v>
      </c>
      <c r="B104">
        <v>42</v>
      </c>
    </row>
    <row r="105" spans="1:2" x14ac:dyDescent="0.45">
      <c r="A105">
        <v>36</v>
      </c>
      <c r="B105">
        <v>23</v>
      </c>
    </row>
    <row r="106" spans="1:2" x14ac:dyDescent="0.45">
      <c r="A106">
        <v>47</v>
      </c>
      <c r="B106">
        <v>19</v>
      </c>
    </row>
    <row r="107" spans="1:2" x14ac:dyDescent="0.45">
      <c r="A107">
        <v>34</v>
      </c>
      <c r="B107">
        <v>44</v>
      </c>
    </row>
    <row r="108" spans="1:2" x14ac:dyDescent="0.45">
      <c r="A108">
        <v>36</v>
      </c>
      <c r="B108">
        <v>21</v>
      </c>
    </row>
    <row r="109" spans="1:2" x14ac:dyDescent="0.45">
      <c r="A109">
        <v>24</v>
      </c>
      <c r="B109">
        <v>25</v>
      </c>
    </row>
    <row r="110" spans="1:2" x14ac:dyDescent="0.45">
      <c r="A110">
        <v>32</v>
      </c>
      <c r="B110">
        <v>37</v>
      </c>
    </row>
    <row r="111" spans="1:2" x14ac:dyDescent="0.45">
      <c r="A111">
        <v>31</v>
      </c>
      <c r="B111">
        <v>31</v>
      </c>
    </row>
    <row r="112" spans="1:2" x14ac:dyDescent="0.45">
      <c r="A112">
        <v>54</v>
      </c>
      <c r="B112">
        <v>28</v>
      </c>
    </row>
    <row r="113" spans="1:2" x14ac:dyDescent="0.45">
      <c r="A113">
        <v>19</v>
      </c>
      <c r="B113">
        <v>42</v>
      </c>
    </row>
    <row r="114" spans="1:2" x14ac:dyDescent="0.45">
      <c r="A114">
        <v>35</v>
      </c>
      <c r="B114">
        <v>19</v>
      </c>
    </row>
    <row r="115" spans="1:2" x14ac:dyDescent="0.45">
      <c r="A115">
        <v>46</v>
      </c>
      <c r="B115">
        <v>26</v>
      </c>
    </row>
    <row r="116" spans="1:2" x14ac:dyDescent="0.45">
      <c r="A116">
        <v>41</v>
      </c>
      <c r="B116">
        <v>6</v>
      </c>
    </row>
    <row r="117" spans="1:2" x14ac:dyDescent="0.45">
      <c r="A117">
        <v>9</v>
      </c>
      <c r="B117">
        <v>14</v>
      </c>
    </row>
    <row r="118" spans="1:2" x14ac:dyDescent="0.45">
      <c r="A118">
        <v>24</v>
      </c>
      <c r="B118">
        <v>34</v>
      </c>
    </row>
    <row r="119" spans="1:2" x14ac:dyDescent="0.45">
      <c r="A119">
        <v>16</v>
      </c>
      <c r="B119">
        <v>50</v>
      </c>
    </row>
    <row r="120" spans="1:2" x14ac:dyDescent="0.45">
      <c r="A120">
        <v>40</v>
      </c>
      <c r="B120">
        <v>40</v>
      </c>
    </row>
    <row r="121" spans="1:2" x14ac:dyDescent="0.45">
      <c r="A121">
        <v>30</v>
      </c>
      <c r="B121">
        <v>22</v>
      </c>
    </row>
    <row r="122" spans="1:2" x14ac:dyDescent="0.45">
      <c r="A122">
        <v>44</v>
      </c>
      <c r="B122">
        <v>30</v>
      </c>
    </row>
    <row r="123" spans="1:2" x14ac:dyDescent="0.45">
      <c r="A123">
        <v>57</v>
      </c>
      <c r="B123">
        <v>42</v>
      </c>
    </row>
    <row r="124" spans="1:2" x14ac:dyDescent="0.45">
      <c r="A124">
        <v>9</v>
      </c>
      <c r="B124">
        <v>12</v>
      </c>
    </row>
    <row r="125" spans="1:2" x14ac:dyDescent="0.45">
      <c r="A125">
        <v>16</v>
      </c>
      <c r="B125">
        <v>35</v>
      </c>
    </row>
    <row r="126" spans="1:2" x14ac:dyDescent="0.45">
      <c r="A126">
        <v>58</v>
      </c>
      <c r="B126">
        <v>43</v>
      </c>
    </row>
    <row r="127" spans="1:2" x14ac:dyDescent="0.45">
      <c r="A127">
        <v>38</v>
      </c>
      <c r="B127">
        <v>14</v>
      </c>
    </row>
    <row r="128" spans="1:2" x14ac:dyDescent="0.45">
      <c r="A128">
        <v>55</v>
      </c>
      <c r="B128">
        <v>28</v>
      </c>
    </row>
    <row r="129" spans="1:2" x14ac:dyDescent="0.45">
      <c r="A129">
        <v>28</v>
      </c>
      <c r="B129">
        <v>24</v>
      </c>
    </row>
    <row r="130" spans="1:2" x14ac:dyDescent="0.45">
      <c r="A130">
        <v>7</v>
      </c>
      <c r="B130">
        <v>12</v>
      </c>
    </row>
    <row r="131" spans="1:2" x14ac:dyDescent="0.45">
      <c r="A131">
        <v>22</v>
      </c>
      <c r="B131">
        <v>16</v>
      </c>
    </row>
    <row r="132" spans="1:2" x14ac:dyDescent="0.45">
      <c r="A132">
        <v>49</v>
      </c>
      <c r="B132">
        <v>43</v>
      </c>
    </row>
    <row r="133" spans="1:2" x14ac:dyDescent="0.45">
      <c r="A133">
        <v>46</v>
      </c>
      <c r="B133">
        <v>35</v>
      </c>
    </row>
    <row r="134" spans="1:2" x14ac:dyDescent="0.45">
      <c r="A134">
        <v>13</v>
      </c>
      <c r="B134">
        <v>29</v>
      </c>
    </row>
    <row r="135" spans="1:2" x14ac:dyDescent="0.45">
      <c r="A135">
        <v>17</v>
      </c>
      <c r="B135">
        <v>9</v>
      </c>
    </row>
    <row r="136" spans="1:2" x14ac:dyDescent="0.45">
      <c r="A136">
        <v>58</v>
      </c>
      <c r="B136">
        <v>40</v>
      </c>
    </row>
    <row r="137" spans="1:2" x14ac:dyDescent="0.45">
      <c r="A137">
        <v>46</v>
      </c>
      <c r="B137">
        <v>8</v>
      </c>
    </row>
    <row r="138" spans="1:2" x14ac:dyDescent="0.45">
      <c r="A138">
        <v>41</v>
      </c>
      <c r="B138">
        <v>35</v>
      </c>
    </row>
    <row r="139" spans="1:2" x14ac:dyDescent="0.45">
      <c r="A139">
        <v>57</v>
      </c>
      <c r="B139">
        <v>6</v>
      </c>
    </row>
    <row r="140" spans="1:2" x14ac:dyDescent="0.45">
      <c r="A140">
        <v>14</v>
      </c>
      <c r="B140">
        <v>47</v>
      </c>
    </row>
    <row r="141" spans="1:2" x14ac:dyDescent="0.45">
      <c r="A141">
        <v>36</v>
      </c>
      <c r="B141">
        <v>38</v>
      </c>
    </row>
    <row r="142" spans="1:2" x14ac:dyDescent="0.45">
      <c r="A142">
        <v>58</v>
      </c>
      <c r="B142">
        <v>14</v>
      </c>
    </row>
    <row r="143" spans="1:2" x14ac:dyDescent="0.45">
      <c r="A143">
        <v>27</v>
      </c>
      <c r="B143">
        <v>44</v>
      </c>
    </row>
    <row r="144" spans="1:2" x14ac:dyDescent="0.45">
      <c r="A144">
        <v>34</v>
      </c>
      <c r="B144">
        <v>16</v>
      </c>
    </row>
    <row r="145" spans="1:2" x14ac:dyDescent="0.45">
      <c r="A145">
        <v>46</v>
      </c>
      <c r="B145">
        <v>49</v>
      </c>
    </row>
    <row r="146" spans="1:2" x14ac:dyDescent="0.45">
      <c r="A146">
        <v>39</v>
      </c>
      <c r="B146">
        <v>11</v>
      </c>
    </row>
    <row r="147" spans="1:2" x14ac:dyDescent="0.45">
      <c r="A147">
        <v>54</v>
      </c>
      <c r="B147">
        <v>23</v>
      </c>
    </row>
    <row r="148" spans="1:2" x14ac:dyDescent="0.45">
      <c r="A148">
        <v>14</v>
      </c>
      <c r="B148">
        <v>23</v>
      </c>
    </row>
    <row r="149" spans="1:2" x14ac:dyDescent="0.45">
      <c r="A149">
        <v>21</v>
      </c>
      <c r="B149">
        <v>49</v>
      </c>
    </row>
    <row r="150" spans="1:2" x14ac:dyDescent="0.45">
      <c r="A150">
        <v>44</v>
      </c>
      <c r="B150">
        <v>26</v>
      </c>
    </row>
    <row r="151" spans="1:2" x14ac:dyDescent="0.45">
      <c r="A151">
        <v>41</v>
      </c>
      <c r="B151">
        <v>31</v>
      </c>
    </row>
    <row r="152" spans="1:2" x14ac:dyDescent="0.45">
      <c r="A152">
        <v>27</v>
      </c>
      <c r="B152">
        <v>39</v>
      </c>
    </row>
    <row r="153" spans="1:2" x14ac:dyDescent="0.45">
      <c r="A153">
        <v>25</v>
      </c>
      <c r="B153">
        <v>43</v>
      </c>
    </row>
    <row r="154" spans="1:2" x14ac:dyDescent="0.45">
      <c r="A154">
        <v>52</v>
      </c>
      <c r="B154">
        <v>23</v>
      </c>
    </row>
    <row r="155" spans="1:2" x14ac:dyDescent="0.45">
      <c r="A155">
        <v>47</v>
      </c>
      <c r="B155">
        <v>35</v>
      </c>
    </row>
    <row r="156" spans="1:2" x14ac:dyDescent="0.45">
      <c r="A156">
        <v>35</v>
      </c>
      <c r="B156">
        <v>45</v>
      </c>
    </row>
    <row r="157" spans="1:2" x14ac:dyDescent="0.45">
      <c r="A157">
        <v>32</v>
      </c>
      <c r="B157">
        <v>46</v>
      </c>
    </row>
    <row r="158" spans="1:2" x14ac:dyDescent="0.45">
      <c r="A158">
        <v>8</v>
      </c>
      <c r="B158">
        <v>20</v>
      </c>
    </row>
    <row r="159" spans="1:2" x14ac:dyDescent="0.45">
      <c r="A159">
        <v>19</v>
      </c>
      <c r="B159">
        <v>40</v>
      </c>
    </row>
    <row r="160" spans="1:2" x14ac:dyDescent="0.45">
      <c r="A160">
        <v>30</v>
      </c>
      <c r="B160">
        <v>28</v>
      </c>
    </row>
    <row r="161" spans="1:2" x14ac:dyDescent="0.45">
      <c r="A161">
        <v>24</v>
      </c>
      <c r="B161">
        <v>21</v>
      </c>
    </row>
    <row r="162" spans="1:2" x14ac:dyDescent="0.45">
      <c r="A162">
        <v>5</v>
      </c>
      <c r="B162">
        <v>28</v>
      </c>
    </row>
    <row r="163" spans="1:2" x14ac:dyDescent="0.45">
      <c r="A163">
        <v>38</v>
      </c>
      <c r="B163">
        <v>23</v>
      </c>
    </row>
    <row r="164" spans="1:2" x14ac:dyDescent="0.45">
      <c r="A164">
        <v>46</v>
      </c>
      <c r="B164">
        <v>10</v>
      </c>
    </row>
    <row r="165" spans="1:2" x14ac:dyDescent="0.45">
      <c r="A165">
        <v>19</v>
      </c>
      <c r="B165">
        <v>36</v>
      </c>
    </row>
    <row r="166" spans="1:2" x14ac:dyDescent="0.45">
      <c r="A166">
        <v>19</v>
      </c>
      <c r="B166">
        <v>18</v>
      </c>
    </row>
    <row r="167" spans="1:2" x14ac:dyDescent="0.45">
      <c r="A167">
        <v>54</v>
      </c>
      <c r="B167">
        <v>49</v>
      </c>
    </row>
    <row r="168" spans="1:2" x14ac:dyDescent="0.45">
      <c r="A168">
        <v>21</v>
      </c>
      <c r="B168">
        <v>50</v>
      </c>
    </row>
    <row r="169" spans="1:2" x14ac:dyDescent="0.45">
      <c r="A169">
        <v>56</v>
      </c>
      <c r="B169">
        <v>42</v>
      </c>
    </row>
    <row r="170" spans="1:2" x14ac:dyDescent="0.45">
      <c r="A170">
        <v>34</v>
      </c>
      <c r="B170">
        <v>39</v>
      </c>
    </row>
    <row r="171" spans="1:2" x14ac:dyDescent="0.45">
      <c r="A171">
        <v>46</v>
      </c>
      <c r="B171">
        <v>24</v>
      </c>
    </row>
    <row r="172" spans="1:2" x14ac:dyDescent="0.45">
      <c r="A172">
        <v>57</v>
      </c>
      <c r="B172">
        <v>9</v>
      </c>
    </row>
    <row r="173" spans="1:2" x14ac:dyDescent="0.45">
      <c r="A173">
        <v>13</v>
      </c>
      <c r="B173">
        <v>18</v>
      </c>
    </row>
    <row r="174" spans="1:2" x14ac:dyDescent="0.45">
      <c r="A174">
        <v>42</v>
      </c>
      <c r="B174">
        <v>14</v>
      </c>
    </row>
    <row r="175" spans="1:2" x14ac:dyDescent="0.45">
      <c r="A175">
        <v>14</v>
      </c>
      <c r="B175">
        <v>23</v>
      </c>
    </row>
    <row r="176" spans="1:2" x14ac:dyDescent="0.45">
      <c r="A176">
        <v>42</v>
      </c>
      <c r="B176">
        <v>16</v>
      </c>
    </row>
    <row r="177" spans="1:2" x14ac:dyDescent="0.45">
      <c r="A177">
        <v>28</v>
      </c>
      <c r="B177">
        <v>36</v>
      </c>
    </row>
    <row r="178" spans="1:2" x14ac:dyDescent="0.45">
      <c r="A178">
        <v>30</v>
      </c>
      <c r="B178">
        <v>39</v>
      </c>
    </row>
    <row r="179" spans="1:2" x14ac:dyDescent="0.45">
      <c r="A179">
        <v>37</v>
      </c>
      <c r="B179">
        <v>42</v>
      </c>
    </row>
    <row r="180" spans="1:2" x14ac:dyDescent="0.45">
      <c r="A180">
        <v>22</v>
      </c>
      <c r="B180">
        <v>5</v>
      </c>
    </row>
    <row r="181" spans="1:2" x14ac:dyDescent="0.45">
      <c r="A181">
        <v>14</v>
      </c>
      <c r="B181">
        <v>8</v>
      </c>
    </row>
    <row r="182" spans="1:2" x14ac:dyDescent="0.45">
      <c r="A182">
        <v>33</v>
      </c>
      <c r="B182">
        <v>47</v>
      </c>
    </row>
    <row r="183" spans="1:2" x14ac:dyDescent="0.45">
      <c r="A183">
        <v>36</v>
      </c>
      <c r="B183">
        <v>28</v>
      </c>
    </row>
    <row r="184" spans="1:2" x14ac:dyDescent="0.45">
      <c r="A184">
        <v>7</v>
      </c>
      <c r="B184">
        <v>8</v>
      </c>
    </row>
    <row r="185" spans="1:2" x14ac:dyDescent="0.45">
      <c r="A185">
        <v>9</v>
      </c>
      <c r="B185">
        <v>39</v>
      </c>
    </row>
    <row r="186" spans="1:2" x14ac:dyDescent="0.45">
      <c r="A186">
        <v>37</v>
      </c>
      <c r="B186">
        <v>8</v>
      </c>
    </row>
    <row r="187" spans="1:2" x14ac:dyDescent="0.45">
      <c r="A187">
        <v>51</v>
      </c>
      <c r="B187">
        <v>8</v>
      </c>
    </row>
    <row r="188" spans="1:2" x14ac:dyDescent="0.45">
      <c r="A188">
        <v>5</v>
      </c>
      <c r="B188">
        <v>37</v>
      </c>
    </row>
    <row r="189" spans="1:2" x14ac:dyDescent="0.45">
      <c r="A189">
        <v>37</v>
      </c>
      <c r="B189">
        <v>37</v>
      </c>
    </row>
    <row r="190" spans="1:2" x14ac:dyDescent="0.45">
      <c r="A190">
        <v>10</v>
      </c>
      <c r="B190">
        <v>27</v>
      </c>
    </row>
    <row r="191" spans="1:2" x14ac:dyDescent="0.45">
      <c r="A191">
        <v>14</v>
      </c>
      <c r="B191">
        <v>32</v>
      </c>
    </row>
    <row r="192" spans="1:2" x14ac:dyDescent="0.45">
      <c r="A192">
        <v>21</v>
      </c>
      <c r="B192">
        <v>23</v>
      </c>
    </row>
    <row r="193" spans="1:2" x14ac:dyDescent="0.45">
      <c r="A193">
        <v>35</v>
      </c>
      <c r="B193">
        <v>39</v>
      </c>
    </row>
    <row r="194" spans="1:2" x14ac:dyDescent="0.45">
      <c r="A194">
        <v>8</v>
      </c>
      <c r="B194">
        <v>22</v>
      </c>
    </row>
    <row r="195" spans="1:2" x14ac:dyDescent="0.45">
      <c r="A195">
        <v>42</v>
      </c>
      <c r="B195">
        <v>10</v>
      </c>
    </row>
    <row r="196" spans="1:2" x14ac:dyDescent="0.45">
      <c r="A196">
        <v>13</v>
      </c>
      <c r="B196">
        <v>26</v>
      </c>
    </row>
    <row r="197" spans="1:2" x14ac:dyDescent="0.45">
      <c r="A197">
        <v>45</v>
      </c>
      <c r="B197">
        <v>20</v>
      </c>
    </row>
    <row r="198" spans="1:2" x14ac:dyDescent="0.45">
      <c r="A198">
        <v>29</v>
      </c>
      <c r="B198">
        <v>40</v>
      </c>
    </row>
    <row r="199" spans="1:2" x14ac:dyDescent="0.45">
      <c r="A199">
        <v>30</v>
      </c>
      <c r="B199">
        <v>23</v>
      </c>
    </row>
    <row r="200" spans="1:2" x14ac:dyDescent="0.45">
      <c r="A200">
        <v>18</v>
      </c>
      <c r="B200">
        <v>7</v>
      </c>
    </row>
    <row r="201" spans="1:2" x14ac:dyDescent="0.45">
      <c r="A201">
        <v>25</v>
      </c>
      <c r="B201">
        <v>5</v>
      </c>
    </row>
    <row r="202" spans="1:2" x14ac:dyDescent="0.45">
      <c r="A202">
        <v>34</v>
      </c>
      <c r="B202">
        <v>9</v>
      </c>
    </row>
    <row r="203" spans="1:2" x14ac:dyDescent="0.45">
      <c r="A203">
        <v>41</v>
      </c>
      <c r="B203">
        <v>10</v>
      </c>
    </row>
    <row r="204" spans="1:2" x14ac:dyDescent="0.45">
      <c r="A204">
        <v>56</v>
      </c>
      <c r="B204">
        <v>48</v>
      </c>
    </row>
    <row r="205" spans="1:2" x14ac:dyDescent="0.45">
      <c r="A205">
        <v>56</v>
      </c>
      <c r="B205">
        <v>10</v>
      </c>
    </row>
    <row r="206" spans="1:2" x14ac:dyDescent="0.45">
      <c r="A206">
        <v>57</v>
      </c>
      <c r="B206">
        <v>18</v>
      </c>
    </row>
    <row r="207" spans="1:2" x14ac:dyDescent="0.45">
      <c r="A207">
        <v>60</v>
      </c>
      <c r="B207">
        <v>35</v>
      </c>
    </row>
    <row r="208" spans="1:2" x14ac:dyDescent="0.45">
      <c r="A208">
        <v>34</v>
      </c>
      <c r="B208">
        <v>41</v>
      </c>
    </row>
    <row r="209" spans="1:2" x14ac:dyDescent="0.45">
      <c r="A209">
        <v>22</v>
      </c>
      <c r="B209">
        <v>10</v>
      </c>
    </row>
    <row r="210" spans="1:2" x14ac:dyDescent="0.45">
      <c r="A210">
        <v>6</v>
      </c>
      <c r="B210">
        <v>48</v>
      </c>
    </row>
    <row r="211" spans="1:2" x14ac:dyDescent="0.45">
      <c r="A211">
        <v>21</v>
      </c>
      <c r="B211">
        <v>30</v>
      </c>
    </row>
    <row r="212" spans="1:2" x14ac:dyDescent="0.45">
      <c r="A212">
        <v>13</v>
      </c>
      <c r="B212">
        <v>25</v>
      </c>
    </row>
    <row r="213" spans="1:2" x14ac:dyDescent="0.45">
      <c r="A213">
        <v>29</v>
      </c>
      <c r="B213">
        <v>23</v>
      </c>
    </row>
    <row r="214" spans="1:2" x14ac:dyDescent="0.45">
      <c r="A214">
        <v>47</v>
      </c>
      <c r="B214">
        <v>31</v>
      </c>
    </row>
    <row r="215" spans="1:2" x14ac:dyDescent="0.45">
      <c r="A215">
        <v>6</v>
      </c>
      <c r="B215">
        <v>10</v>
      </c>
    </row>
    <row r="216" spans="1:2" x14ac:dyDescent="0.45">
      <c r="A216">
        <v>45</v>
      </c>
      <c r="B216">
        <v>41</v>
      </c>
    </row>
    <row r="217" spans="1:2" x14ac:dyDescent="0.45">
      <c r="A217">
        <v>15</v>
      </c>
      <c r="B217">
        <v>30</v>
      </c>
    </row>
    <row r="218" spans="1:2" x14ac:dyDescent="0.45">
      <c r="A218">
        <v>57</v>
      </c>
      <c r="B218">
        <v>43</v>
      </c>
    </row>
    <row r="219" spans="1:2" x14ac:dyDescent="0.45">
      <c r="A219">
        <v>42</v>
      </c>
      <c r="B219">
        <v>30</v>
      </c>
    </row>
    <row r="220" spans="1:2" x14ac:dyDescent="0.45">
      <c r="A220">
        <v>16</v>
      </c>
      <c r="B220">
        <v>33</v>
      </c>
    </row>
    <row r="221" spans="1:2" x14ac:dyDescent="0.45">
      <c r="A221">
        <v>6</v>
      </c>
      <c r="B221">
        <v>41</v>
      </c>
    </row>
    <row r="222" spans="1:2" x14ac:dyDescent="0.45">
      <c r="A222">
        <v>43</v>
      </c>
      <c r="B222">
        <v>41</v>
      </c>
    </row>
    <row r="223" spans="1:2" x14ac:dyDescent="0.45">
      <c r="A223">
        <v>43</v>
      </c>
      <c r="B223">
        <v>17</v>
      </c>
    </row>
    <row r="224" spans="1:2" x14ac:dyDescent="0.45">
      <c r="A224">
        <v>28</v>
      </c>
      <c r="B224">
        <v>18</v>
      </c>
    </row>
    <row r="225" spans="1:2" x14ac:dyDescent="0.45">
      <c r="A225">
        <v>42</v>
      </c>
      <c r="B225">
        <v>25</v>
      </c>
    </row>
    <row r="226" spans="1:2" x14ac:dyDescent="0.45">
      <c r="A226">
        <v>53</v>
      </c>
      <c r="B226">
        <v>26</v>
      </c>
    </row>
    <row r="227" spans="1:2" x14ac:dyDescent="0.45">
      <c r="A227">
        <v>52</v>
      </c>
      <c r="B227">
        <v>7</v>
      </c>
    </row>
    <row r="228" spans="1:2" x14ac:dyDescent="0.45">
      <c r="A228">
        <v>49</v>
      </c>
      <c r="B228">
        <v>30</v>
      </c>
    </row>
    <row r="229" spans="1:2" x14ac:dyDescent="0.45">
      <c r="A229">
        <v>7</v>
      </c>
      <c r="B229">
        <v>49</v>
      </c>
    </row>
    <row r="230" spans="1:2" x14ac:dyDescent="0.45">
      <c r="A230">
        <v>9</v>
      </c>
      <c r="B230">
        <v>26</v>
      </c>
    </row>
    <row r="231" spans="1:2" x14ac:dyDescent="0.45">
      <c r="A231">
        <v>11</v>
      </c>
      <c r="B231">
        <v>27</v>
      </c>
    </row>
    <row r="232" spans="1:2" x14ac:dyDescent="0.45">
      <c r="A232">
        <v>33</v>
      </c>
      <c r="B232">
        <v>6</v>
      </c>
    </row>
    <row r="233" spans="1:2" x14ac:dyDescent="0.45">
      <c r="A233">
        <v>47</v>
      </c>
      <c r="B233">
        <v>48</v>
      </c>
    </row>
    <row r="234" spans="1:2" x14ac:dyDescent="0.45">
      <c r="A234">
        <v>15</v>
      </c>
      <c r="B234">
        <v>12</v>
      </c>
    </row>
    <row r="235" spans="1:2" x14ac:dyDescent="0.45">
      <c r="A235">
        <v>19</v>
      </c>
      <c r="B235">
        <v>9</v>
      </c>
    </row>
    <row r="236" spans="1:2" x14ac:dyDescent="0.45">
      <c r="A236">
        <v>54</v>
      </c>
      <c r="B236">
        <v>30</v>
      </c>
    </row>
    <row r="237" spans="1:2" x14ac:dyDescent="0.45">
      <c r="A237">
        <v>31</v>
      </c>
      <c r="B237">
        <v>15</v>
      </c>
    </row>
    <row r="238" spans="1:2" x14ac:dyDescent="0.45">
      <c r="A238">
        <v>50</v>
      </c>
      <c r="B238">
        <v>39</v>
      </c>
    </row>
    <row r="239" spans="1:2" x14ac:dyDescent="0.45">
      <c r="A239">
        <v>19</v>
      </c>
      <c r="B239">
        <v>41</v>
      </c>
    </row>
    <row r="240" spans="1:2" x14ac:dyDescent="0.45">
      <c r="A240">
        <v>12</v>
      </c>
      <c r="B240">
        <v>48</v>
      </c>
    </row>
    <row r="241" spans="1:2" x14ac:dyDescent="0.45">
      <c r="A241">
        <v>52</v>
      </c>
      <c r="B241">
        <v>26</v>
      </c>
    </row>
    <row r="242" spans="1:2" x14ac:dyDescent="0.45">
      <c r="A242">
        <v>56</v>
      </c>
      <c r="B242">
        <v>21</v>
      </c>
    </row>
    <row r="243" spans="1:2" x14ac:dyDescent="0.45">
      <c r="A243">
        <v>32</v>
      </c>
      <c r="B243">
        <v>9</v>
      </c>
    </row>
    <row r="244" spans="1:2" x14ac:dyDescent="0.45">
      <c r="A244">
        <v>20</v>
      </c>
      <c r="B244">
        <v>46</v>
      </c>
    </row>
    <row r="245" spans="1:2" x14ac:dyDescent="0.45">
      <c r="A245">
        <v>19</v>
      </c>
      <c r="B245">
        <v>21</v>
      </c>
    </row>
    <row r="246" spans="1:2" x14ac:dyDescent="0.45">
      <c r="A246">
        <v>48</v>
      </c>
      <c r="B246">
        <v>18</v>
      </c>
    </row>
    <row r="247" spans="1:2" x14ac:dyDescent="0.45">
      <c r="A247">
        <v>9</v>
      </c>
      <c r="B247">
        <v>37</v>
      </c>
    </row>
    <row r="248" spans="1:2" x14ac:dyDescent="0.45">
      <c r="A248">
        <v>14</v>
      </c>
      <c r="B248">
        <v>30</v>
      </c>
    </row>
    <row r="249" spans="1:2" x14ac:dyDescent="0.45">
      <c r="A249">
        <v>11</v>
      </c>
      <c r="B249">
        <v>27</v>
      </c>
    </row>
    <row r="250" spans="1:2" x14ac:dyDescent="0.45">
      <c r="A250">
        <v>59</v>
      </c>
      <c r="B250">
        <v>46</v>
      </c>
    </row>
    <row r="251" spans="1:2" x14ac:dyDescent="0.45">
      <c r="A251">
        <v>51</v>
      </c>
      <c r="B251">
        <v>47</v>
      </c>
    </row>
    <row r="252" spans="1:2" x14ac:dyDescent="0.45">
      <c r="A252">
        <v>49</v>
      </c>
      <c r="B252">
        <v>29</v>
      </c>
    </row>
    <row r="253" spans="1:2" x14ac:dyDescent="0.45">
      <c r="A253">
        <v>37</v>
      </c>
      <c r="B253">
        <v>26</v>
      </c>
    </row>
    <row r="254" spans="1:2" x14ac:dyDescent="0.45">
      <c r="A254">
        <v>12</v>
      </c>
      <c r="B254">
        <v>11</v>
      </c>
    </row>
    <row r="255" spans="1:2" x14ac:dyDescent="0.45">
      <c r="A255">
        <v>46</v>
      </c>
      <c r="B255">
        <v>50</v>
      </c>
    </row>
    <row r="256" spans="1:2" x14ac:dyDescent="0.45">
      <c r="A256">
        <v>11</v>
      </c>
      <c r="B256">
        <v>27</v>
      </c>
    </row>
    <row r="257" spans="1:2" x14ac:dyDescent="0.45">
      <c r="A257">
        <v>44</v>
      </c>
      <c r="B257">
        <v>50</v>
      </c>
    </row>
    <row r="258" spans="1:2" x14ac:dyDescent="0.45">
      <c r="A258">
        <v>11</v>
      </c>
      <c r="B258">
        <v>22</v>
      </c>
    </row>
    <row r="259" spans="1:2" x14ac:dyDescent="0.45">
      <c r="A259">
        <v>46</v>
      </c>
      <c r="B259">
        <v>11</v>
      </c>
    </row>
    <row r="260" spans="1:2" x14ac:dyDescent="0.45">
      <c r="A260">
        <v>53</v>
      </c>
      <c r="B260">
        <v>27</v>
      </c>
    </row>
    <row r="261" spans="1:2" x14ac:dyDescent="0.45">
      <c r="A261">
        <v>29</v>
      </c>
      <c r="B261">
        <v>12</v>
      </c>
    </row>
    <row r="262" spans="1:2" x14ac:dyDescent="0.45">
      <c r="A262">
        <v>23</v>
      </c>
      <c r="B262">
        <v>29</v>
      </c>
    </row>
    <row r="263" spans="1:2" x14ac:dyDescent="0.45">
      <c r="A263">
        <v>6</v>
      </c>
      <c r="B263">
        <v>14</v>
      </c>
    </row>
    <row r="264" spans="1:2" x14ac:dyDescent="0.45">
      <c r="A264">
        <v>32</v>
      </c>
      <c r="B264">
        <v>43</v>
      </c>
    </row>
    <row r="265" spans="1:2" x14ac:dyDescent="0.45">
      <c r="A265">
        <v>49</v>
      </c>
      <c r="B265">
        <v>14</v>
      </c>
    </row>
    <row r="266" spans="1:2" x14ac:dyDescent="0.45">
      <c r="A266">
        <v>39</v>
      </c>
      <c r="B266">
        <v>43</v>
      </c>
    </row>
    <row r="267" spans="1:2" x14ac:dyDescent="0.45">
      <c r="A267">
        <v>28</v>
      </c>
      <c r="B267">
        <v>47</v>
      </c>
    </row>
    <row r="268" spans="1:2" x14ac:dyDescent="0.45">
      <c r="A268">
        <v>20</v>
      </c>
      <c r="B268">
        <v>12</v>
      </c>
    </row>
    <row r="269" spans="1:2" x14ac:dyDescent="0.45">
      <c r="A269">
        <v>15</v>
      </c>
      <c r="B269">
        <v>14</v>
      </c>
    </row>
    <row r="270" spans="1:2" x14ac:dyDescent="0.45">
      <c r="A270">
        <v>34</v>
      </c>
      <c r="B270">
        <v>35</v>
      </c>
    </row>
    <row r="271" spans="1:2" x14ac:dyDescent="0.45">
      <c r="A271">
        <v>8</v>
      </c>
      <c r="B271">
        <v>17</v>
      </c>
    </row>
    <row r="272" spans="1:2" x14ac:dyDescent="0.45">
      <c r="A272">
        <v>14</v>
      </c>
      <c r="B272">
        <v>26</v>
      </c>
    </row>
    <row r="273" spans="1:2" x14ac:dyDescent="0.45">
      <c r="A273">
        <v>19</v>
      </c>
      <c r="B273">
        <v>11</v>
      </c>
    </row>
    <row r="274" spans="1:2" x14ac:dyDescent="0.45">
      <c r="A274">
        <v>57</v>
      </c>
      <c r="B274">
        <v>17</v>
      </c>
    </row>
    <row r="275" spans="1:2" x14ac:dyDescent="0.45">
      <c r="A275">
        <v>27</v>
      </c>
      <c r="B275">
        <v>8</v>
      </c>
    </row>
    <row r="276" spans="1:2" x14ac:dyDescent="0.45">
      <c r="A276">
        <v>27</v>
      </c>
      <c r="B276">
        <v>6</v>
      </c>
    </row>
    <row r="277" spans="1:2" x14ac:dyDescent="0.45">
      <c r="A277">
        <v>53</v>
      </c>
      <c r="B277">
        <v>30</v>
      </c>
    </row>
    <row r="278" spans="1:2" x14ac:dyDescent="0.45">
      <c r="A278">
        <v>56</v>
      </c>
      <c r="B278">
        <v>41</v>
      </c>
    </row>
    <row r="279" spans="1:2" x14ac:dyDescent="0.45">
      <c r="A279">
        <v>11</v>
      </c>
      <c r="B279">
        <v>37</v>
      </c>
    </row>
    <row r="280" spans="1:2" x14ac:dyDescent="0.45">
      <c r="A280">
        <v>7</v>
      </c>
      <c r="B280">
        <v>13</v>
      </c>
    </row>
    <row r="281" spans="1:2" x14ac:dyDescent="0.45">
      <c r="A281">
        <v>8</v>
      </c>
      <c r="B281">
        <v>10</v>
      </c>
    </row>
    <row r="282" spans="1:2" x14ac:dyDescent="0.45">
      <c r="A282">
        <v>38</v>
      </c>
      <c r="B282">
        <v>26</v>
      </c>
    </row>
    <row r="283" spans="1:2" x14ac:dyDescent="0.45">
      <c r="A283">
        <v>7</v>
      </c>
      <c r="B283">
        <v>22</v>
      </c>
    </row>
    <row r="284" spans="1:2" x14ac:dyDescent="0.45">
      <c r="A284">
        <v>45</v>
      </c>
      <c r="B284">
        <v>41</v>
      </c>
    </row>
    <row r="285" spans="1:2" x14ac:dyDescent="0.45">
      <c r="A285">
        <v>12</v>
      </c>
      <c r="B285">
        <v>24</v>
      </c>
    </row>
    <row r="286" spans="1:2" x14ac:dyDescent="0.45">
      <c r="A286">
        <v>31</v>
      </c>
      <c r="B286">
        <v>9</v>
      </c>
    </row>
    <row r="287" spans="1:2" x14ac:dyDescent="0.45">
      <c r="A287">
        <v>24</v>
      </c>
      <c r="B287">
        <v>46</v>
      </c>
    </row>
    <row r="288" spans="1:2" x14ac:dyDescent="0.45">
      <c r="A288">
        <v>25</v>
      </c>
      <c r="B288">
        <v>19</v>
      </c>
    </row>
    <row r="289" spans="1:2" x14ac:dyDescent="0.45">
      <c r="A289">
        <v>6</v>
      </c>
      <c r="B289">
        <v>42</v>
      </c>
    </row>
    <row r="290" spans="1:2" x14ac:dyDescent="0.45">
      <c r="A290">
        <v>52</v>
      </c>
      <c r="B290">
        <v>9</v>
      </c>
    </row>
    <row r="291" spans="1:2" x14ac:dyDescent="0.45">
      <c r="A291">
        <v>39</v>
      </c>
      <c r="B291">
        <v>24</v>
      </c>
    </row>
    <row r="292" spans="1:2" x14ac:dyDescent="0.45">
      <c r="A292">
        <v>52</v>
      </c>
      <c r="B292">
        <v>48</v>
      </c>
    </row>
    <row r="293" spans="1:2" x14ac:dyDescent="0.45">
      <c r="A293">
        <v>51</v>
      </c>
      <c r="B293">
        <v>37</v>
      </c>
    </row>
    <row r="294" spans="1:2" x14ac:dyDescent="0.45">
      <c r="A294">
        <v>32</v>
      </c>
      <c r="B294">
        <v>25</v>
      </c>
    </row>
    <row r="295" spans="1:2" x14ac:dyDescent="0.45">
      <c r="A295">
        <v>12</v>
      </c>
      <c r="B295">
        <v>43</v>
      </c>
    </row>
    <row r="296" spans="1:2" x14ac:dyDescent="0.45">
      <c r="A296">
        <v>14</v>
      </c>
      <c r="B296">
        <v>25</v>
      </c>
    </row>
    <row r="297" spans="1:2" x14ac:dyDescent="0.45">
      <c r="A297">
        <v>29</v>
      </c>
      <c r="B297">
        <v>43</v>
      </c>
    </row>
    <row r="298" spans="1:2" x14ac:dyDescent="0.45">
      <c r="A298">
        <v>36</v>
      </c>
      <c r="B298">
        <v>28</v>
      </c>
    </row>
    <row r="299" spans="1:2" x14ac:dyDescent="0.45">
      <c r="A299">
        <v>22</v>
      </c>
      <c r="B299">
        <v>16</v>
      </c>
    </row>
    <row r="300" spans="1:2" x14ac:dyDescent="0.45">
      <c r="A300">
        <v>60</v>
      </c>
      <c r="B300">
        <v>41</v>
      </c>
    </row>
    <row r="301" spans="1:2" x14ac:dyDescent="0.45">
      <c r="A301">
        <v>39</v>
      </c>
      <c r="B301">
        <v>16</v>
      </c>
    </row>
    <row r="302" spans="1:2" x14ac:dyDescent="0.45">
      <c r="A302">
        <v>38</v>
      </c>
      <c r="B302">
        <v>40</v>
      </c>
    </row>
    <row r="303" spans="1:2" x14ac:dyDescent="0.45">
      <c r="A303">
        <v>10</v>
      </c>
      <c r="B303">
        <v>38</v>
      </c>
    </row>
    <row r="304" spans="1:2" x14ac:dyDescent="0.45">
      <c r="A304">
        <v>53</v>
      </c>
      <c r="B304">
        <v>36</v>
      </c>
    </row>
    <row r="305" spans="1:2" x14ac:dyDescent="0.45">
      <c r="A305">
        <v>22</v>
      </c>
      <c r="B305">
        <v>16</v>
      </c>
    </row>
    <row r="306" spans="1:2" x14ac:dyDescent="0.45">
      <c r="A306">
        <v>6</v>
      </c>
      <c r="B306">
        <v>35</v>
      </c>
    </row>
    <row r="307" spans="1:2" x14ac:dyDescent="0.45">
      <c r="A307">
        <v>26</v>
      </c>
      <c r="B307">
        <v>27</v>
      </c>
    </row>
    <row r="308" spans="1:2" x14ac:dyDescent="0.45">
      <c r="A308">
        <v>49</v>
      </c>
      <c r="B308">
        <v>44</v>
      </c>
    </row>
    <row r="309" spans="1:2" x14ac:dyDescent="0.45">
      <c r="A309">
        <v>20</v>
      </c>
      <c r="B309">
        <v>38</v>
      </c>
    </row>
    <row r="310" spans="1:2" x14ac:dyDescent="0.45">
      <c r="A310">
        <v>58</v>
      </c>
      <c r="B310">
        <v>10</v>
      </c>
    </row>
    <row r="311" spans="1:2" x14ac:dyDescent="0.45">
      <c r="A311">
        <v>28</v>
      </c>
      <c r="B311">
        <v>37</v>
      </c>
    </row>
    <row r="312" spans="1:2" x14ac:dyDescent="0.45">
      <c r="A312">
        <v>5</v>
      </c>
      <c r="B312">
        <v>50</v>
      </c>
    </row>
    <row r="313" spans="1:2" x14ac:dyDescent="0.45">
      <c r="A313">
        <v>9</v>
      </c>
      <c r="B313">
        <v>28</v>
      </c>
    </row>
    <row r="314" spans="1:2" x14ac:dyDescent="0.45">
      <c r="A314">
        <v>6</v>
      </c>
      <c r="B314">
        <v>14</v>
      </c>
    </row>
    <row r="315" spans="1:2" x14ac:dyDescent="0.45">
      <c r="A315">
        <v>29</v>
      </c>
      <c r="B315">
        <v>35</v>
      </c>
    </row>
    <row r="316" spans="1:2" x14ac:dyDescent="0.45">
      <c r="A316">
        <v>9</v>
      </c>
      <c r="B316">
        <v>31</v>
      </c>
    </row>
    <row r="317" spans="1:2" x14ac:dyDescent="0.45">
      <c r="A317">
        <v>28</v>
      </c>
      <c r="B317">
        <v>6</v>
      </c>
    </row>
    <row r="318" spans="1:2" x14ac:dyDescent="0.45">
      <c r="A318">
        <v>53</v>
      </c>
      <c r="B318">
        <v>35</v>
      </c>
    </row>
    <row r="319" spans="1:2" x14ac:dyDescent="0.45">
      <c r="A319">
        <v>29</v>
      </c>
      <c r="B319">
        <v>35</v>
      </c>
    </row>
    <row r="320" spans="1:2" x14ac:dyDescent="0.45">
      <c r="A320">
        <v>22</v>
      </c>
      <c r="B320">
        <v>8</v>
      </c>
    </row>
    <row r="321" spans="1:2" x14ac:dyDescent="0.45">
      <c r="A321">
        <v>16</v>
      </c>
      <c r="B321">
        <v>28</v>
      </c>
    </row>
    <row r="322" spans="1:2" x14ac:dyDescent="0.45">
      <c r="A322">
        <v>28</v>
      </c>
      <c r="B322">
        <v>31</v>
      </c>
    </row>
    <row r="323" spans="1:2" x14ac:dyDescent="0.45">
      <c r="A323">
        <v>27</v>
      </c>
      <c r="B323">
        <v>47</v>
      </c>
    </row>
    <row r="324" spans="1:2" x14ac:dyDescent="0.45">
      <c r="A324">
        <v>32</v>
      </c>
      <c r="B324">
        <v>43</v>
      </c>
    </row>
    <row r="325" spans="1:2" x14ac:dyDescent="0.45">
      <c r="A325">
        <v>57</v>
      </c>
      <c r="B325">
        <v>14</v>
      </c>
    </row>
    <row r="326" spans="1:2" x14ac:dyDescent="0.45">
      <c r="A326">
        <v>18</v>
      </c>
      <c r="B326">
        <v>19</v>
      </c>
    </row>
    <row r="327" spans="1:2" x14ac:dyDescent="0.45">
      <c r="A327">
        <v>19</v>
      </c>
      <c r="B327">
        <v>17</v>
      </c>
    </row>
    <row r="328" spans="1:2" x14ac:dyDescent="0.45">
      <c r="A328">
        <v>38</v>
      </c>
      <c r="B328">
        <v>9</v>
      </c>
    </row>
    <row r="329" spans="1:2" x14ac:dyDescent="0.45">
      <c r="A329">
        <v>22</v>
      </c>
      <c r="B329">
        <v>10</v>
      </c>
    </row>
    <row r="330" spans="1:2" x14ac:dyDescent="0.45">
      <c r="A330">
        <v>6</v>
      </c>
      <c r="B330">
        <v>10</v>
      </c>
    </row>
    <row r="331" spans="1:2" x14ac:dyDescent="0.45">
      <c r="A331">
        <v>20</v>
      </c>
      <c r="B331">
        <v>50</v>
      </c>
    </row>
    <row r="332" spans="1:2" x14ac:dyDescent="0.45">
      <c r="A332">
        <v>31</v>
      </c>
      <c r="B332">
        <v>19</v>
      </c>
    </row>
    <row r="333" spans="1:2" x14ac:dyDescent="0.45">
      <c r="A333">
        <v>15</v>
      </c>
      <c r="B333">
        <v>13</v>
      </c>
    </row>
    <row r="334" spans="1:2" x14ac:dyDescent="0.45">
      <c r="A334">
        <v>8</v>
      </c>
      <c r="B334">
        <v>9</v>
      </c>
    </row>
    <row r="335" spans="1:2" x14ac:dyDescent="0.45">
      <c r="A335">
        <v>29</v>
      </c>
      <c r="B335">
        <v>14</v>
      </c>
    </row>
    <row r="336" spans="1:2" x14ac:dyDescent="0.45">
      <c r="A336">
        <v>29</v>
      </c>
      <c r="B336">
        <v>48</v>
      </c>
    </row>
    <row r="337" spans="1:2" x14ac:dyDescent="0.45">
      <c r="A337">
        <v>28</v>
      </c>
      <c r="B337">
        <v>34</v>
      </c>
    </row>
    <row r="338" spans="1:2" x14ac:dyDescent="0.45">
      <c r="A338">
        <v>42</v>
      </c>
      <c r="B338">
        <v>10</v>
      </c>
    </row>
    <row r="339" spans="1:2" x14ac:dyDescent="0.45">
      <c r="A339">
        <v>46</v>
      </c>
      <c r="B339">
        <v>11</v>
      </c>
    </row>
    <row r="340" spans="1:2" x14ac:dyDescent="0.45">
      <c r="A340">
        <v>41</v>
      </c>
      <c r="B340">
        <v>12</v>
      </c>
    </row>
    <row r="341" spans="1:2" x14ac:dyDescent="0.45">
      <c r="A341">
        <v>33</v>
      </c>
      <c r="B341">
        <v>31</v>
      </c>
    </row>
    <row r="342" spans="1:2" x14ac:dyDescent="0.45">
      <c r="A342">
        <v>14</v>
      </c>
      <c r="B342">
        <v>50</v>
      </c>
    </row>
    <row r="343" spans="1:2" x14ac:dyDescent="0.45">
      <c r="A343">
        <v>51</v>
      </c>
      <c r="B343">
        <v>36</v>
      </c>
    </row>
    <row r="344" spans="1:2" x14ac:dyDescent="0.45">
      <c r="A344">
        <v>51</v>
      </c>
      <c r="B344">
        <v>28</v>
      </c>
    </row>
    <row r="345" spans="1:2" x14ac:dyDescent="0.45">
      <c r="A345">
        <v>32</v>
      </c>
      <c r="B345">
        <v>22</v>
      </c>
    </row>
    <row r="346" spans="1:2" x14ac:dyDescent="0.45">
      <c r="A346">
        <v>15</v>
      </c>
      <c r="B346">
        <v>48</v>
      </c>
    </row>
    <row r="347" spans="1:2" x14ac:dyDescent="0.45">
      <c r="A347">
        <v>31</v>
      </c>
      <c r="B347">
        <v>46</v>
      </c>
    </row>
    <row r="348" spans="1:2" x14ac:dyDescent="0.45">
      <c r="A348">
        <v>11</v>
      </c>
      <c r="B348">
        <v>18</v>
      </c>
    </row>
    <row r="349" spans="1:2" x14ac:dyDescent="0.45">
      <c r="A349">
        <v>49</v>
      </c>
      <c r="B349">
        <v>49</v>
      </c>
    </row>
    <row r="350" spans="1:2" x14ac:dyDescent="0.45">
      <c r="A350">
        <v>7</v>
      </c>
      <c r="B350">
        <v>37</v>
      </c>
    </row>
    <row r="351" spans="1:2" x14ac:dyDescent="0.45">
      <c r="A351">
        <v>11</v>
      </c>
      <c r="B351">
        <v>25</v>
      </c>
    </row>
    <row r="352" spans="1:2" x14ac:dyDescent="0.45">
      <c r="A352">
        <v>36</v>
      </c>
      <c r="B352">
        <v>33</v>
      </c>
    </row>
    <row r="353" spans="1:2" x14ac:dyDescent="0.45">
      <c r="A353">
        <v>16</v>
      </c>
      <c r="B353">
        <v>21</v>
      </c>
    </row>
    <row r="354" spans="1:2" x14ac:dyDescent="0.45">
      <c r="A354">
        <v>57</v>
      </c>
      <c r="B354">
        <v>19</v>
      </c>
    </row>
    <row r="355" spans="1:2" x14ac:dyDescent="0.45">
      <c r="A355">
        <v>57</v>
      </c>
      <c r="B355">
        <v>16</v>
      </c>
    </row>
    <row r="356" spans="1:2" x14ac:dyDescent="0.45">
      <c r="A356">
        <v>40</v>
      </c>
      <c r="B356">
        <v>7</v>
      </c>
    </row>
    <row r="357" spans="1:2" x14ac:dyDescent="0.45">
      <c r="A357">
        <v>33</v>
      </c>
      <c r="B357">
        <v>5</v>
      </c>
    </row>
    <row r="358" spans="1:2" x14ac:dyDescent="0.45">
      <c r="A358">
        <v>17</v>
      </c>
      <c r="B358">
        <v>34</v>
      </c>
    </row>
    <row r="359" spans="1:2" x14ac:dyDescent="0.45">
      <c r="A359">
        <v>56</v>
      </c>
      <c r="B359">
        <v>35</v>
      </c>
    </row>
    <row r="360" spans="1:2" x14ac:dyDescent="0.45">
      <c r="A360">
        <v>29</v>
      </c>
      <c r="B360">
        <v>17</v>
      </c>
    </row>
    <row r="361" spans="1:2" x14ac:dyDescent="0.45">
      <c r="A361">
        <v>25</v>
      </c>
      <c r="B361">
        <v>28</v>
      </c>
    </row>
    <row r="362" spans="1:2" x14ac:dyDescent="0.45">
      <c r="A362">
        <v>10</v>
      </c>
      <c r="B362">
        <v>38</v>
      </c>
    </row>
    <row r="363" spans="1:2" x14ac:dyDescent="0.45">
      <c r="A363">
        <v>34</v>
      </c>
      <c r="B363">
        <v>5</v>
      </c>
    </row>
    <row r="364" spans="1:2" x14ac:dyDescent="0.45">
      <c r="A364">
        <v>58</v>
      </c>
      <c r="B364">
        <v>37</v>
      </c>
    </row>
    <row r="365" spans="1:2" x14ac:dyDescent="0.45">
      <c r="A365">
        <v>8</v>
      </c>
      <c r="B365">
        <v>20</v>
      </c>
    </row>
    <row r="366" spans="1:2" x14ac:dyDescent="0.45">
      <c r="A366">
        <v>38</v>
      </c>
      <c r="B366">
        <v>45</v>
      </c>
    </row>
    <row r="367" spans="1:2" x14ac:dyDescent="0.45">
      <c r="A367">
        <v>14</v>
      </c>
      <c r="B367">
        <v>6</v>
      </c>
    </row>
    <row r="368" spans="1:2" x14ac:dyDescent="0.45">
      <c r="A368">
        <v>38</v>
      </c>
      <c r="B368">
        <v>5</v>
      </c>
    </row>
    <row r="369" spans="1:2" x14ac:dyDescent="0.45">
      <c r="A369">
        <v>41</v>
      </c>
      <c r="B369">
        <v>36</v>
      </c>
    </row>
    <row r="370" spans="1:2" x14ac:dyDescent="0.45">
      <c r="A370">
        <v>26</v>
      </c>
      <c r="B370">
        <v>41</v>
      </c>
    </row>
    <row r="371" spans="1:2" x14ac:dyDescent="0.45">
      <c r="A371">
        <v>60</v>
      </c>
      <c r="B371">
        <v>9</v>
      </c>
    </row>
    <row r="372" spans="1:2" x14ac:dyDescent="0.45">
      <c r="A372">
        <v>35</v>
      </c>
      <c r="B372">
        <v>29</v>
      </c>
    </row>
    <row r="373" spans="1:2" x14ac:dyDescent="0.45">
      <c r="A373">
        <v>30</v>
      </c>
      <c r="B373">
        <v>13</v>
      </c>
    </row>
    <row r="374" spans="1:2" x14ac:dyDescent="0.45">
      <c r="A374">
        <v>29</v>
      </c>
      <c r="B374">
        <v>44</v>
      </c>
    </row>
    <row r="375" spans="1:2" x14ac:dyDescent="0.45">
      <c r="A375">
        <v>46</v>
      </c>
      <c r="B375">
        <v>5</v>
      </c>
    </row>
    <row r="376" spans="1:2" x14ac:dyDescent="0.45">
      <c r="A376">
        <v>10</v>
      </c>
      <c r="B376">
        <v>35</v>
      </c>
    </row>
    <row r="377" spans="1:2" x14ac:dyDescent="0.45">
      <c r="A377">
        <v>29</v>
      </c>
      <c r="B377">
        <v>40</v>
      </c>
    </row>
    <row r="378" spans="1:2" x14ac:dyDescent="0.45">
      <c r="A378">
        <v>25</v>
      </c>
      <c r="B378">
        <v>21</v>
      </c>
    </row>
    <row r="379" spans="1:2" x14ac:dyDescent="0.45">
      <c r="A379">
        <v>5</v>
      </c>
      <c r="B379">
        <v>35</v>
      </c>
    </row>
    <row r="380" spans="1:2" x14ac:dyDescent="0.45">
      <c r="A380">
        <v>48</v>
      </c>
      <c r="B380">
        <v>28</v>
      </c>
    </row>
    <row r="381" spans="1:2" x14ac:dyDescent="0.45">
      <c r="A381">
        <v>13</v>
      </c>
      <c r="B381">
        <v>15</v>
      </c>
    </row>
    <row r="382" spans="1:2" x14ac:dyDescent="0.45">
      <c r="A382">
        <v>17</v>
      </c>
      <c r="B382">
        <v>22</v>
      </c>
    </row>
    <row r="383" spans="1:2" x14ac:dyDescent="0.45">
      <c r="A383">
        <v>10</v>
      </c>
      <c r="B383">
        <v>18</v>
      </c>
    </row>
    <row r="384" spans="1:2" x14ac:dyDescent="0.45">
      <c r="A384">
        <v>9</v>
      </c>
      <c r="B384">
        <v>30</v>
      </c>
    </row>
    <row r="385" spans="1:2" x14ac:dyDescent="0.45">
      <c r="A385">
        <v>31</v>
      </c>
      <c r="B385">
        <v>7</v>
      </c>
    </row>
    <row r="386" spans="1:2" x14ac:dyDescent="0.45">
      <c r="A386">
        <v>47</v>
      </c>
      <c r="B386">
        <v>49</v>
      </c>
    </row>
    <row r="387" spans="1:2" x14ac:dyDescent="0.45">
      <c r="A387">
        <v>31</v>
      </c>
      <c r="B387">
        <v>44</v>
      </c>
    </row>
    <row r="388" spans="1:2" x14ac:dyDescent="0.45">
      <c r="A388">
        <v>7</v>
      </c>
      <c r="B388">
        <v>5</v>
      </c>
    </row>
    <row r="389" spans="1:2" x14ac:dyDescent="0.45">
      <c r="A389">
        <v>6</v>
      </c>
      <c r="B389">
        <v>6</v>
      </c>
    </row>
    <row r="390" spans="1:2" x14ac:dyDescent="0.45">
      <c r="A390">
        <v>40</v>
      </c>
      <c r="B390">
        <v>19</v>
      </c>
    </row>
    <row r="391" spans="1:2" x14ac:dyDescent="0.45">
      <c r="A391">
        <v>31</v>
      </c>
      <c r="B391">
        <v>47</v>
      </c>
    </row>
    <row r="392" spans="1:2" x14ac:dyDescent="0.45">
      <c r="A392">
        <v>57</v>
      </c>
      <c r="B392">
        <v>32</v>
      </c>
    </row>
    <row r="393" spans="1:2" x14ac:dyDescent="0.45">
      <c r="A393">
        <v>25</v>
      </c>
      <c r="B393">
        <v>17</v>
      </c>
    </row>
    <row r="394" spans="1:2" x14ac:dyDescent="0.45">
      <c r="A394">
        <v>11</v>
      </c>
      <c r="B394">
        <v>10</v>
      </c>
    </row>
    <row r="395" spans="1:2" x14ac:dyDescent="0.45">
      <c r="A395">
        <v>38</v>
      </c>
      <c r="B395">
        <v>41</v>
      </c>
    </row>
    <row r="396" spans="1:2" x14ac:dyDescent="0.45">
      <c r="A396">
        <v>24</v>
      </c>
      <c r="B396">
        <v>27</v>
      </c>
    </row>
    <row r="397" spans="1:2" x14ac:dyDescent="0.45">
      <c r="A397">
        <v>14</v>
      </c>
      <c r="B397">
        <v>47</v>
      </c>
    </row>
    <row r="398" spans="1:2" x14ac:dyDescent="0.45">
      <c r="A398">
        <v>45</v>
      </c>
      <c r="B398">
        <v>32</v>
      </c>
    </row>
    <row r="399" spans="1:2" x14ac:dyDescent="0.45">
      <c r="A399">
        <v>53</v>
      </c>
      <c r="B399">
        <v>5</v>
      </c>
    </row>
    <row r="400" spans="1:2" x14ac:dyDescent="0.45">
      <c r="A400">
        <v>52</v>
      </c>
      <c r="B400">
        <v>22</v>
      </c>
    </row>
    <row r="401" spans="1:2" x14ac:dyDescent="0.45">
      <c r="A401">
        <v>5</v>
      </c>
      <c r="B401">
        <v>23</v>
      </c>
    </row>
    <row r="402" spans="1:2" x14ac:dyDescent="0.45">
      <c r="A402">
        <v>17</v>
      </c>
      <c r="B402">
        <v>29</v>
      </c>
    </row>
    <row r="403" spans="1:2" x14ac:dyDescent="0.45">
      <c r="A403">
        <v>54</v>
      </c>
      <c r="B403">
        <v>41</v>
      </c>
    </row>
    <row r="404" spans="1:2" x14ac:dyDescent="0.45">
      <c r="A404">
        <v>54</v>
      </c>
      <c r="B404">
        <v>49</v>
      </c>
    </row>
    <row r="405" spans="1:2" x14ac:dyDescent="0.45">
      <c r="A405">
        <v>47</v>
      </c>
      <c r="B405">
        <v>50</v>
      </c>
    </row>
    <row r="406" spans="1:2" x14ac:dyDescent="0.45">
      <c r="A406">
        <v>39</v>
      </c>
      <c r="B406">
        <v>35</v>
      </c>
    </row>
    <row r="407" spans="1:2" x14ac:dyDescent="0.45">
      <c r="A407">
        <v>29</v>
      </c>
      <c r="B407">
        <v>29</v>
      </c>
    </row>
    <row r="408" spans="1:2" x14ac:dyDescent="0.45">
      <c r="A408">
        <v>28</v>
      </c>
      <c r="B408">
        <v>25</v>
      </c>
    </row>
    <row r="409" spans="1:2" x14ac:dyDescent="0.45">
      <c r="A409">
        <v>17</v>
      </c>
      <c r="B409">
        <v>30</v>
      </c>
    </row>
    <row r="410" spans="1:2" x14ac:dyDescent="0.45">
      <c r="A410">
        <v>40</v>
      </c>
      <c r="B410">
        <v>33</v>
      </c>
    </row>
    <row r="411" spans="1:2" x14ac:dyDescent="0.45">
      <c r="A411">
        <v>58</v>
      </c>
      <c r="B411">
        <v>9</v>
      </c>
    </row>
    <row r="412" spans="1:2" x14ac:dyDescent="0.45">
      <c r="A412">
        <v>9</v>
      </c>
      <c r="B412">
        <v>26</v>
      </c>
    </row>
    <row r="413" spans="1:2" x14ac:dyDescent="0.45">
      <c r="A413">
        <v>58</v>
      </c>
      <c r="B413">
        <v>11</v>
      </c>
    </row>
    <row r="414" spans="1:2" x14ac:dyDescent="0.45">
      <c r="A414">
        <v>42</v>
      </c>
      <c r="B414">
        <v>34</v>
      </c>
    </row>
    <row r="415" spans="1:2" x14ac:dyDescent="0.45">
      <c r="A415">
        <v>10</v>
      </c>
      <c r="B415">
        <v>50</v>
      </c>
    </row>
    <row r="416" spans="1:2" x14ac:dyDescent="0.45">
      <c r="A416">
        <v>21</v>
      </c>
      <c r="B416">
        <v>12</v>
      </c>
    </row>
    <row r="417" spans="1:2" x14ac:dyDescent="0.45">
      <c r="A417">
        <v>45</v>
      </c>
      <c r="B417">
        <v>7</v>
      </c>
    </row>
    <row r="418" spans="1:2" x14ac:dyDescent="0.45">
      <c r="A418">
        <v>39</v>
      </c>
      <c r="B418">
        <v>20</v>
      </c>
    </row>
    <row r="419" spans="1:2" x14ac:dyDescent="0.45">
      <c r="A419">
        <v>6</v>
      </c>
      <c r="B419">
        <v>19</v>
      </c>
    </row>
    <row r="420" spans="1:2" x14ac:dyDescent="0.45">
      <c r="A420">
        <v>50</v>
      </c>
      <c r="B420">
        <v>37</v>
      </c>
    </row>
    <row r="421" spans="1:2" x14ac:dyDescent="0.45">
      <c r="A421">
        <v>36</v>
      </c>
      <c r="B421">
        <v>38</v>
      </c>
    </row>
    <row r="422" spans="1:2" x14ac:dyDescent="0.45">
      <c r="A422">
        <v>33</v>
      </c>
      <c r="B422">
        <v>28</v>
      </c>
    </row>
    <row r="423" spans="1:2" x14ac:dyDescent="0.45">
      <c r="A423">
        <v>7</v>
      </c>
      <c r="B423">
        <v>11</v>
      </c>
    </row>
    <row r="424" spans="1:2" x14ac:dyDescent="0.45">
      <c r="A424">
        <v>45</v>
      </c>
      <c r="B424">
        <v>39</v>
      </c>
    </row>
    <row r="425" spans="1:2" x14ac:dyDescent="0.45">
      <c r="A425">
        <v>15</v>
      </c>
      <c r="B425">
        <v>22</v>
      </c>
    </row>
    <row r="426" spans="1:2" x14ac:dyDescent="0.45">
      <c r="A426">
        <v>39</v>
      </c>
      <c r="B426">
        <v>47</v>
      </c>
    </row>
    <row r="427" spans="1:2" x14ac:dyDescent="0.45">
      <c r="A427">
        <v>14</v>
      </c>
      <c r="B427">
        <v>12</v>
      </c>
    </row>
    <row r="428" spans="1:2" x14ac:dyDescent="0.45">
      <c r="A428">
        <v>17</v>
      </c>
      <c r="B428">
        <v>30</v>
      </c>
    </row>
    <row r="429" spans="1:2" x14ac:dyDescent="0.45">
      <c r="A429">
        <v>52</v>
      </c>
      <c r="B429">
        <v>22</v>
      </c>
    </row>
    <row r="430" spans="1:2" x14ac:dyDescent="0.45">
      <c r="A430">
        <v>14</v>
      </c>
      <c r="B430">
        <v>33</v>
      </c>
    </row>
    <row r="431" spans="1:2" x14ac:dyDescent="0.45">
      <c r="A431">
        <v>18</v>
      </c>
      <c r="B431">
        <v>33</v>
      </c>
    </row>
    <row r="432" spans="1:2" x14ac:dyDescent="0.45">
      <c r="A432">
        <v>52</v>
      </c>
      <c r="B432">
        <v>8</v>
      </c>
    </row>
    <row r="433" spans="1:2" x14ac:dyDescent="0.45">
      <c r="A433">
        <v>49</v>
      </c>
      <c r="B433">
        <v>45</v>
      </c>
    </row>
    <row r="434" spans="1:2" x14ac:dyDescent="0.45">
      <c r="A434">
        <v>24</v>
      </c>
      <c r="B434">
        <v>24</v>
      </c>
    </row>
    <row r="435" spans="1:2" x14ac:dyDescent="0.45">
      <c r="A435">
        <v>6</v>
      </c>
      <c r="B435">
        <v>12</v>
      </c>
    </row>
    <row r="436" spans="1:2" x14ac:dyDescent="0.45">
      <c r="A436">
        <v>55</v>
      </c>
      <c r="B436">
        <v>24</v>
      </c>
    </row>
    <row r="437" spans="1:2" x14ac:dyDescent="0.45">
      <c r="A437">
        <v>7</v>
      </c>
      <c r="B437">
        <v>27</v>
      </c>
    </row>
    <row r="438" spans="1:2" x14ac:dyDescent="0.45">
      <c r="A438">
        <v>20</v>
      </c>
      <c r="B438">
        <v>19</v>
      </c>
    </row>
    <row r="439" spans="1:2" x14ac:dyDescent="0.45">
      <c r="A439">
        <v>29</v>
      </c>
      <c r="B439">
        <v>9</v>
      </c>
    </row>
    <row r="440" spans="1:2" x14ac:dyDescent="0.45">
      <c r="A440">
        <v>23</v>
      </c>
      <c r="B440">
        <v>24</v>
      </c>
    </row>
    <row r="441" spans="1:2" x14ac:dyDescent="0.45">
      <c r="A441">
        <v>33</v>
      </c>
      <c r="B441">
        <v>29</v>
      </c>
    </row>
    <row r="442" spans="1:2" x14ac:dyDescent="0.45">
      <c r="A442">
        <v>32</v>
      </c>
      <c r="B442">
        <v>31</v>
      </c>
    </row>
    <row r="443" spans="1:2" x14ac:dyDescent="0.45">
      <c r="A443">
        <v>56</v>
      </c>
      <c r="B443">
        <v>35</v>
      </c>
    </row>
    <row r="444" spans="1:2" x14ac:dyDescent="0.45">
      <c r="A444">
        <v>49</v>
      </c>
      <c r="B444">
        <v>6</v>
      </c>
    </row>
    <row r="445" spans="1:2" x14ac:dyDescent="0.45">
      <c r="A445">
        <v>15</v>
      </c>
      <c r="B445">
        <v>24</v>
      </c>
    </row>
    <row r="446" spans="1:2" x14ac:dyDescent="0.45">
      <c r="A446">
        <v>32</v>
      </c>
      <c r="B446">
        <v>5</v>
      </c>
    </row>
    <row r="447" spans="1:2" x14ac:dyDescent="0.45">
      <c r="A447">
        <v>39</v>
      </c>
      <c r="B447">
        <v>42</v>
      </c>
    </row>
    <row r="448" spans="1:2" x14ac:dyDescent="0.45">
      <c r="A448">
        <v>22</v>
      </c>
      <c r="B448">
        <v>13</v>
      </c>
    </row>
    <row r="449" spans="1:2" x14ac:dyDescent="0.45">
      <c r="A449">
        <v>12</v>
      </c>
      <c r="B449">
        <v>13</v>
      </c>
    </row>
    <row r="450" spans="1:2" x14ac:dyDescent="0.45">
      <c r="A450">
        <v>24</v>
      </c>
      <c r="B450">
        <v>20</v>
      </c>
    </row>
    <row r="451" spans="1:2" x14ac:dyDescent="0.45">
      <c r="A451">
        <v>34</v>
      </c>
      <c r="B451">
        <v>32</v>
      </c>
    </row>
    <row r="452" spans="1:2" x14ac:dyDescent="0.45">
      <c r="A452">
        <v>52</v>
      </c>
      <c r="B452">
        <v>11</v>
      </c>
    </row>
    <row r="453" spans="1:2" x14ac:dyDescent="0.45">
      <c r="A453">
        <v>54</v>
      </c>
      <c r="B453">
        <v>27</v>
      </c>
    </row>
    <row r="454" spans="1:2" x14ac:dyDescent="0.45">
      <c r="A454">
        <v>37</v>
      </c>
      <c r="B454">
        <v>35</v>
      </c>
    </row>
    <row r="455" spans="1:2" x14ac:dyDescent="0.45">
      <c r="A455">
        <v>34</v>
      </c>
      <c r="B455">
        <v>13</v>
      </c>
    </row>
    <row r="456" spans="1:2" x14ac:dyDescent="0.45">
      <c r="A456">
        <v>40</v>
      </c>
      <c r="B456">
        <v>35</v>
      </c>
    </row>
    <row r="457" spans="1:2" x14ac:dyDescent="0.45">
      <c r="A457">
        <v>24</v>
      </c>
      <c r="B457">
        <v>20</v>
      </c>
    </row>
    <row r="458" spans="1:2" x14ac:dyDescent="0.45">
      <c r="A458">
        <v>25</v>
      </c>
      <c r="B458">
        <v>12</v>
      </c>
    </row>
    <row r="459" spans="1:2" x14ac:dyDescent="0.45">
      <c r="A459">
        <v>7</v>
      </c>
      <c r="B459">
        <v>33</v>
      </c>
    </row>
    <row r="460" spans="1:2" x14ac:dyDescent="0.45">
      <c r="A460">
        <v>18</v>
      </c>
      <c r="B460">
        <v>43</v>
      </c>
    </row>
    <row r="461" spans="1:2" x14ac:dyDescent="0.45">
      <c r="A461">
        <v>39</v>
      </c>
      <c r="B461">
        <v>35</v>
      </c>
    </row>
    <row r="462" spans="1:2" x14ac:dyDescent="0.45">
      <c r="A462">
        <v>33</v>
      </c>
      <c r="B462">
        <v>15</v>
      </c>
    </row>
    <row r="463" spans="1:2" x14ac:dyDescent="0.45">
      <c r="A463">
        <v>48</v>
      </c>
      <c r="B463">
        <v>24</v>
      </c>
    </row>
    <row r="464" spans="1:2" x14ac:dyDescent="0.45">
      <c r="A464">
        <v>6</v>
      </c>
      <c r="B464">
        <v>37</v>
      </c>
    </row>
    <row r="465" spans="1:2" x14ac:dyDescent="0.45">
      <c r="A465">
        <v>9</v>
      </c>
      <c r="B465">
        <v>29</v>
      </c>
    </row>
    <row r="466" spans="1:2" x14ac:dyDescent="0.45">
      <c r="A466">
        <v>47</v>
      </c>
      <c r="B466">
        <v>9</v>
      </c>
    </row>
    <row r="467" spans="1:2" x14ac:dyDescent="0.45">
      <c r="A467">
        <v>9</v>
      </c>
      <c r="B467">
        <v>34</v>
      </c>
    </row>
    <row r="468" spans="1:2" x14ac:dyDescent="0.45">
      <c r="A468">
        <v>54</v>
      </c>
      <c r="B468">
        <v>21</v>
      </c>
    </row>
    <row r="469" spans="1:2" x14ac:dyDescent="0.45">
      <c r="A469">
        <v>13</v>
      </c>
      <c r="B469">
        <v>48</v>
      </c>
    </row>
    <row r="470" spans="1:2" x14ac:dyDescent="0.45">
      <c r="A470">
        <v>20</v>
      </c>
      <c r="B470">
        <v>35</v>
      </c>
    </row>
    <row r="471" spans="1:2" x14ac:dyDescent="0.45">
      <c r="A471">
        <v>13</v>
      </c>
      <c r="B471">
        <v>13</v>
      </c>
    </row>
    <row r="472" spans="1:2" x14ac:dyDescent="0.45">
      <c r="A472">
        <v>51</v>
      </c>
      <c r="B472">
        <v>39</v>
      </c>
    </row>
    <row r="473" spans="1:2" x14ac:dyDescent="0.45">
      <c r="A473">
        <v>44</v>
      </c>
      <c r="B473">
        <v>11</v>
      </c>
    </row>
    <row r="474" spans="1:2" x14ac:dyDescent="0.45">
      <c r="A474">
        <v>46</v>
      </c>
      <c r="B474">
        <v>12</v>
      </c>
    </row>
    <row r="475" spans="1:2" x14ac:dyDescent="0.45">
      <c r="A475">
        <v>35</v>
      </c>
      <c r="B475">
        <v>42</v>
      </c>
    </row>
    <row r="476" spans="1:2" x14ac:dyDescent="0.45">
      <c r="A476">
        <v>34</v>
      </c>
      <c r="B476">
        <v>23</v>
      </c>
    </row>
    <row r="477" spans="1:2" x14ac:dyDescent="0.45">
      <c r="A477">
        <v>16</v>
      </c>
      <c r="B477">
        <v>41</v>
      </c>
    </row>
    <row r="478" spans="1:2" x14ac:dyDescent="0.45">
      <c r="A478">
        <v>47</v>
      </c>
      <c r="B478">
        <v>35</v>
      </c>
    </row>
    <row r="479" spans="1:2" x14ac:dyDescent="0.45">
      <c r="A479">
        <v>17</v>
      </c>
      <c r="B479">
        <v>20</v>
      </c>
    </row>
    <row r="480" spans="1:2" x14ac:dyDescent="0.45">
      <c r="A480">
        <v>14</v>
      </c>
      <c r="B480">
        <v>34</v>
      </c>
    </row>
    <row r="481" spans="1:2" x14ac:dyDescent="0.45">
      <c r="A481">
        <v>6</v>
      </c>
      <c r="B481">
        <v>33</v>
      </c>
    </row>
    <row r="482" spans="1:2" x14ac:dyDescent="0.45">
      <c r="A482">
        <v>24</v>
      </c>
      <c r="B482">
        <v>9</v>
      </c>
    </row>
    <row r="483" spans="1:2" x14ac:dyDescent="0.45">
      <c r="A483">
        <v>46</v>
      </c>
      <c r="B483">
        <v>25</v>
      </c>
    </row>
    <row r="484" spans="1:2" x14ac:dyDescent="0.45">
      <c r="A484">
        <v>31</v>
      </c>
      <c r="B484">
        <v>33</v>
      </c>
    </row>
    <row r="485" spans="1:2" x14ac:dyDescent="0.45">
      <c r="A485">
        <v>39</v>
      </c>
      <c r="B485">
        <v>47</v>
      </c>
    </row>
    <row r="486" spans="1:2" x14ac:dyDescent="0.45">
      <c r="A486">
        <v>12</v>
      </c>
      <c r="B486">
        <v>42</v>
      </c>
    </row>
    <row r="487" spans="1:2" x14ac:dyDescent="0.45">
      <c r="A487">
        <v>24</v>
      </c>
      <c r="B487">
        <v>19</v>
      </c>
    </row>
    <row r="488" spans="1:2" x14ac:dyDescent="0.45">
      <c r="A488">
        <v>50</v>
      </c>
      <c r="B488">
        <v>11</v>
      </c>
    </row>
    <row r="489" spans="1:2" x14ac:dyDescent="0.45">
      <c r="A489">
        <v>50</v>
      </c>
      <c r="B489">
        <v>9</v>
      </c>
    </row>
    <row r="490" spans="1:2" x14ac:dyDescent="0.45">
      <c r="A490">
        <v>8</v>
      </c>
      <c r="B490">
        <v>15</v>
      </c>
    </row>
    <row r="491" spans="1:2" x14ac:dyDescent="0.45">
      <c r="A491">
        <v>14</v>
      </c>
      <c r="B491">
        <v>25</v>
      </c>
    </row>
    <row r="492" spans="1:2" x14ac:dyDescent="0.45">
      <c r="A492">
        <v>37</v>
      </c>
      <c r="B492">
        <v>24</v>
      </c>
    </row>
    <row r="493" spans="1:2" x14ac:dyDescent="0.45">
      <c r="A493">
        <v>45</v>
      </c>
      <c r="B493">
        <v>18</v>
      </c>
    </row>
    <row r="494" spans="1:2" x14ac:dyDescent="0.45">
      <c r="A494">
        <v>43</v>
      </c>
      <c r="B494">
        <v>16</v>
      </c>
    </row>
    <row r="495" spans="1:2" x14ac:dyDescent="0.45">
      <c r="A495">
        <v>18</v>
      </c>
      <c r="B495">
        <v>13</v>
      </c>
    </row>
    <row r="496" spans="1:2" x14ac:dyDescent="0.45">
      <c r="A496">
        <v>32</v>
      </c>
      <c r="B496">
        <v>25</v>
      </c>
    </row>
    <row r="497" spans="1:2" x14ac:dyDescent="0.45">
      <c r="A497">
        <v>40</v>
      </c>
      <c r="B497">
        <v>45</v>
      </c>
    </row>
    <row r="498" spans="1:2" x14ac:dyDescent="0.45">
      <c r="A498">
        <v>8</v>
      </c>
      <c r="B498">
        <v>34</v>
      </c>
    </row>
    <row r="499" spans="1:2" x14ac:dyDescent="0.45">
      <c r="A499">
        <v>33</v>
      </c>
      <c r="B499">
        <v>41</v>
      </c>
    </row>
    <row r="500" spans="1:2" x14ac:dyDescent="0.45">
      <c r="A500">
        <v>6</v>
      </c>
      <c r="B500">
        <v>32</v>
      </c>
    </row>
    <row r="501" spans="1:2" x14ac:dyDescent="0.45">
      <c r="A501">
        <v>16</v>
      </c>
      <c r="B501">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ecommerce_customer_data</vt:lpstr>
      <vt:lpstr>Pivot</vt:lpstr>
      <vt:lpstr>Funnel</vt:lpstr>
      <vt:lpstr>Scatter plt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nishat fathima</dc:creator>
  <cp:lastModifiedBy>nisshhfathima2207@outlook.com</cp:lastModifiedBy>
  <cp:lastPrinted>2024-02-25T15:46:25Z</cp:lastPrinted>
  <dcterms:created xsi:type="dcterms:W3CDTF">2024-02-21T16:59:56Z</dcterms:created>
  <dcterms:modified xsi:type="dcterms:W3CDTF">2024-02-25T16:48:08Z</dcterms:modified>
</cp:coreProperties>
</file>