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70" firstSheet="2" activeTab="6"/>
  </bookViews>
  <sheets>
    <sheet name="表紙" sheetId="5" r:id="rId1"/>
    <sheet name="ログイン画面" sheetId="6" r:id="rId2"/>
    <sheet name="トップ画面" sheetId="8" r:id="rId3"/>
    <sheet name="日誌登録機能" sheetId="12" r:id="rId4"/>
    <sheet name="日誌一覧機能" sheetId="13" r:id="rId5"/>
    <sheet name="日誌削除機能" sheetId="18" r:id="rId6"/>
    <sheet name="日誌修正機能" sheetId="20" r:id="rId7"/>
    <sheet name="テストデータ1" sheetId="10" r:id="rId8"/>
    <sheet name="テストデータ2" sheetId="14" r:id="rId9"/>
    <sheet name="テストデータ3" sheetId="16" r:id="rId10"/>
    <sheet name="テストデータ4" sheetId="19" r:id="rId11"/>
    <sheet name="テスト結果２" sheetId="15" r:id="rId12"/>
    <sheet name="テスト結果３" sheetId="17" r:id="rId13"/>
  </sheets>
  <definedNames>
    <definedName name="_xlnm.Print_Titles" localSheetId="2">トップ画面!$1:$4</definedName>
    <definedName name="_xlnm.Print_Titles" localSheetId="1">ログイン画面!$1:$4</definedName>
    <definedName name="_xlnm.Print_Titles" localSheetId="4">日誌一覧機能!$1:$4</definedName>
    <definedName name="_xlnm.Print_Titles" localSheetId="5">日誌削除機能!$1:$4</definedName>
    <definedName name="_xlnm.Print_Titles" localSheetId="6">日誌修正機能!$1:$4</definedName>
    <definedName name="_xlnm.Print_Titles" localSheetId="3">日誌登録機能!$1:$4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20" l="1"/>
  <c r="A11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0" i="20"/>
  <c r="A9" i="20"/>
  <c r="A8" i="20"/>
  <c r="A7" i="20"/>
  <c r="A6" i="20"/>
  <c r="A5" i="20"/>
  <c r="H33" i="19" l="1"/>
  <c r="H32" i="19"/>
  <c r="H31" i="19"/>
  <c r="H30" i="19"/>
  <c r="H29" i="19"/>
  <c r="H28" i="19"/>
  <c r="F24" i="19"/>
  <c r="F23" i="19"/>
  <c r="F19" i="19"/>
  <c r="F18" i="19"/>
  <c r="F17" i="19"/>
  <c r="F13" i="19"/>
  <c r="F12" i="19"/>
  <c r="F8" i="19"/>
  <c r="F7" i="19"/>
  <c r="F6" i="19"/>
  <c r="F5" i="19"/>
  <c r="F4" i="19"/>
  <c r="A15" i="18"/>
  <c r="A14" i="18"/>
  <c r="A13" i="18"/>
  <c r="A12" i="18"/>
  <c r="A11" i="18"/>
  <c r="A10" i="18"/>
  <c r="A9" i="18"/>
  <c r="A8" i="18"/>
  <c r="A7" i="18"/>
  <c r="A6" i="18"/>
  <c r="A5" i="18"/>
  <c r="F4" i="10" l="1"/>
  <c r="H32" i="16" l="1"/>
  <c r="H31" i="16"/>
  <c r="H30" i="16"/>
  <c r="H29" i="16"/>
  <c r="H28" i="16"/>
  <c r="H32" i="14"/>
  <c r="H31" i="14"/>
  <c r="H30" i="14"/>
  <c r="H29" i="14"/>
  <c r="H28" i="14"/>
  <c r="A9" i="13" l="1"/>
  <c r="F24" i="16"/>
  <c r="F23" i="16"/>
  <c r="F19" i="16"/>
  <c r="F18" i="16"/>
  <c r="F17" i="16"/>
  <c r="F13" i="16"/>
  <c r="F12" i="16"/>
  <c r="F8" i="16"/>
  <c r="F7" i="16"/>
  <c r="F6" i="16"/>
  <c r="F5" i="16"/>
  <c r="F4" i="16"/>
  <c r="A21" i="12" l="1"/>
  <c r="A16" i="12" l="1"/>
  <c r="F23" i="14" l="1"/>
  <c r="F24" i="14"/>
  <c r="F19" i="14"/>
  <c r="F18" i="14"/>
  <c r="F17" i="14"/>
  <c r="F13" i="14"/>
  <c r="F12" i="14"/>
  <c r="F8" i="14"/>
  <c r="F7" i="14"/>
  <c r="F6" i="14"/>
  <c r="F5" i="14"/>
  <c r="F4" i="14"/>
  <c r="F24" i="10"/>
  <c r="F23" i="10"/>
  <c r="F18" i="10"/>
  <c r="F19" i="10"/>
  <c r="F17" i="10"/>
  <c r="F13" i="10"/>
  <c r="F12" i="10"/>
  <c r="A10" i="13" l="1"/>
  <c r="A8" i="13"/>
  <c r="A7" i="13"/>
  <c r="A6" i="13"/>
  <c r="A5" i="13"/>
  <c r="A31" i="12" l="1"/>
  <c r="A30" i="12"/>
  <c r="A29" i="12"/>
  <c r="A28" i="12"/>
  <c r="A27" i="12"/>
  <c r="A26" i="12"/>
  <c r="A25" i="12"/>
  <c r="A24" i="12"/>
  <c r="A23" i="12"/>
  <c r="A22" i="12"/>
  <c r="A20" i="12"/>
  <c r="A19" i="12"/>
  <c r="A18" i="12"/>
  <c r="A17" i="12"/>
  <c r="A15" i="12"/>
  <c r="A14" i="12"/>
  <c r="A13" i="12"/>
  <c r="A12" i="12"/>
  <c r="A11" i="12"/>
  <c r="A10" i="12"/>
  <c r="A9" i="12"/>
  <c r="A8" i="12"/>
  <c r="A7" i="12"/>
  <c r="A6" i="12"/>
  <c r="A5" i="12"/>
  <c r="F5" i="10" l="1"/>
  <c r="F6" i="10"/>
  <c r="F7" i="10"/>
  <c r="F8" i="10"/>
  <c r="A9" i="8" l="1"/>
  <c r="A8" i="8"/>
  <c r="A7" i="8"/>
  <c r="A6" i="8"/>
  <c r="A5" i="8"/>
  <c r="A16" i="6" l="1"/>
  <c r="A15" i="6"/>
  <c r="A14" i="6"/>
  <c r="A13" i="6"/>
  <c r="A12" i="6"/>
  <c r="A11" i="6"/>
  <c r="A10" i="6"/>
  <c r="A9" i="6"/>
  <c r="A8" i="6"/>
  <c r="A7" i="6"/>
  <c r="A6" i="6"/>
  <c r="A5" i="6"/>
</calcChain>
</file>

<file path=xl/comments1.xml><?xml version="1.0" encoding="utf-8"?>
<comments xmlns="http://schemas.openxmlformats.org/spreadsheetml/2006/main">
  <authors>
    <author>作成者</author>
  </authors>
  <commentList>
    <comment ref="X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X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X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X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X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X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<sst xmlns="http://schemas.openxmlformats.org/spreadsheetml/2006/main" count="736" uniqueCount="278">
  <si>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</si>
  <si>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</si>
  <si>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</si>
  <si>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</si>
  <si>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仕様書</t>
    <rPh sb="0" eb="3">
      <t>シヨウショ</t>
    </rPh>
    <phoneticPr fontId="1"/>
  </si>
  <si>
    <t>レビュー日</t>
    <rPh sb="4" eb="5">
      <t>ビ</t>
    </rPh>
    <phoneticPr fontId="1"/>
  </si>
  <si>
    <t>レビュー者</t>
    <rPh sb="4" eb="5">
      <t>シャ</t>
    </rPh>
    <phoneticPr fontId="1"/>
  </si>
  <si>
    <t>報告書</t>
    <rPh sb="0" eb="3">
      <t>ホウコクショ</t>
    </rPh>
    <phoneticPr fontId="1"/>
  </si>
  <si>
    <t>サブシステム名</t>
    <rPh sb="6" eb="7">
      <t>メイ</t>
    </rPh>
    <phoneticPr fontId="1"/>
  </si>
  <si>
    <t>分類</t>
    <rPh sb="0" eb="2">
      <t>ブンルイ</t>
    </rPh>
    <phoneticPr fontId="1"/>
  </si>
  <si>
    <t>テスト結果</t>
    <rPh sb="3" eb="5">
      <t>ケッカ</t>
    </rPh>
    <phoneticPr fontId="1"/>
  </si>
  <si>
    <t>確認日</t>
    <rPh sb="0" eb="2">
      <t>カクニン</t>
    </rPh>
    <rPh sb="2" eb="3">
      <t>ビ</t>
    </rPh>
    <phoneticPr fontId="1"/>
  </si>
  <si>
    <t>修正報告</t>
    <rPh sb="0" eb="2">
      <t>シュウセイ</t>
    </rPh>
    <rPh sb="2" eb="4">
      <t>ホウコク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</si>
  <si>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</si>
  <si>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</si>
  <si>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</si>
  <si>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テスト方法</t>
    <rPh sb="3" eb="5">
      <t>ホウホウ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</si>
  <si>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</si>
  <si>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2">
      <t>サクセイ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</si>
  <si>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</si>
  <si>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</si>
  <si>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単体テスト仕様書 兼 報告書</t>
    <rPh sb="0" eb="2">
      <t>タンタイ</t>
    </rPh>
    <rPh sb="5" eb="8">
      <t>シヨウショ</t>
    </rPh>
    <rPh sb="9" eb="10">
      <t>ケン</t>
    </rPh>
    <rPh sb="11" eb="14">
      <t>ホウコクショ</t>
    </rPh>
    <phoneticPr fontId="1"/>
  </si>
  <si>
    <t>テスト仕様書・報告書</t>
    <rPh sb="3" eb="6">
      <t>シヨウショ</t>
    </rPh>
    <rPh sb="7" eb="10">
      <t>ホウコクショ</t>
    </rPh>
    <phoneticPr fontId="1"/>
  </si>
  <si>
    <t>ログイン</t>
    <phoneticPr fontId="1"/>
  </si>
  <si>
    <t>画面表示</t>
    <rPh sb="0" eb="2">
      <t>ガメン</t>
    </rPh>
    <rPh sb="2" eb="4">
      <t>ヒョウジ</t>
    </rPh>
    <phoneticPr fontId="1"/>
  </si>
  <si>
    <t>以下のURLにアクセスする
http://localhost:8080/xxxx/login</t>
    <rPh sb="0" eb="2">
      <t>イカ</t>
    </rPh>
    <phoneticPr fontId="1"/>
  </si>
  <si>
    <t>トップメニュー画面に遷移すること</t>
    <rPh sb="7" eb="9">
      <t>ガメン</t>
    </rPh>
    <rPh sb="10" eb="12">
      <t>センイ</t>
    </rPh>
    <phoneticPr fontId="1"/>
  </si>
  <si>
    <t>ログインに失敗し、ログイン画面が表示され画面上部に以下のエラーメッセージが赤字で表示されること
ログインに失敗しました。ユーザー名又はパスワードを確認してください。</t>
    <rPh sb="5" eb="7">
      <t>シッパイ</t>
    </rPh>
    <rPh sb="13" eb="15">
      <t>ガメン</t>
    </rPh>
    <rPh sb="16" eb="18">
      <t>ヒョウジ</t>
    </rPh>
    <rPh sb="20" eb="22">
      <t>ガメン</t>
    </rPh>
    <rPh sb="22" eb="24">
      <t>ジョウブ</t>
    </rPh>
    <rPh sb="25" eb="27">
      <t>イカ</t>
    </rPh>
    <rPh sb="37" eb="39">
      <t>アカジ</t>
    </rPh>
    <rPh sb="40" eb="42">
      <t>ヒョウジ</t>
    </rPh>
    <rPh sb="54" eb="56">
      <t>シッパイ</t>
    </rPh>
    <rPh sb="65" eb="66">
      <t>メイ</t>
    </rPh>
    <rPh sb="66" eb="67">
      <t>マタ</t>
    </rPh>
    <rPh sb="74" eb="76">
      <t>カクニン</t>
    </rPh>
    <phoneticPr fontId="1"/>
  </si>
  <si>
    <t>ログイン失敗
パスワード違い</t>
    <rPh sb="4" eb="6">
      <t>シッパイ</t>
    </rPh>
    <rPh sb="12" eb="13">
      <t>チガ</t>
    </rPh>
    <phoneticPr fontId="1"/>
  </si>
  <si>
    <t>ログイン失敗
未入力</t>
    <rPh sb="4" eb="6">
      <t>シッパイ</t>
    </rPh>
    <rPh sb="7" eb="10">
      <t>ミニュウリョク</t>
    </rPh>
    <phoneticPr fontId="1"/>
  </si>
  <si>
    <t>ログイン失敗
PW未入力</t>
    <rPh sb="4" eb="6">
      <t>シッパイ</t>
    </rPh>
    <rPh sb="9" eb="12">
      <t>ミニュウリョク</t>
    </rPh>
    <phoneticPr fontId="1"/>
  </si>
  <si>
    <t>ログイン失敗
ユーザー名違い</t>
    <rPh sb="4" eb="6">
      <t>シッパイ</t>
    </rPh>
    <rPh sb="11" eb="12">
      <t>メイ</t>
    </rPh>
    <rPh sb="12" eb="13">
      <t>チガ</t>
    </rPh>
    <phoneticPr fontId="1"/>
  </si>
  <si>
    <t>ログイン失敗
存在しないユーザー名</t>
    <rPh sb="4" eb="6">
      <t>シッパイ</t>
    </rPh>
    <rPh sb="7" eb="9">
      <t>ソンザイ</t>
    </rPh>
    <rPh sb="16" eb="17">
      <t>メイ</t>
    </rPh>
    <phoneticPr fontId="1"/>
  </si>
  <si>
    <t>画面遷移
ログイン成功</t>
    <rPh sb="0" eb="2">
      <t>ガメン</t>
    </rPh>
    <rPh sb="2" eb="4">
      <t>センイ</t>
    </rPh>
    <rPh sb="9" eb="11">
      <t>セイコウ</t>
    </rPh>
    <phoneticPr fontId="1"/>
  </si>
  <si>
    <t>トップ画面</t>
    <rPh sb="3" eb="5">
      <t>ガメン</t>
    </rPh>
    <phoneticPr fontId="1"/>
  </si>
  <si>
    <t>ログイン画面で正しくログインを行う</t>
    <rPh sb="4" eb="6">
      <t>ガメン</t>
    </rPh>
    <rPh sb="7" eb="8">
      <t>タダ</t>
    </rPh>
    <rPh sb="15" eb="16">
      <t>オコナ</t>
    </rPh>
    <phoneticPr fontId="1"/>
  </si>
  <si>
    <t>未ログイン処理</t>
    <rPh sb="0" eb="1">
      <t>ミ</t>
    </rPh>
    <rPh sb="5" eb="7">
      <t>ショリ</t>
    </rPh>
    <phoneticPr fontId="1"/>
  </si>
  <si>
    <t>ログインせずに以下のURLにアクセスする
http://localhost:8080/xxxx/top</t>
    <rPh sb="7" eb="9">
      <t>イカ</t>
    </rPh>
    <phoneticPr fontId="1"/>
  </si>
  <si>
    <t>ログイン画面にリダイレクトされログイン画面が表示される
アドレスバーのURLは
http://localhost:8080/xxxx/login
となっていること</t>
    <rPh sb="4" eb="6">
      <t>ガメン</t>
    </rPh>
    <rPh sb="19" eb="21">
      <t>ガメン</t>
    </rPh>
    <rPh sb="22" eb="24">
      <t>ヒョウジ</t>
    </rPh>
    <phoneticPr fontId="1"/>
  </si>
  <si>
    <t>画面遷移</t>
    <rPh sb="0" eb="2">
      <t>ガメン</t>
    </rPh>
    <rPh sb="2" eb="4">
      <t>センイ</t>
    </rPh>
    <phoneticPr fontId="1"/>
  </si>
  <si>
    <t>日誌登録をクリックする</t>
    <rPh sb="0" eb="2">
      <t>ニッシ</t>
    </rPh>
    <rPh sb="2" eb="4">
      <t>トウロク</t>
    </rPh>
    <phoneticPr fontId="1"/>
  </si>
  <si>
    <t>日誌一覧をクリックする</t>
    <rPh sb="0" eb="2">
      <t>ニッシ</t>
    </rPh>
    <rPh sb="2" eb="4">
      <t>イチラン</t>
    </rPh>
    <phoneticPr fontId="1"/>
  </si>
  <si>
    <t>ヘッダー部表示</t>
    <rPh sb="4" eb="5">
      <t>ブ</t>
    </rPh>
    <rPh sb="5" eb="7">
      <t>ヒョウジ</t>
    </rPh>
    <phoneticPr fontId="1"/>
  </si>
  <si>
    <t>テストデータ１</t>
    <phoneticPr fontId="1"/>
  </si>
  <si>
    <t>テーブル名：student</t>
    <rPh sb="4" eb="5">
      <t>メイ</t>
    </rPh>
    <phoneticPr fontId="1"/>
  </si>
  <si>
    <t>学籍番号</t>
    <rPh sb="0" eb="4">
      <t>ガクセk</t>
    </rPh>
    <phoneticPr fontId="2"/>
  </si>
  <si>
    <t>クラスコード</t>
  </si>
  <si>
    <t>学生名</t>
    <rPh sb="0" eb="3">
      <t>ガクs</t>
    </rPh>
    <phoneticPr fontId="2"/>
  </si>
  <si>
    <t>パスワード</t>
  </si>
  <si>
    <t>西野直幸</t>
    <rPh sb="0" eb="2">
      <t>ニシノ</t>
    </rPh>
    <rPh sb="2" eb="4">
      <t>ナオユキ</t>
    </rPh>
    <phoneticPr fontId="1"/>
  </si>
  <si>
    <t>姫野マリ</t>
    <rPh sb="0" eb="2">
      <t>ヒメノ</t>
    </rPh>
    <phoneticPr fontId="1"/>
  </si>
  <si>
    <t>テーブル名：course</t>
    <rPh sb="4" eb="5">
      <t>メイ</t>
    </rPh>
    <phoneticPr fontId="1"/>
  </si>
  <si>
    <t>学科コード</t>
    <rPh sb="0" eb="2">
      <t>ガッk</t>
    </rPh>
    <phoneticPr fontId="2"/>
  </si>
  <si>
    <t>学科コード</t>
    <rPh sb="0" eb="2">
      <t>ガッk</t>
    </rPh>
    <phoneticPr fontId="1"/>
  </si>
  <si>
    <t>学科名</t>
    <rPh sb="0" eb="3">
      <t>ガッk</t>
    </rPh>
    <phoneticPr fontId="1"/>
  </si>
  <si>
    <t>情報システム専攻科</t>
    <rPh sb="0" eb="2">
      <t>ジョウホウ</t>
    </rPh>
    <rPh sb="6" eb="9">
      <t>センコウカ</t>
    </rPh>
    <phoneticPr fontId="1"/>
  </si>
  <si>
    <t>情報システム科</t>
    <rPh sb="0" eb="2">
      <t>ジョウホウ</t>
    </rPh>
    <rPh sb="6" eb="7">
      <t>カ</t>
    </rPh>
    <phoneticPr fontId="1"/>
  </si>
  <si>
    <t>テーブル名：class</t>
    <rPh sb="4" eb="5">
      <t>メイ</t>
    </rPh>
    <phoneticPr fontId="1"/>
  </si>
  <si>
    <t>学年</t>
    <rPh sb="0" eb="2">
      <t>ガクネン</t>
    </rPh>
    <phoneticPr fontId="2"/>
  </si>
  <si>
    <t>クラス名</t>
    <rPh sb="3" eb="4">
      <t>メイ</t>
    </rPh>
    <phoneticPr fontId="2"/>
  </si>
  <si>
    <t>担任コード</t>
    <rPh sb="0" eb="2">
      <t>タンニン</t>
    </rPh>
    <phoneticPr fontId="2"/>
  </si>
  <si>
    <t>A</t>
    <phoneticPr fontId="1"/>
  </si>
  <si>
    <t>B</t>
    <phoneticPr fontId="1"/>
  </si>
  <si>
    <t>テーブル名：teacher</t>
    <rPh sb="4" eb="5">
      <t>メイ</t>
    </rPh>
    <phoneticPr fontId="1"/>
  </si>
  <si>
    <t>担任コード</t>
    <rPh sb="0" eb="2">
      <t>タンニン</t>
    </rPh>
    <phoneticPr fontId="1"/>
  </si>
  <si>
    <t>担任名</t>
    <rPh sb="0" eb="3">
      <t>タンニン</t>
    </rPh>
    <phoneticPr fontId="1"/>
  </si>
  <si>
    <t>竹内裕司</t>
  </si>
  <si>
    <t>shimo</t>
    <phoneticPr fontId="1"/>
  </si>
  <si>
    <t>hori</t>
    <phoneticPr fontId="1"/>
  </si>
  <si>
    <t>take</t>
    <phoneticPr fontId="1"/>
  </si>
  <si>
    <t>ena</t>
    <phoneticPr fontId="1"/>
  </si>
  <si>
    <t>テーブル名：diary</t>
    <rPh sb="4" eb="5">
      <t>メイ</t>
    </rPh>
    <phoneticPr fontId="1"/>
  </si>
  <si>
    <t>クラスコード</t>
    <phoneticPr fontId="1"/>
  </si>
  <si>
    <t>登録日</t>
    <rPh sb="0" eb="2">
      <t>トウロk</t>
    </rPh>
    <rPh sb="2" eb="3">
      <t>ヒ</t>
    </rPh>
    <phoneticPr fontId="1"/>
  </si>
  <si>
    <t>学籍番号</t>
    <rPh sb="0" eb="4">
      <t>ガクs</t>
    </rPh>
    <phoneticPr fontId="1"/>
  </si>
  <si>
    <t>良い点</t>
    <rPh sb="0" eb="3">
      <t>ヨ</t>
    </rPh>
    <phoneticPr fontId="1"/>
  </si>
  <si>
    <t>悪い点</t>
    <rPh sb="0" eb="3">
      <t>ワr</t>
    </rPh>
    <phoneticPr fontId="1"/>
  </si>
  <si>
    <t>学生コメント</t>
    <rPh sb="0" eb="6">
      <t>ガクセイコm</t>
    </rPh>
    <phoneticPr fontId="1"/>
  </si>
  <si>
    <t>担任コメント</t>
    <rPh sb="0" eb="6">
      <t>タンニン</t>
    </rPh>
    <phoneticPr fontId="1"/>
  </si>
  <si>
    <t>データなし</t>
    <phoneticPr fontId="1"/>
  </si>
  <si>
    <t>ログイン</t>
    <phoneticPr fontId="1"/>
  </si>
  <si>
    <t>ログイン後のヘッダ表示</t>
    <rPh sb="4" eb="5">
      <t>ゴ</t>
    </rPh>
    <rPh sb="9" eb="11">
      <t>ヒョウジ</t>
    </rPh>
    <phoneticPr fontId="1"/>
  </si>
  <si>
    <t>江成利平</t>
    <phoneticPr fontId="1"/>
  </si>
  <si>
    <t>ログイン後ヘッダーに
「情報システム専攻科１年Aクラス　江成利平さん」
が表示させる</t>
    <rPh sb="4" eb="5">
      <t>ゴ</t>
    </rPh>
    <rPh sb="22" eb="23">
      <t>ネン</t>
    </rPh>
    <rPh sb="37" eb="39">
      <t>ヒョウジ</t>
    </rPh>
    <phoneticPr fontId="1"/>
  </si>
  <si>
    <t>下山守彦</t>
    <phoneticPr fontId="1"/>
  </si>
  <si>
    <t>ログイン後ヘッダーに
「情報システム専攻科１年Aクラス　下山守彦さん」
が表示させる</t>
    <rPh sb="4" eb="5">
      <t>ゴ</t>
    </rPh>
    <rPh sb="22" eb="23">
      <t>ネン</t>
    </rPh>
    <rPh sb="37" eb="39">
      <t>ヒョウジ</t>
    </rPh>
    <phoneticPr fontId="1"/>
  </si>
  <si>
    <t>堀井亨</t>
    <phoneticPr fontId="1"/>
  </si>
  <si>
    <t>yana</t>
    <phoneticPr fontId="1"/>
  </si>
  <si>
    <t>柳川莉歩</t>
    <phoneticPr fontId="1"/>
  </si>
  <si>
    <t>ログイン後ヘッダーに
「情報システム科2年Aクラス　柳川莉歩さん」
が表示させる</t>
    <rPh sb="4" eb="5">
      <t>ゴ</t>
    </rPh>
    <rPh sb="20" eb="21">
      <t>ネン</t>
    </rPh>
    <rPh sb="35" eb="37">
      <t>ヒョウジ</t>
    </rPh>
    <phoneticPr fontId="1"/>
  </si>
  <si>
    <t>ログイン後ヘッダーに
「情報システム科１年Bクラス　柳川莉歩さん」
が表示させる</t>
    <rPh sb="4" eb="5">
      <t>ゴ</t>
    </rPh>
    <rPh sb="20" eb="21">
      <t>ネン</t>
    </rPh>
    <rPh sb="35" eb="37">
      <t>ヒョウジ</t>
    </rPh>
    <phoneticPr fontId="1"/>
  </si>
  <si>
    <t>ログイン後ヘッダーに
「情報システム科１年Bクラス　堀井亨さん」
が表示させる</t>
    <rPh sb="4" eb="5">
      <t>ゴ</t>
    </rPh>
    <rPh sb="20" eb="21">
      <t>ネン</t>
    </rPh>
    <rPh sb="34" eb="36">
      <t>ヒョウジ</t>
    </rPh>
    <phoneticPr fontId="1"/>
  </si>
  <si>
    <t>前提１　テストデータ１を用意する
ログイン画面で
学籍番号：
パスワード：</t>
    <rPh sb="0" eb="2">
      <t>ゼンテイ</t>
    </rPh>
    <rPh sb="12" eb="14">
      <t>ヨウイ</t>
    </rPh>
    <rPh sb="21" eb="23">
      <t>ガメン</t>
    </rPh>
    <rPh sb="25" eb="27">
      <t>ガクセキ</t>
    </rPh>
    <rPh sb="27" eb="29">
      <t>バンゴウ</t>
    </rPh>
    <phoneticPr fontId="1"/>
  </si>
  <si>
    <t>前提１　テストデータ１を用意する
ログイン画面で
学籍番号：
パスワード：1111</t>
    <rPh sb="0" eb="2">
      <t>ゼンテイ</t>
    </rPh>
    <rPh sb="12" eb="14">
      <t>ヨウイ</t>
    </rPh>
    <rPh sb="21" eb="23">
      <t>ガメン</t>
    </rPh>
    <rPh sb="25" eb="27">
      <t>ガクセキ</t>
    </rPh>
    <rPh sb="27" eb="29">
      <t>バンゴウ</t>
    </rPh>
    <phoneticPr fontId="1"/>
  </si>
  <si>
    <t>前提１　テストデータ１を用意する
ログイン画面で
学籍番号：9999999
パスワード：1111</t>
    <rPh sb="0" eb="2">
      <t>ゼンテイ</t>
    </rPh>
    <rPh sb="12" eb="14">
      <t>ヨウイ</t>
    </rPh>
    <rPh sb="21" eb="23">
      <t>ガメン</t>
    </rPh>
    <rPh sb="25" eb="27">
      <t>ガクセキ</t>
    </rPh>
    <rPh sb="27" eb="29">
      <t>バンゴウ</t>
    </rPh>
    <phoneticPr fontId="1"/>
  </si>
  <si>
    <t>登録</t>
    <rPh sb="0" eb="2">
      <t>トウロク</t>
    </rPh>
    <phoneticPr fontId="1"/>
  </si>
  <si>
    <t>ログイン後、Topメニューで日誌登録をクリックする</t>
    <rPh sb="4" eb="5">
      <t>ゴ</t>
    </rPh>
    <rPh sb="14" eb="16">
      <t>ニッシ</t>
    </rPh>
    <rPh sb="16" eb="18">
      <t>トウロク</t>
    </rPh>
    <phoneticPr fontId="1"/>
  </si>
  <si>
    <t>画面表示
直接アクセス</t>
    <rPh sb="0" eb="2">
      <t>ガメン</t>
    </rPh>
    <rPh sb="2" eb="4">
      <t>ヒョウジ</t>
    </rPh>
    <phoneticPr fontId="1"/>
  </si>
  <si>
    <t>ログイン後、以下のURLをブラウザのアドレスバーに入力する
http://localhost:8080/xxxx/insert</t>
    <rPh sb="4" eb="5">
      <t>ゴ</t>
    </rPh>
    <rPh sb="6" eb="8">
      <t>イカ</t>
    </rPh>
    <rPh sb="25" eb="27">
      <t>ニュウリョク</t>
    </rPh>
    <phoneticPr fontId="1"/>
  </si>
  <si>
    <t>ログインせずに、以下のURLをブラウザのアドレスバーに入力する
http://localhost:8080/xxxx/insert</t>
    <rPh sb="8" eb="10">
      <t>イカ</t>
    </rPh>
    <rPh sb="27" eb="29">
      <t>ニュウリョク</t>
    </rPh>
    <phoneticPr fontId="1"/>
  </si>
  <si>
    <t>登録</t>
    <rPh sb="0" eb="2">
      <t>トウロク</t>
    </rPh>
    <phoneticPr fontId="1"/>
  </si>
  <si>
    <t>DBエラー</t>
    <phoneticPr fontId="1"/>
  </si>
  <si>
    <t>システムエラー画面へ遷移する</t>
    <rPh sb="7" eb="9">
      <t>ガメン</t>
    </rPh>
    <rPh sb="10" eb="12">
      <t>センイ</t>
    </rPh>
    <phoneticPr fontId="1"/>
  </si>
  <si>
    <t>テストデータ２</t>
    <phoneticPr fontId="1"/>
  </si>
  <si>
    <t>みんな集中していた</t>
    <rPh sb="3" eb="5">
      <t>シュウチュウ</t>
    </rPh>
    <phoneticPr fontId="1"/>
  </si>
  <si>
    <t>遅刻がなかった</t>
    <rPh sb="0" eb="2">
      <t>チコク</t>
    </rPh>
    <phoneticPr fontId="1"/>
  </si>
  <si>
    <t>授業が楽しかった</t>
    <rPh sb="0" eb="2">
      <t>ジュギョウ</t>
    </rPh>
    <rPh sb="3" eb="4">
      <t>タノ</t>
    </rPh>
    <phoneticPr fontId="1"/>
  </si>
  <si>
    <t>全員朝からそろっていた</t>
    <rPh sb="0" eb="2">
      <t>ゼンイン</t>
    </rPh>
    <rPh sb="2" eb="3">
      <t>アサ</t>
    </rPh>
    <phoneticPr fontId="1"/>
  </si>
  <si>
    <t>就職がみんな決まった</t>
    <rPh sb="0" eb="2">
      <t>シュウショク</t>
    </rPh>
    <rPh sb="6" eb="7">
      <t>キ</t>
    </rPh>
    <phoneticPr fontId="1"/>
  </si>
  <si>
    <t>休みが居た</t>
    <rPh sb="0" eb="1">
      <t>ヤス</t>
    </rPh>
    <rPh sb="3" eb="4">
      <t>イ</t>
    </rPh>
    <phoneticPr fontId="1"/>
  </si>
  <si>
    <t>竹内君が寝てた</t>
    <rPh sb="0" eb="3">
      <t>タケウチクン</t>
    </rPh>
    <rPh sb="4" eb="5">
      <t>ネ</t>
    </rPh>
    <phoneticPr fontId="1"/>
  </si>
  <si>
    <t>遅刻者がいた</t>
    <rPh sb="0" eb="2">
      <t>チコク</t>
    </rPh>
    <rPh sb="2" eb="3">
      <t>シャ</t>
    </rPh>
    <phoneticPr fontId="1"/>
  </si>
  <si>
    <t>一部の生徒がうるさかった</t>
    <rPh sb="0" eb="2">
      <t>イチブ</t>
    </rPh>
    <rPh sb="3" eb="5">
      <t>セイト</t>
    </rPh>
    <phoneticPr fontId="1"/>
  </si>
  <si>
    <t>みんな集中していなかった</t>
    <rPh sb="3" eb="5">
      <t>シュウチュウ</t>
    </rPh>
    <phoneticPr fontId="1"/>
  </si>
  <si>
    <t>学生コメント１</t>
    <rPh sb="0" eb="2">
      <t>ガクセイ</t>
    </rPh>
    <phoneticPr fontId="1"/>
  </si>
  <si>
    <t>学生コメント２</t>
    <rPh sb="0" eb="2">
      <t>ガクセイ</t>
    </rPh>
    <phoneticPr fontId="1"/>
  </si>
  <si>
    <t>学生コメント３</t>
    <rPh sb="0" eb="2">
      <t>ガクセイ</t>
    </rPh>
    <phoneticPr fontId="1"/>
  </si>
  <si>
    <t>学生コメント４</t>
    <rPh sb="0" eb="2">
      <t>ガクセイ</t>
    </rPh>
    <phoneticPr fontId="1"/>
  </si>
  <si>
    <t>学生コメント５</t>
    <rPh sb="0" eb="2">
      <t>ガクセイ</t>
    </rPh>
    <phoneticPr fontId="1"/>
  </si>
  <si>
    <t>2018/11/1</t>
    <phoneticPr fontId="1"/>
  </si>
  <si>
    <t>2018/11/3</t>
    <phoneticPr fontId="1"/>
  </si>
  <si>
    <t>2018/11/5</t>
    <phoneticPr fontId="1"/>
  </si>
  <si>
    <t>2018/11/4</t>
    <phoneticPr fontId="1"/>
  </si>
  <si>
    <t>2018/11/2</t>
    <phoneticPr fontId="1"/>
  </si>
  <si>
    <t>一覧</t>
    <rPh sb="0" eb="2">
      <t>イチラン</t>
    </rPh>
    <phoneticPr fontId="1"/>
  </si>
  <si>
    <t>ログイン後、Topメニューで日誌一覧をクリックする</t>
    <rPh sb="4" eb="5">
      <t>ゴ</t>
    </rPh>
    <rPh sb="14" eb="16">
      <t>ニッシ</t>
    </rPh>
    <rPh sb="16" eb="18">
      <t>イチラン</t>
    </rPh>
    <phoneticPr fontId="1"/>
  </si>
  <si>
    <t>ログイン後、以下のURLをブラウザのアドレスバーに入力する
http://localhost:8080/xxxx/list</t>
    <rPh sb="4" eb="5">
      <t>ゴ</t>
    </rPh>
    <rPh sb="6" eb="8">
      <t>イカ</t>
    </rPh>
    <rPh sb="25" eb="27">
      <t>ニュウリョク</t>
    </rPh>
    <phoneticPr fontId="1"/>
  </si>
  <si>
    <t>ログインせずに、以下のURLをブラウザのアドレスバーに入力する
http://localhost:8080/xxxx/list</t>
    <rPh sb="8" eb="10">
      <t>イカ</t>
    </rPh>
    <rPh sb="27" eb="29">
      <t>ニュウリョク</t>
    </rPh>
    <phoneticPr fontId="1"/>
  </si>
  <si>
    <t>一覧表示</t>
    <rPh sb="0" eb="2">
      <t>イチラン</t>
    </rPh>
    <rPh sb="2" eb="4">
      <t>ヒョウジ</t>
    </rPh>
    <phoneticPr fontId="1"/>
  </si>
  <si>
    <t>前提条件：DBをテストデータ２の状態にする
ログイン後、日誌一覧のリンクをクリックする</t>
    <rPh sb="0" eb="2">
      <t>ゼンテイ</t>
    </rPh>
    <rPh sb="2" eb="4">
      <t>ジョウケン</t>
    </rPh>
    <rPh sb="16" eb="18">
      <t>ジョウタイ</t>
    </rPh>
    <rPh sb="26" eb="27">
      <t>ゴ</t>
    </rPh>
    <rPh sb="28" eb="30">
      <t>ニッシ</t>
    </rPh>
    <rPh sb="30" eb="32">
      <t>イチラン</t>
    </rPh>
    <phoneticPr fontId="1"/>
  </si>
  <si>
    <t>登録者</t>
    <rPh sb="0" eb="2">
      <t>トウロク</t>
    </rPh>
    <rPh sb="2" eb="3">
      <t>シャ</t>
    </rPh>
    <phoneticPr fontId="1"/>
  </si>
  <si>
    <t>前提：ログイン後、登録画面を表示した後にDBをシャットダウンした状態にする
　　　（接続エラーを発生させる）
トップ画面で日誌一覧のリンクをクリックする</t>
    <rPh sb="59" eb="61">
      <t>ガメン</t>
    </rPh>
    <phoneticPr fontId="1"/>
  </si>
  <si>
    <t>システムエラー画面へ遷移する</t>
  </si>
  <si>
    <t>前提：ログイン後、登録画面を表示した後にDBをシャットダウンした状態にする
　　　（接続エラーを発生させる）
登録画面に以下を入力し確認ボタンをクリックする
日付：2018/11/20
良かった点：みんな集中していた
悪かった点：遅刻が多かった
学生コメント：明日も一日頑張る</t>
  </si>
  <si>
    <t>DBエラー</t>
  </si>
  <si>
    <t>日誌テーブルに以下のレコードが追加されていることを確認する
クラスコード：ログインユーザーのクラスコード
登録日：2018/22/20
学籍番号：ログインユーザーの学籍番号
良い点：123456789012345678901234567890
悪い点：123456789012345678901234567890
学生コメント：123456789012345678901234567890
担任コメント：null</t>
  </si>
  <si>
    <t>前提：DBの状態をテストデータ１にする
登録画面に以下を入力し確認ボタンをクリックする
日付：2018/11/20
良かった点：123456789012345678901234567890
悪かった点：123456789012345678901234567890
学生コメント：123456789012345678901234567890
さらに確認ボタンでも登録ボタンをクリックし、登録完了画面を表示する</t>
  </si>
  <si>
    <t>入力チェック
MAX文字登録</t>
  </si>
  <si>
    <t>確認画面が表示される。確認画面は以下のような表示になっていることを確認する
日付：2018年11月20日
良かった点：みんな集中していた
悪かった点：遅刻が多かった
学生コメント：123456789012345678901234567890</t>
  </si>
  <si>
    <t>前提：DBの状態をテストデータ１にする
登録画面に以下を入力し確認ボタンをクリックする
日付：2018/11/20
良かった点：みんな集中していた
悪かった点：遅刻が多かった
学生コメント：123456789012345678901234567890</t>
  </si>
  <si>
    <t>入力チェック
学生コメント30文字</t>
  </si>
  <si>
    <t>確認画面が表示される。確認画面は以下のような表示になっていることを確認する
日付：2018年11月20日
良かった点：みんな集中していた
悪かった点：123456789012345678901234567890
学生コメント：明日も一日頑張る</t>
  </si>
  <si>
    <t>前提：DBの状態をテストデータ１にする
登録画面に以下を入力し確認ボタンをクリックする
日付：2018/11/20
良かった点：みんな集中していた
悪かった点：123456789012345678901234567890
学生コメント：明日も一日頑張る</t>
  </si>
  <si>
    <t>入力チェック
悪かった点30文字</t>
  </si>
  <si>
    <t>確認画面が表示される。確認画面は以下のような表示になっていることを確認する
日付：2018年11月20日
良かった点：123456789012345678901234567890
悪かった点：遅刻が多かった
学生コメント：明日も一日頑張る</t>
  </si>
  <si>
    <t>前提：DBの状態をテストデータ１にする
登録画面に以下を入力し確認ボタンをクリックする
日付：2018/11/20
良かった点：123456789012345678901234567890
悪かった点：遅刻が多かった
学生コメント：明日も一日頑張る</t>
  </si>
  <si>
    <t>入力チェック
良かった点30文字</t>
  </si>
  <si>
    <t>入力画面に戻り、以下のエラーが表示される
「学生コメントは30字以内で入力してください」
日誌登録画面には以下の情報が初期表示されていること。
日付：2018年11月20日
良かった点：みんな集中していた
悪かった点：遅刻が多かった
学生コメント：1234567890123456789012345678901</t>
  </si>
  <si>
    <t>前提：DBの状態をテストデータ１にする
登録画面に以下を入力し確認ボタンをクリックする
日付：2018/11/20
良かった点：みんな集中していた
悪かった点：遅刻が多かった
学生コメント：1234567890123456789012345678901</t>
  </si>
  <si>
    <t>入力チェック
学生コメント31文字</t>
  </si>
  <si>
    <t>入力画面に戻り、以下のエラーが表示される
「悪かった点は30字以内で入力してください」
日誌登録画面には以下の情報が初期表示されていること。
日付：2018年11月20日
良かった点：みんな集中していた
悪かった点：1234567890123456789012345678901
学生コメント：明日も一日頑張る</t>
  </si>
  <si>
    <t>前提：DBの状態をテストデータ１にする
登録画面に以下を入力し確認ボタンをクリックする
日付：2018/11/20
良かった点：みんな集中していた
悪かった点：1234567890123456789012345678901
学生コメント：明日も一日頑張る</t>
  </si>
  <si>
    <t>入力チェック
悪かった点31文字</t>
  </si>
  <si>
    <t>入力画面に戻り、以下のエラーが表示される
「良かった点は30字以内で入力してください」
日誌登録画面には以下の情報が初期表示されていること。
日付：2018年11月20日
良かった点：1234567890123456789012345678901
悪かった点：遅刻が多かった
学生コメント：明日も一日頑張る</t>
  </si>
  <si>
    <t>前提：DBの状態をテストデータ１にする
登録画面に以下を入力し確認ボタンをクリックする
日付：2018/11/20
良かった点：1234567890123456789012345678901
悪かった点：遅刻が多かった
学生コメント：明日も一日頑張る</t>
  </si>
  <si>
    <t>入力チェック
良かった点31文字</t>
  </si>
  <si>
    <t>確認画面の表示が以下のようになること
日付：2018/11/20
良かった点：&lt;script&gt;alert("test");&lt;/script&gt;
悪かった点：test&lt;br&gt;test2
学生コメント：&lt;input type="text" name="name"&gt;</t>
  </si>
  <si>
    <t>不正な入力</t>
  </si>
  <si>
    <t>入力画面に戻り、以下のエラーが表示される
日付を入力してください
良かった点を入力してください
悪かった点を入力してください
学生コメントを入力してください
日誌登録画面には以下の情報が初期表示されていること。
日付：
良かった点：
悪かった点：
学生コメント：</t>
  </si>
  <si>
    <t xml:space="preserve">前提：DBの状態をテストデータ１にする
登録画面に以下を入力し確認ボタンをクリックする
日付：
良かった点：
悪かった点：
学生コメント：
</t>
  </si>
  <si>
    <t>入力チェック
複数</t>
  </si>
  <si>
    <t>入力画面に戻り、以下のエラーが表示される
「学生コメントを入力してください」
日誌登録画面には以下の情報が初期表示されていること。
日付：2018年11月20日
良かった点：みんな集中していた
悪かった点：遅刻が多かった
学生コメント：</t>
  </si>
  <si>
    <t xml:space="preserve">前提：DBの状態をテストデータ１にする
登録画面に以下を入力し確認ボタンをクリックする
日付：2018/11/20
良かった点：みんな集中していた
悪かった点：遅刻が多かった
学生コメント：
</t>
  </si>
  <si>
    <t>入力チェック
学生コメント</t>
  </si>
  <si>
    <t>入力画面に戻り、以下のエラーが表示される
「悪かった点を入力してください」
日誌登録画面には以下の情報が初期表示されていること。
日付：2018年11月20日
良かった点：みんな集中していた
悪かった点：
学生コメント：明日も一日頑張る</t>
  </si>
  <si>
    <t>前提：DBの状態をテストデータ１にする
登録画面に以下を入力し確認ボタンをクリックする
日付：2018/11/20
良かった点：みんな集中していた
悪かった点：
学生コメント：明日も一日頑張る</t>
  </si>
  <si>
    <t>入力チェック
悪かった点</t>
  </si>
  <si>
    <t>入力画面に戻り、以下のエラーが表示される
「良かった点を入力してください」
日誌登録画面には以下の情報が初期表示されていること。
日付：2018年11月20日
良かった点：みんな集中していた
悪かった点：遅刻が多かった
学生コメント：明日も一日頑張る</t>
  </si>
  <si>
    <t>前提：DBの状態をテストデータ１にする
登録画面に以下を入力し確認ボタンをクリックする
日付：2018/11/20
良かった点：
悪かった点：遅刻が多かった
学生コメント：明日も一日頑張る</t>
  </si>
  <si>
    <t>入力チェック
良かった点</t>
  </si>
  <si>
    <t>前提：DBの状態をテストデータ１にする
登録画面に以下を入力し確認ボタンをクリックする
日付：2018年11月20日
良かった点：みんな集中していた
悪かった点：遅刻が多かった
学生コメント：明日も一日頑張る</t>
  </si>
  <si>
    <t>入力チェック
日付</t>
  </si>
  <si>
    <t>入力画面に戻り、以下のエラーが表示される
「日付を入力してください」
日誌登録画面には以下の情報が初期表示されていること。
日付：
良かった点：みんな集中していた
悪かった点：遅刻が多かった
学生コメント：明日も一日頑張る</t>
  </si>
  <si>
    <t>前提：DBの状態をテストデータ１にする
登録画面に以下を入力し確認ボタンをクリックする
日付：
良かった点：みんな集中していた
悪かった点：遅刻が多かった
学生コメント：明日も一日頑張る</t>
  </si>
  <si>
    <t>日誌登録画面が表示される。
日誌登録画面には以下の情報が初期表示されていること。
日付：2018/11/20
良かった点：みんな集中していた
悪かった点：遅刻が多かった
学生コメント：明日も一日頑張る</t>
  </si>
  <si>
    <t>前提：DBの状態をテストデータ１にする
登録画面に以下を入力し確認ボタンをクリックする
日付：2018/11/20
良かった点：みんな集中していた
悪かった点：遅刻が多かった
学生コメント：明日も一日頑張る
クリック後、表示された確認画面で「戻る」ボタンをクリックする</t>
  </si>
  <si>
    <t>入力チェック
戻る</t>
  </si>
  <si>
    <t>入力画面に戻り、以下のエラーが表示される
「2018/11/20の日誌はすでに登録されています」</t>
  </si>
  <si>
    <t>前提：No.5を行った後のDB状態にする
登録画面に以下を入力し確認ボタンをクリックする
日付：2018/11/20
良かった点：みんな集中していた２
悪かった点：遅刻が多かった２
学生コメント：明日も一日頑張る２</t>
  </si>
  <si>
    <t>正常ケース
入力</t>
  </si>
  <si>
    <t xml:space="preserve">No.4のテスト結果を確認後、登録ボタンをクリックする
</t>
  </si>
  <si>
    <t>正常ケース
確認</t>
  </si>
  <si>
    <t>前提：DBの状態をテストデータ１にする
登録画面に以下を入力し確認ボタンをクリックする
日付：2018/11/20
良かった点：みんな集中していた
悪かった点：遅刻が多かった
学生コメント：明日も一日頑張る</t>
  </si>
  <si>
    <t>ログインせずに、以下のURLをブラウザのアドレスバーに入力する
http://localhost:8080/xxxx/confirm</t>
    <rPh sb="8" eb="10">
      <t>イカ</t>
    </rPh>
    <rPh sb="27" eb="29">
      <t>ニュウリョク</t>
    </rPh>
    <phoneticPr fontId="1"/>
  </si>
  <si>
    <t>ログインせずに、以下のURLをブラウザのアドレスバーに入力する
http://localhost:8080/xxxx/complete</t>
    <rPh sb="8" eb="10">
      <t>イカ</t>
    </rPh>
    <rPh sb="27" eb="29">
      <t>ニュウリョク</t>
    </rPh>
    <phoneticPr fontId="1"/>
  </si>
  <si>
    <t>日誌一覧画面へ遷移する。
一覧画面には、「テスト結果２シート」と同じ結果が表示されること。
※ソート順も一致していること</t>
    <rPh sb="0" eb="2">
      <t>ニッシ</t>
    </rPh>
    <rPh sb="2" eb="4">
      <t>イチラン</t>
    </rPh>
    <rPh sb="4" eb="6">
      <t>ガメン</t>
    </rPh>
    <rPh sb="7" eb="9">
      <t>センイ</t>
    </rPh>
    <rPh sb="13" eb="15">
      <t>イチラン</t>
    </rPh>
    <rPh sb="15" eb="17">
      <t>ガメン</t>
    </rPh>
    <rPh sb="24" eb="26">
      <t>ケッカ</t>
    </rPh>
    <rPh sb="32" eb="33">
      <t>オナ</t>
    </rPh>
    <rPh sb="34" eb="36">
      <t>ケッカ</t>
    </rPh>
    <rPh sb="37" eb="39">
      <t>ヒョウジ</t>
    </rPh>
    <rPh sb="50" eb="51">
      <t>ジュン</t>
    </rPh>
    <rPh sb="52" eb="54">
      <t>イッチ</t>
    </rPh>
    <phoneticPr fontId="1"/>
  </si>
  <si>
    <t>ログイン画面が表示されること
ログイン画面の表示内容が01_画面設計書のG01と同じであること</t>
    <rPh sb="4" eb="6">
      <t>ガメン</t>
    </rPh>
    <rPh sb="7" eb="9">
      <t>ヒョウジ</t>
    </rPh>
    <rPh sb="19" eb="21">
      <t>ガメン</t>
    </rPh>
    <rPh sb="22" eb="24">
      <t>ヒョウジ</t>
    </rPh>
    <rPh sb="24" eb="26">
      <t>ナイヨウ</t>
    </rPh>
    <rPh sb="30" eb="32">
      <t>ガメン</t>
    </rPh>
    <rPh sb="32" eb="35">
      <t>セッケイショ</t>
    </rPh>
    <rPh sb="40" eb="41">
      <t>オナ</t>
    </rPh>
    <phoneticPr fontId="1"/>
  </si>
  <si>
    <t>前提１　テストデータ１を用意する
ログイン画面で
学籍番号：0000001
パスワード：ena</t>
    <rPh sb="25" eb="27">
      <t>ガクセキ</t>
    </rPh>
    <rPh sb="27" eb="29">
      <t>バンゴウ</t>
    </rPh>
    <phoneticPr fontId="1"/>
  </si>
  <si>
    <t>トップ画面が表示される
トップ画面は01_画面設計書の画面ID01と同じであることを確認する</t>
    <rPh sb="3" eb="5">
      <t>ガメン</t>
    </rPh>
    <rPh sb="6" eb="8">
      <t>ヒョウジ</t>
    </rPh>
    <rPh sb="15" eb="17">
      <t>ガメン</t>
    </rPh>
    <rPh sb="21" eb="23">
      <t>ガメン</t>
    </rPh>
    <rPh sb="23" eb="26">
      <t>セッケイショ</t>
    </rPh>
    <rPh sb="27" eb="29">
      <t>ガメン</t>
    </rPh>
    <rPh sb="34" eb="35">
      <t>オナ</t>
    </rPh>
    <rPh sb="42" eb="44">
      <t>カクニン</t>
    </rPh>
    <phoneticPr fontId="1"/>
  </si>
  <si>
    <t>日誌登録画面が表示される
日誌登録画面は、01_画面設計書のG4-1と同じであることを確認する</t>
    <rPh sb="0" eb="2">
      <t>ニッシ</t>
    </rPh>
    <rPh sb="2" eb="4">
      <t>トウロク</t>
    </rPh>
    <rPh sb="4" eb="6">
      <t>ガメン</t>
    </rPh>
    <rPh sb="7" eb="9">
      <t>ヒョウジ</t>
    </rPh>
    <rPh sb="13" eb="15">
      <t>ニッシ</t>
    </rPh>
    <rPh sb="15" eb="17">
      <t>トウロク</t>
    </rPh>
    <rPh sb="17" eb="19">
      <t>ガメン</t>
    </rPh>
    <rPh sb="24" eb="26">
      <t>ガメン</t>
    </rPh>
    <rPh sb="26" eb="29">
      <t>セッケイショ</t>
    </rPh>
    <rPh sb="35" eb="36">
      <t>オナ</t>
    </rPh>
    <rPh sb="43" eb="45">
      <t>カクニン</t>
    </rPh>
    <phoneticPr fontId="1"/>
  </si>
  <si>
    <t>日誌一覧画面が表示される
日誌一覧画面は、01_画面設計書のG3と同じであることを確認する</t>
    <rPh sb="0" eb="2">
      <t>ニッシ</t>
    </rPh>
    <rPh sb="2" eb="4">
      <t>イチラン</t>
    </rPh>
    <rPh sb="4" eb="6">
      <t>ガメン</t>
    </rPh>
    <rPh sb="7" eb="9">
      <t>ヒョウジ</t>
    </rPh>
    <rPh sb="13" eb="15">
      <t>ニッシ</t>
    </rPh>
    <rPh sb="15" eb="17">
      <t>イチラン</t>
    </rPh>
    <rPh sb="17" eb="19">
      <t>ガメン</t>
    </rPh>
    <rPh sb="24" eb="26">
      <t>ガメン</t>
    </rPh>
    <rPh sb="26" eb="29">
      <t>セッケイショ</t>
    </rPh>
    <rPh sb="33" eb="34">
      <t>オナ</t>
    </rPh>
    <rPh sb="41" eb="43">
      <t>カクニン</t>
    </rPh>
    <phoneticPr fontId="1"/>
  </si>
  <si>
    <t>会員登録画面が表示される
画面は01_画面設計書の画面ID01と同じであることを確認する</t>
    <rPh sb="0" eb="2">
      <t>カイイン</t>
    </rPh>
    <rPh sb="2" eb="4">
      <t>トウロク</t>
    </rPh>
    <rPh sb="4" eb="6">
      <t>ガメン</t>
    </rPh>
    <rPh sb="7" eb="9">
      <t>ヒョウジ</t>
    </rPh>
    <rPh sb="13" eb="15">
      <t>ガメン</t>
    </rPh>
    <phoneticPr fontId="1"/>
  </si>
  <si>
    <t>登録完了画面が表示される
画面は01_画面設計書の画面ID01と同じであることを確認する
登録後、dairyテーブルを確認し、以下の情報が入力されていること
クラスコード：ログインユーザーのクラスコード
登録日：2018/11/20
学籍番号：ログインユーザーの学籍番号
良い点：みんな集中していた
悪い点：遅刻が多かった
学生コメント：明日も一日頑張る
担任コメント：null</t>
    <phoneticPr fontId="1"/>
  </si>
  <si>
    <t>会員一覧画面が表示される
画面は01_画面設計書の画面ID01と同じであることを確認する</t>
    <rPh sb="0" eb="2">
      <t>カイイン</t>
    </rPh>
    <rPh sb="2" eb="4">
      <t>イチラン</t>
    </rPh>
    <rPh sb="4" eb="6">
      <t>ガメン</t>
    </rPh>
    <rPh sb="7" eb="9">
      <t>ヒョウジ</t>
    </rPh>
    <rPh sb="13" eb="15">
      <t>ガメン</t>
    </rPh>
    <phoneticPr fontId="1"/>
  </si>
  <si>
    <t>登録確認画面（）が表示される
画面は01_画面設計書の画面ID01と同じであることを確認する</t>
    <phoneticPr fontId="1"/>
  </si>
  <si>
    <t>前提：DBの状態をテストデータ１にする
登録画面に以下を入力し確認ボタンをクリックする
日付：2018-11-20
良かった点：みんな集中していた
悪かった点：遅刻が多かった
学生コメント：明日も一日頑張る</t>
    <phoneticPr fontId="1"/>
  </si>
  <si>
    <t>入力画面に戻り、以下のエラーが表示される
「日付の形式が不正です」
日誌登録画面には以下の情報が初期表示されていること。
日付：2018-11-20
良かった点：みんな集中していた
悪かった点：遅刻が多かった
学生コメント：明日も一日頑張る</t>
    <phoneticPr fontId="1"/>
  </si>
  <si>
    <t xml:space="preserve">前提：DBの状態をテストデータ１にする
登録画面に以下を入力し確認ボタンをクリックする
日付：2018-11-20
良かった点：
悪かった点：
学生コメント：
</t>
    <phoneticPr fontId="1"/>
  </si>
  <si>
    <t>入力画面に戻り、以下のエラーが表示される
「日付の形式が不正です」
日誌登録画面には以下の情報が初期表示されていること。
日付：2018年11月20日
良かった点：みんな集中していた
悪かった点：遅刻が多かった
学生コメント：明日も一日頑張る</t>
    <phoneticPr fontId="1"/>
  </si>
  <si>
    <t>入力画面に戻り、以下のエラーが表示される
日付の形式が不正です
良かった点を入力してください
悪かった点を入力してください
学生コメントを入力してください
日誌登録画面には以下の情報が初期表示されていること。
日付：
良かった点：
悪かった点：
学生コメント：</t>
    <phoneticPr fontId="1"/>
  </si>
  <si>
    <t>前提１　テストデータ１を用意する
ログイン画面で
学籍番号：0000001
パスワード：aaaaa</t>
    <rPh sb="0" eb="2">
      <t>ゼンテイ</t>
    </rPh>
    <rPh sb="12" eb="14">
      <t>ヨウイ</t>
    </rPh>
    <rPh sb="21" eb="23">
      <t>ガメン</t>
    </rPh>
    <phoneticPr fontId="1"/>
  </si>
  <si>
    <t>前提１　テストデータ１を用意する
ログイン画面で
学籍番号：0000001
パスワード：</t>
    <rPh sb="0" eb="2">
      <t>ゼンテイ</t>
    </rPh>
    <rPh sb="12" eb="14">
      <t>ヨウイ</t>
    </rPh>
    <rPh sb="21" eb="23">
      <t>ガメン</t>
    </rPh>
    <phoneticPr fontId="1"/>
  </si>
  <si>
    <t>前提１　テストデータ１を用意する
ログイン画面で
学籍番号：0000001
パスワード：ena</t>
    <phoneticPr fontId="1"/>
  </si>
  <si>
    <t>前提１　テストデータ１を用意する
ログイン画面で
学籍番号：0000002
パスワード：shimo</t>
    <phoneticPr fontId="1"/>
  </si>
  <si>
    <t>前提１　テストデータ１を用意する
ログイン画面で
学籍番号：0000003
パスワード：hori</t>
    <phoneticPr fontId="1"/>
  </si>
  <si>
    <t>前提１　テストデータ１を用意する
ログイン画面で
学籍番号：0000004
パスワード：yana</t>
    <phoneticPr fontId="1"/>
  </si>
  <si>
    <t>前提１　テストデータ１を用意する
ログイン画面で
学籍番号：0000005
パスワード：take</t>
    <phoneticPr fontId="1"/>
  </si>
  <si>
    <t>前提１　テストデータ１を用意する
ログイン画面で
学籍番号：0000001
パスワード：ena</t>
    <phoneticPr fontId="1"/>
  </si>
  <si>
    <t>&lt;b&gt;みんな集中していた&lt;/b&gt;</t>
  </si>
  <si>
    <t>&lt;b&gt;みんな集中していた&lt;/b&gt;</t>
    <rPh sb="6" eb="8">
      <t>シュウチュウ</t>
    </rPh>
    <phoneticPr fontId="1"/>
  </si>
  <si>
    <t xml:space="preserve">前提：DBの状態をテストデータ１にする
登録画面に以下を入力し確認ボタンをクリックする
日付：2018/11/20
良かった点：&lt;script&gt;alert("test");&lt;/script&gt;
悪かった点：test&lt;br&gt;test2
学生コメント：&lt;input type="text" name="name"&gt;
</t>
    <phoneticPr fontId="1"/>
  </si>
  <si>
    <t>&lt;script&gt;alert("test");&lt;/script&gt;</t>
  </si>
  <si>
    <t>&lt;input type="text" &gt;</t>
  </si>
  <si>
    <t>&lt;input type="text" &gt;</t>
    <phoneticPr fontId="1"/>
  </si>
  <si>
    <t>&lt;td&gt;aaabbbb&lt;/td&gt;</t>
  </si>
  <si>
    <t>&lt;td&gt;aaabbbb&lt;/td&gt;</t>
    <phoneticPr fontId="1"/>
  </si>
  <si>
    <t>前提条件：DBをテストデータ３の状態にする
ログイン後、日誌一覧のリンクをクリックする</t>
    <rPh sb="0" eb="2">
      <t>ゼンテイ</t>
    </rPh>
    <rPh sb="2" eb="4">
      <t>ジョウケン</t>
    </rPh>
    <rPh sb="16" eb="18">
      <t>ジョウタイ</t>
    </rPh>
    <rPh sb="26" eb="27">
      <t>ゴ</t>
    </rPh>
    <rPh sb="28" eb="30">
      <t>ニッシ</t>
    </rPh>
    <rPh sb="30" eb="32">
      <t>イチラン</t>
    </rPh>
    <phoneticPr fontId="1"/>
  </si>
  <si>
    <t>日誌一覧画面へ遷移する。
一覧画面には、「テスト結果３シート」と同じ結果が表示されること。
※ソート順も一致していること</t>
    <rPh sb="0" eb="2">
      <t>ニッシ</t>
    </rPh>
    <rPh sb="2" eb="4">
      <t>イチラン</t>
    </rPh>
    <rPh sb="4" eb="6">
      <t>ガメン</t>
    </rPh>
    <rPh sb="7" eb="9">
      <t>センイ</t>
    </rPh>
    <rPh sb="13" eb="15">
      <t>イチラン</t>
    </rPh>
    <rPh sb="15" eb="17">
      <t>ガメン</t>
    </rPh>
    <rPh sb="24" eb="26">
      <t>ケッカ</t>
    </rPh>
    <rPh sb="32" eb="33">
      <t>オナ</t>
    </rPh>
    <rPh sb="34" eb="36">
      <t>ケッカ</t>
    </rPh>
    <rPh sb="37" eb="39">
      <t>ヒョウジ</t>
    </rPh>
    <rPh sb="50" eb="51">
      <t>ジュン</t>
    </rPh>
    <rPh sb="52" eb="54">
      <t>イッチ</t>
    </rPh>
    <phoneticPr fontId="1"/>
  </si>
  <si>
    <t>竹内君が寝てた</t>
  </si>
  <si>
    <t>遅刻者がいた</t>
  </si>
  <si>
    <t>全員朝からそろっていた</t>
  </si>
  <si>
    <t>一部の生徒がうるさかった</t>
  </si>
  <si>
    <t>就職がみんな決まった</t>
  </si>
  <si>
    <t>みんな集中していなかった</t>
  </si>
  <si>
    <t>&lt;script&gt;alert("aa");&lt;/script&gt;</t>
    <phoneticPr fontId="1"/>
  </si>
  <si>
    <t>ログイン後、一覧画面で削除をクリックする</t>
    <rPh sb="4" eb="5">
      <t>ゴ</t>
    </rPh>
    <rPh sb="6" eb="8">
      <t>イチラン</t>
    </rPh>
    <rPh sb="8" eb="10">
      <t>ガメン</t>
    </rPh>
    <rPh sb="11" eb="13">
      <t>サクジョ</t>
    </rPh>
    <phoneticPr fontId="1"/>
  </si>
  <si>
    <t>削除確認画面が表示される。
画面は01_画面設計書の削除確認画面と同じであること</t>
    <rPh sb="0" eb="2">
      <t>サクジョ</t>
    </rPh>
    <rPh sb="2" eb="4">
      <t>カクニン</t>
    </rPh>
    <rPh sb="4" eb="6">
      <t>ガメン</t>
    </rPh>
    <rPh sb="7" eb="9">
      <t>ヒョウジ</t>
    </rPh>
    <rPh sb="14" eb="16">
      <t>ガメン</t>
    </rPh>
    <rPh sb="26" eb="28">
      <t>サクジョ</t>
    </rPh>
    <rPh sb="28" eb="30">
      <t>カクニン</t>
    </rPh>
    <rPh sb="30" eb="32">
      <t>ガメン</t>
    </rPh>
    <rPh sb="33" eb="34">
      <t>オナ</t>
    </rPh>
    <phoneticPr fontId="1"/>
  </si>
  <si>
    <t>削除</t>
    <rPh sb="0" eb="2">
      <t>サクジョ</t>
    </rPh>
    <phoneticPr fontId="1"/>
  </si>
  <si>
    <t>ログイン後、以下のURLをブラウザのアドレスバーに入力する
http://localhost:8080/xxxx/delete</t>
    <rPh sb="4" eb="5">
      <t>ゴ</t>
    </rPh>
    <rPh sb="6" eb="8">
      <t>イカ</t>
    </rPh>
    <rPh sb="25" eb="27">
      <t>ニュウリョク</t>
    </rPh>
    <phoneticPr fontId="1"/>
  </si>
  <si>
    <t>ログインせずに、以下のURLをブラウザのアドレスバーに入力する
http://localhost:8080/xxxx/delete</t>
    <rPh sb="8" eb="10">
      <t>イカ</t>
    </rPh>
    <rPh sb="27" eb="29">
      <t>ニュウリョク</t>
    </rPh>
    <phoneticPr fontId="1"/>
  </si>
  <si>
    <t>システムエラー画面へ遷移する</t>
    <phoneticPr fontId="1"/>
  </si>
  <si>
    <t>2018/11/20</t>
    <phoneticPr fontId="1"/>
  </si>
  <si>
    <t>削除データ良い点</t>
    <rPh sb="0" eb="2">
      <t>サクジョ</t>
    </rPh>
    <rPh sb="5" eb="6">
      <t>ヨ</t>
    </rPh>
    <rPh sb="7" eb="8">
      <t>テン</t>
    </rPh>
    <phoneticPr fontId="1"/>
  </si>
  <si>
    <t>削除データ悪い点</t>
    <rPh sb="0" eb="2">
      <t>サクジョ</t>
    </rPh>
    <rPh sb="5" eb="6">
      <t>ワル</t>
    </rPh>
    <rPh sb="7" eb="8">
      <t>テン</t>
    </rPh>
    <phoneticPr fontId="1"/>
  </si>
  <si>
    <t>削除される</t>
    <rPh sb="0" eb="2">
      <t>サクジョ</t>
    </rPh>
    <phoneticPr fontId="1"/>
  </si>
  <si>
    <t>前提：DBの状態をテストデータ４にする
一覧画面で、以下のデータを選択し削除確認画面を表示する
日付：2018/11/20
良かった点：削除データ良い点
悪かった点：削除データ悪い点
学生コメント：削除される</t>
    <rPh sb="20" eb="22">
      <t>イチラン</t>
    </rPh>
    <rPh sb="22" eb="24">
      <t>ガメン</t>
    </rPh>
    <rPh sb="26" eb="28">
      <t>イカ</t>
    </rPh>
    <rPh sb="33" eb="35">
      <t>センタク</t>
    </rPh>
    <rPh sb="36" eb="38">
      <t>サクジョ</t>
    </rPh>
    <rPh sb="38" eb="40">
      <t>カクニン</t>
    </rPh>
    <rPh sb="40" eb="42">
      <t>ガメン</t>
    </rPh>
    <rPh sb="43" eb="45">
      <t>ヒョウジ</t>
    </rPh>
    <phoneticPr fontId="1"/>
  </si>
  <si>
    <t>削除確認画面が表示される。
表示される内容は
日付：2018/11/20
良かった点：削除データ良い点
悪かった点：削除データ悪い点
学生コメント：削除される
であること</t>
    <rPh sb="0" eb="2">
      <t>サクジョ</t>
    </rPh>
    <rPh sb="2" eb="4">
      <t>カクニン</t>
    </rPh>
    <rPh sb="4" eb="6">
      <t>ガメン</t>
    </rPh>
    <rPh sb="7" eb="9">
      <t>ヒョウジ</t>
    </rPh>
    <rPh sb="14" eb="16">
      <t>ヒョウジ</t>
    </rPh>
    <rPh sb="19" eb="21">
      <t>ナイヨウ</t>
    </rPh>
    <phoneticPr fontId="1"/>
  </si>
  <si>
    <t>正常ケース
確認</t>
    <phoneticPr fontId="1"/>
  </si>
  <si>
    <t>正常ケース
削除処理</t>
    <rPh sb="6" eb="8">
      <t>サクジョ</t>
    </rPh>
    <rPh sb="8" eb="10">
      <t>ショリ</t>
    </rPh>
    <phoneticPr fontId="1"/>
  </si>
  <si>
    <t>テストNo.6で表示した確認画面で削除をクリックする
削除後一覧画面を表示する</t>
    <rPh sb="8" eb="10">
      <t>ヒョウジ</t>
    </rPh>
    <rPh sb="12" eb="14">
      <t>カクニン</t>
    </rPh>
    <rPh sb="14" eb="16">
      <t>ガメン</t>
    </rPh>
    <rPh sb="17" eb="19">
      <t>サクジョ</t>
    </rPh>
    <rPh sb="27" eb="29">
      <t>サクジョ</t>
    </rPh>
    <rPh sb="29" eb="30">
      <t>ゴ</t>
    </rPh>
    <rPh sb="30" eb="34">
      <t>イチランガメン</t>
    </rPh>
    <rPh sb="35" eb="37">
      <t>ヒョウジ</t>
    </rPh>
    <phoneticPr fontId="1"/>
  </si>
  <si>
    <t>日付：2018/11/20の情報が削除されていること</t>
    <rPh sb="14" eb="16">
      <t>ジョウホウ</t>
    </rPh>
    <rPh sb="17" eb="19">
      <t>サクジョ</t>
    </rPh>
    <phoneticPr fontId="1"/>
  </si>
  <si>
    <t>正常ケース
再登録</t>
    <rPh sb="6" eb="9">
      <t>サイトウロク</t>
    </rPh>
    <phoneticPr fontId="1"/>
  </si>
  <si>
    <t>本日付の日誌の登録を行い、一覧画面で正城に登録されたことを確認する。
その後、登録した本日付のデータを削除する。そのあと、再び本日付で日誌の登録を行う</t>
    <rPh sb="0" eb="2">
      <t>ホンジツ</t>
    </rPh>
    <rPh sb="2" eb="3">
      <t>ヅケ</t>
    </rPh>
    <rPh sb="4" eb="6">
      <t>ニッシ</t>
    </rPh>
    <rPh sb="7" eb="9">
      <t>トウロク</t>
    </rPh>
    <rPh sb="10" eb="11">
      <t>オコナ</t>
    </rPh>
    <rPh sb="13" eb="15">
      <t>イチラン</t>
    </rPh>
    <rPh sb="15" eb="17">
      <t>ガメン</t>
    </rPh>
    <rPh sb="18" eb="20">
      <t>セイジョウ</t>
    </rPh>
    <rPh sb="21" eb="23">
      <t>トウロク</t>
    </rPh>
    <rPh sb="29" eb="31">
      <t>カクニン</t>
    </rPh>
    <rPh sb="37" eb="38">
      <t>ゴ</t>
    </rPh>
    <rPh sb="39" eb="41">
      <t>トウロク</t>
    </rPh>
    <rPh sb="43" eb="45">
      <t>ホンジツ</t>
    </rPh>
    <rPh sb="45" eb="46">
      <t>ヅケ</t>
    </rPh>
    <rPh sb="51" eb="53">
      <t>サクジョ</t>
    </rPh>
    <rPh sb="61" eb="62">
      <t>フタタ</t>
    </rPh>
    <rPh sb="63" eb="65">
      <t>ホンジツ</t>
    </rPh>
    <rPh sb="65" eb="66">
      <t>ヅケ</t>
    </rPh>
    <rPh sb="67" eb="69">
      <t>ニッシ</t>
    </rPh>
    <rPh sb="70" eb="72">
      <t>トウロク</t>
    </rPh>
    <rPh sb="73" eb="74">
      <t>オコナ</t>
    </rPh>
    <phoneticPr fontId="1"/>
  </si>
  <si>
    <t>問題なく日誌が登録されること</t>
    <rPh sb="0" eb="2">
      <t>モンダイ</t>
    </rPh>
    <rPh sb="4" eb="6">
      <t>ニッシ</t>
    </rPh>
    <rPh sb="7" eb="9">
      <t>トウロク</t>
    </rPh>
    <phoneticPr fontId="1"/>
  </si>
  <si>
    <t>DBエラー</t>
    <phoneticPr fontId="1"/>
  </si>
  <si>
    <t>前提：ログイン後、削除確認画面を表示した後、DBをシャットダウンする
　　　（接続エラーを発生させる）
削除確認画面で削除をクリックする</t>
    <rPh sb="9" eb="11">
      <t>サクジョ</t>
    </rPh>
    <rPh sb="11" eb="13">
      <t>カクニン</t>
    </rPh>
    <rPh sb="13" eb="15">
      <t>ガメン</t>
    </rPh>
    <rPh sb="16" eb="18">
      <t>ヒョウジ</t>
    </rPh>
    <rPh sb="20" eb="21">
      <t>アト</t>
    </rPh>
    <rPh sb="53" eb="55">
      <t>サクジョ</t>
    </rPh>
    <rPh sb="55" eb="57">
      <t>カクニン</t>
    </rPh>
    <rPh sb="57" eb="59">
      <t>ガメン</t>
    </rPh>
    <rPh sb="60" eb="62">
      <t>サクジョ</t>
    </rPh>
    <phoneticPr fontId="1"/>
  </si>
  <si>
    <t>削除
[オプション]</t>
    <rPh sb="0" eb="2">
      <t>サクジョ</t>
    </rPh>
    <phoneticPr fontId="1"/>
  </si>
  <si>
    <t>削除対象無し</t>
    <rPh sb="0" eb="2">
      <t>サクジョ</t>
    </rPh>
    <rPh sb="2" eb="4">
      <t>タイショウ</t>
    </rPh>
    <rPh sb="4" eb="5">
      <t>ナ</t>
    </rPh>
    <phoneticPr fontId="1"/>
  </si>
  <si>
    <t>ログイン後、削除確認画面を表示させる。
削除確認画面で削除ボタンをクリックする前に、phpAdminを使って、DBから直接削除対象の日誌情報を削除する</t>
    <rPh sb="4" eb="5">
      <t>ゴ</t>
    </rPh>
    <rPh sb="6" eb="8">
      <t>サクジョ</t>
    </rPh>
    <rPh sb="8" eb="10">
      <t>カクニン</t>
    </rPh>
    <rPh sb="10" eb="12">
      <t>ガメン</t>
    </rPh>
    <rPh sb="13" eb="15">
      <t>ヒョウジ</t>
    </rPh>
    <rPh sb="20" eb="22">
      <t>サクジョ</t>
    </rPh>
    <rPh sb="22" eb="24">
      <t>カクニン</t>
    </rPh>
    <rPh sb="24" eb="26">
      <t>ガメン</t>
    </rPh>
    <rPh sb="27" eb="29">
      <t>サクジョ</t>
    </rPh>
    <rPh sb="39" eb="40">
      <t>マエ</t>
    </rPh>
    <rPh sb="51" eb="52">
      <t>ツカ</t>
    </rPh>
    <rPh sb="59" eb="61">
      <t>チョクセツ</t>
    </rPh>
    <rPh sb="61" eb="63">
      <t>サクジョ</t>
    </rPh>
    <rPh sb="63" eb="65">
      <t>タイショウ</t>
    </rPh>
    <rPh sb="66" eb="68">
      <t>ニッシ</t>
    </rPh>
    <rPh sb="68" eb="70">
      <t>ジョウホウ</t>
    </rPh>
    <rPh sb="71" eb="73">
      <t>サクジョ</t>
    </rPh>
    <phoneticPr fontId="1"/>
  </si>
  <si>
    <t>ログイン後、一覧画面を表示させる。
一覧画面で削除ボタンをクリックする前に、phpAdminを使って、DBから直接削除対象の日誌情報を削除する</t>
    <rPh sb="4" eb="5">
      <t>ゴ</t>
    </rPh>
    <rPh sb="6" eb="8">
      <t>イチラン</t>
    </rPh>
    <rPh sb="8" eb="10">
      <t>ガメン</t>
    </rPh>
    <rPh sb="11" eb="13">
      <t>ヒョウジ</t>
    </rPh>
    <rPh sb="18" eb="20">
      <t>イチラン</t>
    </rPh>
    <rPh sb="20" eb="22">
      <t>ガメン</t>
    </rPh>
    <rPh sb="23" eb="25">
      <t>サクジョ</t>
    </rPh>
    <rPh sb="35" eb="36">
      <t>マエ</t>
    </rPh>
    <rPh sb="47" eb="48">
      <t>ツカ</t>
    </rPh>
    <rPh sb="55" eb="57">
      <t>チョクセツ</t>
    </rPh>
    <rPh sb="57" eb="59">
      <t>サクジョ</t>
    </rPh>
    <rPh sb="59" eb="61">
      <t>タイショウ</t>
    </rPh>
    <rPh sb="62" eb="64">
      <t>ニッシ</t>
    </rPh>
    <rPh sb="64" eb="66">
      <t>ジョウホウ</t>
    </rPh>
    <rPh sb="67" eb="69">
      <t>サクジョ</t>
    </rPh>
    <phoneticPr fontId="1"/>
  </si>
  <si>
    <t>削除確認画面でエラーメッセージ
「削除対象がありません」
を表示する</t>
    <rPh sb="0" eb="2">
      <t>サクジョ</t>
    </rPh>
    <rPh sb="2" eb="4">
      <t>カクニン</t>
    </rPh>
    <rPh sb="4" eb="6">
      <t>ガメン</t>
    </rPh>
    <rPh sb="17" eb="21">
      <t>サクジョタイショウ</t>
    </rPh>
    <rPh sb="30" eb="32">
      <t>ヒョウジ</t>
    </rPh>
    <phoneticPr fontId="1"/>
  </si>
  <si>
    <t>修正</t>
    <rPh sb="0" eb="2">
      <t>シュウセイ</t>
    </rPh>
    <phoneticPr fontId="1"/>
  </si>
  <si>
    <t>ログイン後、一覧画面で修正をクリックする</t>
    <rPh sb="4" eb="5">
      <t>ゴ</t>
    </rPh>
    <rPh sb="6" eb="8">
      <t>イチラン</t>
    </rPh>
    <rPh sb="8" eb="10">
      <t>ガメン</t>
    </rPh>
    <rPh sb="11" eb="13">
      <t>シュウセイ</t>
    </rPh>
    <phoneticPr fontId="1"/>
  </si>
  <si>
    <t>日誌修正画面が表示される
画面は01_画面設計書に記載されているものと同じであることを確認する</t>
    <rPh sb="0" eb="2">
      <t>ニッシ</t>
    </rPh>
    <rPh sb="2" eb="4">
      <t>シュウセイ</t>
    </rPh>
    <rPh sb="4" eb="6">
      <t>ガメン</t>
    </rPh>
    <rPh sb="7" eb="9">
      <t>ヒョウジ</t>
    </rPh>
    <rPh sb="13" eb="15">
      <t>ガメン</t>
    </rPh>
    <rPh sb="25" eb="27">
      <t>キサイ</t>
    </rPh>
    <phoneticPr fontId="1"/>
  </si>
  <si>
    <t>ログイン後、以下のURLをブラウザのアドレスバーに入力する
http://localhost:8080/xxxx/update</t>
    <rPh sb="4" eb="5">
      <t>ゴ</t>
    </rPh>
    <rPh sb="6" eb="8">
      <t>イカ</t>
    </rPh>
    <rPh sb="25" eb="27">
      <t>ニュウリョク</t>
    </rPh>
    <phoneticPr fontId="1"/>
  </si>
  <si>
    <t>ログインせずに、以下のURLをブラウザのアドレスバーに入力する
http://localhost:8080/xxxx/update</t>
    <rPh sb="8" eb="10">
      <t>イカ</t>
    </rPh>
    <rPh sb="27" eb="29">
      <t>ニュウリョク</t>
    </rPh>
    <phoneticPr fontId="1"/>
  </si>
  <si>
    <t>前提：DBの状態をテストデータ１にする
一覧画面にて以下の情報を選択して、修正画面を表示する
日付：2018/11/20
良かった点：みんな集中していた
悪かった点：遅刻が多かった
学生コメント：明日も一日頑張る</t>
    <rPh sb="20" eb="22">
      <t>イチラン</t>
    </rPh>
    <rPh sb="22" eb="24">
      <t>ガメン</t>
    </rPh>
    <rPh sb="26" eb="28">
      <t>イカ</t>
    </rPh>
    <rPh sb="29" eb="31">
      <t>ジョウホウ</t>
    </rPh>
    <rPh sb="32" eb="34">
      <t>センタク</t>
    </rPh>
    <rPh sb="37" eb="39">
      <t>シュウセイ</t>
    </rPh>
    <rPh sb="39" eb="41">
      <t>ガメン</t>
    </rPh>
    <rPh sb="42" eb="44">
      <t>ヒョウジ</t>
    </rPh>
    <phoneticPr fontId="1"/>
  </si>
  <si>
    <t>修正画面が表示される
表示項目は以下のようになっていること
日付：2018/11/20
良かった点：みんな集中していた
悪かった点：遅刻が多かった
学生コメント：明日も一日頑張る</t>
    <rPh sb="0" eb="2">
      <t>シュウセイ</t>
    </rPh>
    <rPh sb="11" eb="13">
      <t>ヒョウジ</t>
    </rPh>
    <rPh sb="13" eb="15">
      <t>コウモク</t>
    </rPh>
    <rPh sb="16" eb="18">
      <t>イカ</t>
    </rPh>
    <phoneticPr fontId="1"/>
  </si>
  <si>
    <t>正常ケース
デフォルト表示</t>
    <rPh sb="11" eb="13">
      <t>ヒョウジ</t>
    </rPh>
    <phoneticPr fontId="1"/>
  </si>
  <si>
    <t>No.6でデフォルト表示を確認後、以下のように情報入力し、確認ボタンをクリック
日付：2018/11/20
良かった点：みんな集中していた２
悪かった点：遅刻が多かった２
学生コメント：明日も一日頑張る２</t>
    <rPh sb="10" eb="12">
      <t>ヒョウジ</t>
    </rPh>
    <rPh sb="13" eb="15">
      <t>カクニン</t>
    </rPh>
    <rPh sb="15" eb="16">
      <t>ゴ</t>
    </rPh>
    <rPh sb="17" eb="19">
      <t>イカ</t>
    </rPh>
    <rPh sb="23" eb="25">
      <t>ジョウホウ</t>
    </rPh>
    <rPh sb="25" eb="27">
      <t>ニュウリョク</t>
    </rPh>
    <rPh sb="29" eb="31">
      <t>カクニン</t>
    </rPh>
    <phoneticPr fontId="1"/>
  </si>
  <si>
    <t>確認画面が表示される
表示項目は以下のようになっていること
日付：2018/11/20
良かった点：みんな集中していた２
悪かった点：遅刻が多かった２
学生コメント：明日も一日頑張る２</t>
    <rPh sb="0" eb="2">
      <t>カクニン</t>
    </rPh>
    <rPh sb="2" eb="4">
      <t>ガメン</t>
    </rPh>
    <rPh sb="11" eb="13">
      <t>ヒョウジ</t>
    </rPh>
    <rPh sb="13" eb="15">
      <t>コウモク</t>
    </rPh>
    <rPh sb="16" eb="18">
      <t>イカ</t>
    </rPh>
    <phoneticPr fontId="1"/>
  </si>
  <si>
    <t>No.7のテスト後、確認画面で　戻る　ボタンをクリックする</t>
    <rPh sb="8" eb="9">
      <t>ゴ</t>
    </rPh>
    <rPh sb="10" eb="12">
      <t>カクニン</t>
    </rPh>
    <rPh sb="12" eb="14">
      <t>ガメン</t>
    </rPh>
    <rPh sb="16" eb="17">
      <t>モド</t>
    </rPh>
    <phoneticPr fontId="1"/>
  </si>
  <si>
    <t>修正入力画面で以下の情報が表示されること
日付：2018/11/20
良かった点：みんな集中していた２
悪かった点：遅刻が多かった２
学生コメント：明日も一日頑張る２</t>
    <rPh sb="0" eb="2">
      <t>シュウセイ</t>
    </rPh>
    <rPh sb="2" eb="4">
      <t>ニュウリョク</t>
    </rPh>
    <rPh sb="4" eb="6">
      <t>ガメン</t>
    </rPh>
    <rPh sb="7" eb="9">
      <t>イカ</t>
    </rPh>
    <rPh sb="10" eb="12">
      <t>ジョウホウ</t>
    </rPh>
    <rPh sb="13" eb="15">
      <t>ヒョウジ</t>
    </rPh>
    <phoneticPr fontId="1"/>
  </si>
  <si>
    <t xml:space="preserve">No.7のテスト結果を確認後、登録ボタンをクリックする
</t>
    <phoneticPr fontId="1"/>
  </si>
  <si>
    <t>前提：DBの状態をテストデータ１にする
修正画面に以下を入力し確認ボタンをクリックする
日付：
良かった点：みんな集中していた
悪かった点：遅刻が多かった
学生コメント：明日も一日頑張る</t>
    <rPh sb="20" eb="22">
      <t>シュウセイ</t>
    </rPh>
    <phoneticPr fontId="1"/>
  </si>
  <si>
    <t>前提：DBの状態をテストデータ１にする
編集画面に以下を入力し確認ボタンをクリックする
日付：2018年11月20日
良かった点：みんな集中していた
悪かった点：遅刻が多かった
学生コメント：明日も一日頑張る</t>
    <rPh sb="20" eb="22">
      <t>ヘンシュウ</t>
    </rPh>
    <phoneticPr fontId="1"/>
  </si>
  <si>
    <t>前提：DBの状態をテストデータ１にする
編集画面に以下を入力し確認ボタンをクリックする
日付：2018-11-20
良かった点：みんな集中していた
悪かった点：遅刻が多かった
学生コメント：明日も一日頑張る</t>
    <phoneticPr fontId="1"/>
  </si>
  <si>
    <t>前提：DBの状態をテストデータ１にする
編集画面に以下を入力し確認ボタンをクリックする
日付：2018/11/20
良かった点：
悪かった点：遅刻が多かった
学生コメント：明日も一日頑張る</t>
    <phoneticPr fontId="1"/>
  </si>
  <si>
    <t xml:space="preserve">前提：DBの状態をテストデータ１にする
登録画面に以下を入力し確認ボタンをクリックする
日付：2018/11/20
良かった点：みんな集中していた
悪かった点：遅刻が多かった
学生コメント：
</t>
    <phoneticPr fontId="1"/>
  </si>
  <si>
    <t xml:space="preserve">前提：DBの状態をテストデータ１にする
編集画面に以下を入力し確認ボタンをクリックする
日付：
良かった点：
悪かった点：
学生コメント：
</t>
    <phoneticPr fontId="1"/>
  </si>
  <si>
    <t xml:space="preserve">前提：DBの状態をテストデータ１にする
編集画面に以下を入力し確認ボタンをクリックする
日付：2018-11-20
良かった点：
悪かった点：
学生コメント：
</t>
    <phoneticPr fontId="1"/>
  </si>
  <si>
    <t xml:space="preserve">前提：DBの状態をテストデータ１にする
編集画面に以下を入力し確認ボタンをクリックする
日付：2018/11/20
良かった点：&lt;script&gt;alert("test");&lt;/script&gt;
悪かった点：test&lt;br&gt;test2
学生コメント：&lt;input type="text" name="name"&gt;
</t>
    <phoneticPr fontId="1"/>
  </si>
  <si>
    <t>前提：DBの状態をテストデータ１にする
編集画面に以下を入力し確認ボタンをクリックする
日付：2018/11/20
良かった点：1234567890123456789012345678901
悪かった点：遅刻が多かった
学生コメント：明日も一日頑張る</t>
    <phoneticPr fontId="1"/>
  </si>
  <si>
    <t>前提：DBの状態をテストデータ１にする
編集画面に以下を入力し確認ボタンをクリックする
日付：2018/11/20
良かった点：みんな集中していた
悪かった点：1234567890123456789012345678901
学生コメント：明日も一日頑張る</t>
    <phoneticPr fontId="1"/>
  </si>
  <si>
    <t>前提：DBの状態をテストデータ１にする
編集画面に以下を入力し確認ボタンをクリックする
日付：2018/11/20
良かった点：みんな集中していた
悪かった点：遅刻が多かった
学生コメント：1234567890123456789012345678901</t>
    <phoneticPr fontId="1"/>
  </si>
  <si>
    <t>前提：DBの状態をテストデータ１にする
編集画面に以下を入力し確認ボタンをクリックする
日付：2018/11/20
良かった点：みんな集中していた
悪かった点：123456789012345678901234567890
学生コメント：明日も一日頑張る</t>
    <phoneticPr fontId="1"/>
  </si>
  <si>
    <t>前提：DBの状態をテストデータ１にする
編集画面に以下を入力し確認ボタンをクリックする
日付：2018/11/20
良かった点：みんな集中していた
悪かった点：遅刻が多かった
学生コメント：123456789012345678901234567890</t>
    <phoneticPr fontId="1"/>
  </si>
  <si>
    <t>前提：DBの状態をテストデータ１にする
編集画面に以下を入力し確認ボタンをクリックする
日付：2018/11/20
良かった点：123456789012345678901234567890
悪かった点：123456789012345678901234567890
学生コメント：123456789012345678901234567890
さらに確認ボタンでも登録ボタンをクリックし、登録完了画面を表示する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</si>
</sst>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"/>
    <numFmt numFmtId="177" formatCode="m/d"/>
    <numFmt numFmtId="178" formatCode="0000000"/>
    <numFmt numFmtId="179" formatCode="000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0" fillId="0" borderId="1" xfId="0" quotePrefix="1" applyNumberFormat="1" applyBorder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7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9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176" fontId="2" fillId="0" borderId="16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日報システム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3:AL19"/>
  <sheetViews>
    <sheetView workbookViewId="0"/>
  </sheetViews>
  <sheetFormatPr defaultColWidth="8.625" defaultRowHeight="15.95" customHeight="1"/>
  <cols>
    <col min="1" max="45" width="2.625" style="2" customWidth="1"/>
    <col min="46" max="16384" width="8.625" style="2"/>
  </cols>
  <sheetData>
    <row r="13" spans="9:37" ht="15.95" customHeight="1">
      <c r="I13" s="20" t="s">
        <v>21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</row>
    <row r="14" spans="9:37" ht="15.95" customHeight="1"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</row>
    <row r="17" spans="8:38" ht="15.95" customHeight="1" thickBot="1">
      <c r="H17" s="12"/>
      <c r="I17" s="13"/>
      <c r="J17" s="13"/>
      <c r="K17" s="14"/>
      <c r="L17" s="11" t="s">
        <v>17</v>
      </c>
      <c r="M17" s="11"/>
      <c r="N17" s="11"/>
      <c r="O17" s="11"/>
      <c r="P17" s="12" t="s">
        <v>18</v>
      </c>
      <c r="Q17" s="13"/>
      <c r="R17" s="13"/>
      <c r="S17" s="13"/>
      <c r="T17" s="14"/>
      <c r="U17" s="11" t="s">
        <v>5</v>
      </c>
      <c r="V17" s="11"/>
      <c r="W17" s="11"/>
      <c r="X17" s="11"/>
      <c r="Y17" s="12" t="s">
        <v>6</v>
      </c>
      <c r="Z17" s="13"/>
      <c r="AA17" s="13"/>
      <c r="AB17" s="13"/>
      <c r="AC17" s="14"/>
      <c r="AD17" s="11" t="s">
        <v>19</v>
      </c>
      <c r="AE17" s="11"/>
      <c r="AF17" s="11"/>
      <c r="AG17" s="11"/>
      <c r="AH17" s="12" t="s">
        <v>20</v>
      </c>
      <c r="AI17" s="13"/>
      <c r="AJ17" s="13"/>
      <c r="AK17" s="13"/>
      <c r="AL17" s="14"/>
    </row>
    <row r="18" spans="8:38" ht="15.95" customHeight="1" thickTop="1">
      <c r="H18" s="21" t="s">
        <v>4</v>
      </c>
      <c r="I18" s="21"/>
      <c r="J18" s="21"/>
      <c r="K18" s="21"/>
      <c r="L18" s="15"/>
      <c r="M18" s="15"/>
      <c r="N18" s="15"/>
      <c r="O18" s="15"/>
      <c r="P18" s="16"/>
      <c r="Q18" s="16"/>
      <c r="R18" s="16"/>
      <c r="S18" s="16"/>
      <c r="T18" s="16"/>
      <c r="U18" s="15"/>
      <c r="V18" s="15"/>
      <c r="W18" s="15"/>
      <c r="X18" s="15"/>
      <c r="Y18" s="16"/>
      <c r="Z18" s="16"/>
      <c r="AA18" s="16"/>
      <c r="AB18" s="16"/>
      <c r="AC18" s="16"/>
      <c r="AD18" s="15"/>
      <c r="AE18" s="15"/>
      <c r="AF18" s="15"/>
      <c r="AG18" s="15"/>
      <c r="AH18" s="16"/>
      <c r="AI18" s="16"/>
      <c r="AJ18" s="16"/>
      <c r="AK18" s="16"/>
      <c r="AL18" s="16"/>
    </row>
    <row r="19" spans="8:38" ht="15.95" customHeight="1">
      <c r="H19" s="19" t="s">
        <v>7</v>
      </c>
      <c r="I19" s="19"/>
      <c r="J19" s="19"/>
      <c r="K19" s="19"/>
      <c r="L19" s="17"/>
      <c r="M19" s="17"/>
      <c r="N19" s="17"/>
      <c r="O19" s="17"/>
      <c r="P19" s="18"/>
      <c r="Q19" s="18"/>
      <c r="R19" s="18"/>
      <c r="S19" s="18"/>
      <c r="T19" s="18"/>
      <c r="U19" s="17"/>
      <c r="V19" s="17"/>
      <c r="W19" s="17"/>
      <c r="X19" s="17"/>
      <c r="Y19" s="18"/>
      <c r="Z19" s="18"/>
      <c r="AA19" s="18"/>
      <c r="AB19" s="18"/>
      <c r="AC19" s="18"/>
      <c r="AD19" s="17"/>
      <c r="AE19" s="17"/>
      <c r="AF19" s="17"/>
      <c r="AG19" s="17"/>
      <c r="AH19" s="18"/>
      <c r="AI19" s="18"/>
      <c r="AJ19" s="18"/>
      <c r="AK19" s="18"/>
      <c r="AL19" s="18"/>
    </row>
  </sheetData>
  <mergeCells count="22">
    <mergeCell ref="H19:K19"/>
    <mergeCell ref="L19:O19"/>
    <mergeCell ref="P19:T19"/>
    <mergeCell ref="I13:AK14"/>
    <mergeCell ref="L17:O17"/>
    <mergeCell ref="L18:O18"/>
    <mergeCell ref="H17:K17"/>
    <mergeCell ref="H18:K18"/>
    <mergeCell ref="P17:T17"/>
    <mergeCell ref="P18:T18"/>
    <mergeCell ref="U17:X17"/>
    <mergeCell ref="Y17:AC17"/>
    <mergeCell ref="U18:X18"/>
    <mergeCell ref="Y18:AC18"/>
    <mergeCell ref="U19:X19"/>
    <mergeCell ref="Y19:AC19"/>
    <mergeCell ref="AD17:AG17"/>
    <mergeCell ref="AH17:AL17"/>
    <mergeCell ref="AD18:AG18"/>
    <mergeCell ref="AH18:AL18"/>
    <mergeCell ref="AD19:AG19"/>
    <mergeCell ref="AH19:AL1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35" sqref="E35"/>
    </sheetView>
  </sheetViews>
  <sheetFormatPr defaultRowHeight="18.75"/>
  <cols>
    <col min="1" max="1" width="16.75" customWidth="1"/>
    <col min="2" max="2" width="19.375" customWidth="1"/>
    <col min="3" max="3" width="18.25" customWidth="1"/>
    <col min="4" max="4" width="15.75" customWidth="1"/>
    <col min="5" max="5" width="18.375" customWidth="1"/>
    <col min="6" max="6" width="17.25" customWidth="1"/>
    <col min="7" max="7" width="17.75" customWidth="1"/>
  </cols>
  <sheetData>
    <row r="1" spans="1:6">
      <c r="A1" t="s">
        <v>103</v>
      </c>
    </row>
    <row r="2" spans="1:6">
      <c r="A2" t="s">
        <v>44</v>
      </c>
    </row>
    <row r="3" spans="1:6">
      <c r="A3" s="5" t="s">
        <v>45</v>
      </c>
      <c r="B3" s="5" t="s">
        <v>46</v>
      </c>
      <c r="C3" s="5" t="s">
        <v>47</v>
      </c>
      <c r="D3" s="5" t="s">
        <v>48</v>
      </c>
    </row>
    <row r="4" spans="1:6">
      <c r="A4" s="6">
        <v>1</v>
      </c>
      <c r="B4" s="7">
        <v>1</v>
      </c>
      <c r="C4" s="4" t="s">
        <v>82</v>
      </c>
      <c r="D4" s="4" t="s">
        <v>70</v>
      </c>
      <c r="F4" t="str">
        <f>"INSERT INTO student (student_id,class_code,student_name,student_password) VALUES("&amp;A4&amp;","&amp;B4&amp;",'"&amp;C4&amp;"','"&amp;D4&amp;"');"</f>
        <v>INSERT INTO student (student_id,class_code,student_name,student_password) VALUES(1,1,'江成利平','ena');</v>
      </c>
    </row>
    <row r="5" spans="1:6">
      <c r="A5" s="6">
        <v>2</v>
      </c>
      <c r="B5" s="7">
        <v>1</v>
      </c>
      <c r="C5" s="4" t="s">
        <v>84</v>
      </c>
      <c r="D5" s="4" t="s">
        <v>67</v>
      </c>
      <c r="F5" t="str">
        <f t="shared" ref="F5:F8" si="0">"INSERT INTO student (student_id,class_code,student_name,student_password) VALUES("&amp;A5&amp;","&amp;B5&amp;",'"&amp;C5&amp;"','"&amp;D5&amp;"');"</f>
        <v>INSERT INTO student (student_id,class_code,student_name,student_password) VALUES(2,1,'下山守彦','shimo');</v>
      </c>
    </row>
    <row r="6" spans="1:6">
      <c r="A6" s="6">
        <v>3</v>
      </c>
      <c r="B6" s="7">
        <v>2</v>
      </c>
      <c r="C6" s="4" t="s">
        <v>86</v>
      </c>
      <c r="D6" s="4" t="s">
        <v>68</v>
      </c>
      <c r="F6" t="str">
        <f t="shared" si="0"/>
        <v>INSERT INTO student (student_id,class_code,student_name,student_password) VALUES(3,2,'堀井亨','hori');</v>
      </c>
    </row>
    <row r="7" spans="1:6">
      <c r="A7" s="6">
        <v>4</v>
      </c>
      <c r="B7" s="7">
        <v>2</v>
      </c>
      <c r="C7" s="4" t="s">
        <v>88</v>
      </c>
      <c r="D7" s="4" t="s">
        <v>87</v>
      </c>
      <c r="F7" t="str">
        <f t="shared" si="0"/>
        <v>INSERT INTO student (student_id,class_code,student_name,student_password) VALUES(4,2,'柳川莉歩','yana');</v>
      </c>
    </row>
    <row r="8" spans="1:6">
      <c r="A8" s="6">
        <v>5</v>
      </c>
      <c r="B8" s="7">
        <v>3</v>
      </c>
      <c r="C8" s="4" t="s">
        <v>66</v>
      </c>
      <c r="D8" s="4" t="s">
        <v>69</v>
      </c>
      <c r="F8" t="str">
        <f t="shared" si="0"/>
        <v>INSERT INTO student (student_id,class_code,student_name,student_password) VALUES(5,3,'竹内裕司','take');</v>
      </c>
    </row>
    <row r="10" spans="1:6">
      <c r="A10" t="s">
        <v>51</v>
      </c>
    </row>
    <row r="11" spans="1:6">
      <c r="A11" s="8" t="s">
        <v>53</v>
      </c>
      <c r="B11" s="8" t="s">
        <v>54</v>
      </c>
    </row>
    <row r="12" spans="1:6">
      <c r="A12" s="7">
        <v>1</v>
      </c>
      <c r="B12" s="4" t="s">
        <v>55</v>
      </c>
      <c r="F12" t="str">
        <f>"INSERT INTO student (course_code,course_name) VALUES("&amp;A12&amp;",'"&amp;B12&amp;"');"</f>
        <v>INSERT INTO student (course_code,course_name) VALUES(1,'情報システム専攻科');</v>
      </c>
    </row>
    <row r="13" spans="1:6">
      <c r="A13" s="7">
        <v>2</v>
      </c>
      <c r="B13" s="4" t="s">
        <v>56</v>
      </c>
      <c r="F13" t="str">
        <f>"INSERT INTO student (course_code,course_name) VALUES("&amp;A13&amp;",'"&amp;B13&amp;"');"</f>
        <v>INSERT INTO student (course_code,course_name) VALUES(2,'情報システム科');</v>
      </c>
    </row>
    <row r="15" spans="1:6">
      <c r="A15" t="s">
        <v>57</v>
      </c>
    </row>
    <row r="16" spans="1:6">
      <c r="A16" s="5" t="s">
        <v>46</v>
      </c>
      <c r="B16" s="5" t="s">
        <v>52</v>
      </c>
      <c r="C16" s="5" t="s">
        <v>58</v>
      </c>
      <c r="D16" s="5" t="s">
        <v>59</v>
      </c>
      <c r="E16" s="5" t="s">
        <v>60</v>
      </c>
    </row>
    <row r="17" spans="1:8">
      <c r="A17" s="7">
        <v>1</v>
      </c>
      <c r="B17" s="7">
        <v>1</v>
      </c>
      <c r="C17" s="4">
        <v>1</v>
      </c>
      <c r="D17" s="4" t="s">
        <v>61</v>
      </c>
      <c r="E17" s="7">
        <v>1</v>
      </c>
      <c r="F17" t="str">
        <f>"INSERT INTO student (class_code,course_code,grade,class_name,teacher_code) VALUES("&amp;A17&amp;","&amp;B17&amp;","&amp;C17&amp;",'"&amp;D17&amp;"',"&amp;E17&amp;");"</f>
        <v>INSERT INTO student (class_code,course_code,grade,class_name,teacher_code) VALUES(1,1,1,'A',1);</v>
      </c>
    </row>
    <row r="18" spans="1:8">
      <c r="A18" s="7">
        <v>2</v>
      </c>
      <c r="B18" s="7">
        <v>2</v>
      </c>
      <c r="C18" s="4">
        <v>1</v>
      </c>
      <c r="D18" s="4" t="s">
        <v>62</v>
      </c>
      <c r="E18" s="7">
        <v>1</v>
      </c>
      <c r="F18" t="str">
        <f t="shared" ref="F18:F19" si="1">"INSERT INTO student (class_code,course_code,grade,class_name,teacher_code) VALUES("&amp;A18&amp;","&amp;B18&amp;","&amp;C18&amp;",'"&amp;D18&amp;"',"&amp;E18&amp;");"</f>
        <v>INSERT INTO student (class_code,course_code,grade,class_name,teacher_code) VALUES(2,2,1,'B',1);</v>
      </c>
    </row>
    <row r="19" spans="1:8">
      <c r="A19" s="7">
        <v>3</v>
      </c>
      <c r="B19" s="7">
        <v>2</v>
      </c>
      <c r="C19" s="4">
        <v>2</v>
      </c>
      <c r="D19" s="4" t="s">
        <v>61</v>
      </c>
      <c r="E19" s="7">
        <v>2</v>
      </c>
      <c r="F19" t="str">
        <f t="shared" si="1"/>
        <v>INSERT INTO student (class_code,course_code,grade,class_name,teacher_code) VALUES(3,2,2,'A',2);</v>
      </c>
    </row>
    <row r="21" spans="1:8">
      <c r="A21" t="s">
        <v>63</v>
      </c>
    </row>
    <row r="22" spans="1:8">
      <c r="A22" s="8" t="s">
        <v>64</v>
      </c>
      <c r="B22" s="8" t="s">
        <v>65</v>
      </c>
    </row>
    <row r="23" spans="1:8">
      <c r="A23" s="7">
        <v>1</v>
      </c>
      <c r="B23" s="4" t="s">
        <v>49</v>
      </c>
      <c r="F23" t="str">
        <f>"INSERT INTO student (teacher_code,teacher_name) VALUES("&amp;A23&amp;",'"&amp;B23&amp;"');"</f>
        <v>INSERT INTO student (teacher_code,teacher_name) VALUES(1,'西野直幸');</v>
      </c>
    </row>
    <row r="24" spans="1:8">
      <c r="A24" s="7">
        <v>2</v>
      </c>
      <c r="B24" s="4" t="s">
        <v>50</v>
      </c>
      <c r="F24" t="str">
        <f>"INSERT INTO student (teacher_code,teacher_name) VALUES("&amp;A24&amp;",'"&amp;B24&amp;"');"</f>
        <v>INSERT INTO student (teacher_code,teacher_name) VALUES(2,'姫野マリ');</v>
      </c>
    </row>
    <row r="26" spans="1:8">
      <c r="A26" t="s">
        <v>71</v>
      </c>
    </row>
    <row r="27" spans="1:8">
      <c r="A27" s="8" t="s">
        <v>72</v>
      </c>
      <c r="B27" s="8" t="s">
        <v>73</v>
      </c>
      <c r="C27" s="8" t="s">
        <v>74</v>
      </c>
      <c r="D27" s="8" t="s">
        <v>75</v>
      </c>
      <c r="E27" s="8" t="s">
        <v>76</v>
      </c>
      <c r="F27" s="8" t="s">
        <v>77</v>
      </c>
      <c r="G27" s="8" t="s">
        <v>78</v>
      </c>
    </row>
    <row r="28" spans="1:8" ht="37.5">
      <c r="A28" s="7">
        <v>1</v>
      </c>
      <c r="B28" s="10" t="s">
        <v>119</v>
      </c>
      <c r="C28" s="6">
        <v>1</v>
      </c>
      <c r="D28" s="9" t="s">
        <v>209</v>
      </c>
      <c r="E28" s="9" t="s">
        <v>224</v>
      </c>
      <c r="F28" s="4" t="s">
        <v>114</v>
      </c>
      <c r="G28" s="4"/>
      <c r="H28" t="str">
        <f>"INSERT INTO diary (class_code,insert_date,student_id,good_point,bad_point,student_comment,teacher_comment) VALUES("&amp;A28&amp;",'"&amp;B28&amp;"',"&amp;C28&amp;",'"&amp;D28&amp;"','"&amp;E28&amp;"','"&amp;F28&amp;"',null);"</f>
        <v>INSERT INTO diary (class_code,insert_date,student_id,good_point,bad_point,student_comment,teacher_comment) VALUES(1,'2018/11/1',1,'&lt;b&gt;みんな集中していた&lt;/b&gt;','&lt;script&gt;alert("aa");&lt;/script&gt;','学生コメント１',null);</v>
      </c>
    </row>
    <row r="29" spans="1:8" ht="37.5">
      <c r="A29" s="7">
        <v>1</v>
      </c>
      <c r="B29" s="10" t="s">
        <v>120</v>
      </c>
      <c r="C29" s="6">
        <v>2</v>
      </c>
      <c r="D29" s="9" t="s">
        <v>213</v>
      </c>
      <c r="E29" s="9" t="s">
        <v>110</v>
      </c>
      <c r="F29" s="4" t="s">
        <v>115</v>
      </c>
      <c r="G29" s="4"/>
      <c r="H29" t="str">
        <f>"INSERT INTO diary (class_code,insert_date,student_id,good_point,bad_point,student_comment,teacher_comment) VALUES("&amp;A29&amp;",'"&amp;B29&amp;"',"&amp;C29&amp;",'"&amp;D29&amp;"','"&amp;E29&amp;"','"&amp;F29&amp;"',null);"</f>
        <v>INSERT INTO diary (class_code,insert_date,student_id,good_point,bad_point,student_comment,teacher_comment) VALUES(1,'2018/11/3',2,'&lt;input type="text" &gt;','竹内君が寝てた','学生コメント２',null);</v>
      </c>
    </row>
    <row r="30" spans="1:8" ht="37.5">
      <c r="A30" s="7">
        <v>2</v>
      </c>
      <c r="B30" s="10" t="s">
        <v>121</v>
      </c>
      <c r="C30" s="6">
        <v>3</v>
      </c>
      <c r="D30" s="9" t="s">
        <v>215</v>
      </c>
      <c r="E30" s="9" t="s">
        <v>111</v>
      </c>
      <c r="F30" s="4" t="s">
        <v>116</v>
      </c>
      <c r="G30" s="4"/>
      <c r="H30" t="str">
        <f>"INSERT INTO diary (class_code,insert_date,student_id,good_point,bad_point,student_comment,teacher_comment) VALUES("&amp;A30&amp;",'"&amp;B30&amp;"',"&amp;C30&amp;",'"&amp;D30&amp;"','"&amp;E30&amp;"','"&amp;F30&amp;"',null);"</f>
        <v>INSERT INTO diary (class_code,insert_date,student_id,good_point,bad_point,student_comment,teacher_comment) VALUES(2,'2018/11/5',3,'&lt;td&gt;aaabbbb&lt;/td&gt;','遅刻者がいた','学生コメント３',null);</v>
      </c>
    </row>
    <row r="31" spans="1:8" ht="37.5">
      <c r="A31" s="7">
        <v>2</v>
      </c>
      <c r="B31" s="10" t="s">
        <v>122</v>
      </c>
      <c r="C31" s="6">
        <v>4</v>
      </c>
      <c r="D31" s="9" t="s">
        <v>107</v>
      </c>
      <c r="E31" s="9" t="s">
        <v>112</v>
      </c>
      <c r="F31" s="4" t="s">
        <v>117</v>
      </c>
      <c r="G31" s="4"/>
      <c r="H31" t="str">
        <f>"INSERT INTO diary (class_code,insert_date,student_id,good_point,bad_point,student_comment,teacher_comment) VALUES("&amp;A31&amp;",'"&amp;B31&amp;"',"&amp;C31&amp;",'"&amp;D31&amp;"','"&amp;E31&amp;"','"&amp;F31&amp;"',null);"</f>
        <v>INSERT INTO diary (class_code,insert_date,student_id,good_point,bad_point,student_comment,teacher_comment) VALUES(2,'2018/11/4',4,'全員朝からそろっていた','一部の生徒がうるさかった','学生コメント４',null);</v>
      </c>
    </row>
    <row r="32" spans="1:8" ht="37.5">
      <c r="A32" s="7">
        <v>3</v>
      </c>
      <c r="B32" s="10" t="s">
        <v>123</v>
      </c>
      <c r="C32" s="6">
        <v>5</v>
      </c>
      <c r="D32" s="9" t="s">
        <v>108</v>
      </c>
      <c r="E32" s="9" t="s">
        <v>113</v>
      </c>
      <c r="F32" s="4" t="s">
        <v>118</v>
      </c>
      <c r="G32" s="4"/>
      <c r="H32" t="str">
        <f>"INSERT INTO diary (class_code,insert_date,student_id,good_point,bad_point,student_comment,teacher_comment) VALUES("&amp;A32&amp;",'"&amp;B32&amp;"',"&amp;C32&amp;",'"&amp;D32&amp;"','"&amp;E32&amp;"','"&amp;F32&amp;"',null);"</f>
        <v>INSERT INTO diary (class_code,insert_date,student_id,good_point,bad_point,student_comment,teacher_comment) VALUES(3,'2018/11/2',5,'就職がみんな決まった','みんな集中していなかった','学生コメント５',null);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25" workbookViewId="0">
      <selection activeCell="F33" sqref="F33"/>
    </sheetView>
  </sheetViews>
  <sheetFormatPr defaultRowHeight="18.75"/>
  <cols>
    <col min="1" max="1" width="16.75" customWidth="1"/>
    <col min="2" max="2" width="19.375" customWidth="1"/>
    <col min="3" max="3" width="18.25" customWidth="1"/>
    <col min="4" max="4" width="15.75" customWidth="1"/>
    <col min="5" max="5" width="18.375" customWidth="1"/>
    <col min="6" max="6" width="17.25" customWidth="1"/>
    <col min="7" max="7" width="17.75" customWidth="1"/>
  </cols>
  <sheetData>
    <row r="1" spans="1:6">
      <c r="A1" t="s">
        <v>103</v>
      </c>
    </row>
    <row r="2" spans="1:6">
      <c r="A2" t="s">
        <v>44</v>
      </c>
    </row>
    <row r="3" spans="1:6">
      <c r="A3" s="5" t="s">
        <v>45</v>
      </c>
      <c r="B3" s="5" t="s">
        <v>46</v>
      </c>
      <c r="C3" s="5" t="s">
        <v>47</v>
      </c>
      <c r="D3" s="5" t="s">
        <v>48</v>
      </c>
    </row>
    <row r="4" spans="1:6">
      <c r="A4" s="6">
        <v>1</v>
      </c>
      <c r="B4" s="7">
        <v>1</v>
      </c>
      <c r="C4" s="4" t="s">
        <v>82</v>
      </c>
      <c r="D4" s="4" t="s">
        <v>70</v>
      </c>
      <c r="F4" t="str">
        <f>"INSERT INTO student (student_id,class_code,student_name,student_password) VALUES("&amp;A4&amp;","&amp;B4&amp;",'"&amp;C4&amp;"','"&amp;D4&amp;"');"</f>
        <v>INSERT INTO student (student_id,class_code,student_name,student_password) VALUES(1,1,'江成利平','ena');</v>
      </c>
    </row>
    <row r="5" spans="1:6">
      <c r="A5" s="6">
        <v>2</v>
      </c>
      <c r="B5" s="7">
        <v>1</v>
      </c>
      <c r="C5" s="4" t="s">
        <v>84</v>
      </c>
      <c r="D5" s="4" t="s">
        <v>67</v>
      </c>
      <c r="F5" t="str">
        <f t="shared" ref="F5:F8" si="0">"INSERT INTO student (student_id,class_code,student_name,student_password) VALUES("&amp;A5&amp;","&amp;B5&amp;",'"&amp;C5&amp;"','"&amp;D5&amp;"');"</f>
        <v>INSERT INTO student (student_id,class_code,student_name,student_password) VALUES(2,1,'下山守彦','shimo');</v>
      </c>
    </row>
    <row r="6" spans="1:6">
      <c r="A6" s="6">
        <v>3</v>
      </c>
      <c r="B6" s="7">
        <v>2</v>
      </c>
      <c r="C6" s="4" t="s">
        <v>86</v>
      </c>
      <c r="D6" s="4" t="s">
        <v>68</v>
      </c>
      <c r="F6" t="str">
        <f t="shared" si="0"/>
        <v>INSERT INTO student (student_id,class_code,student_name,student_password) VALUES(3,2,'堀井亨','hori');</v>
      </c>
    </row>
    <row r="7" spans="1:6">
      <c r="A7" s="6">
        <v>4</v>
      </c>
      <c r="B7" s="7">
        <v>2</v>
      </c>
      <c r="C7" s="4" t="s">
        <v>88</v>
      </c>
      <c r="D7" s="4" t="s">
        <v>87</v>
      </c>
      <c r="F7" t="str">
        <f t="shared" si="0"/>
        <v>INSERT INTO student (student_id,class_code,student_name,student_password) VALUES(4,2,'柳川莉歩','yana');</v>
      </c>
    </row>
    <row r="8" spans="1:6">
      <c r="A8" s="6">
        <v>5</v>
      </c>
      <c r="B8" s="7">
        <v>3</v>
      </c>
      <c r="C8" s="4" t="s">
        <v>66</v>
      </c>
      <c r="D8" s="4" t="s">
        <v>69</v>
      </c>
      <c r="F8" t="str">
        <f t="shared" si="0"/>
        <v>INSERT INTO student (student_id,class_code,student_name,student_password) VALUES(5,3,'竹内裕司','take');</v>
      </c>
    </row>
    <row r="10" spans="1:6">
      <c r="A10" t="s">
        <v>51</v>
      </c>
    </row>
    <row r="11" spans="1:6">
      <c r="A11" s="8" t="s">
        <v>53</v>
      </c>
      <c r="B11" s="8" t="s">
        <v>54</v>
      </c>
    </row>
    <row r="12" spans="1:6">
      <c r="A12" s="7">
        <v>1</v>
      </c>
      <c r="B12" s="4" t="s">
        <v>55</v>
      </c>
      <c r="F12" t="str">
        <f>"INSERT INTO student (course_code,course_name) VALUES("&amp;A12&amp;",'"&amp;B12&amp;"');"</f>
        <v>INSERT INTO student (course_code,course_name) VALUES(1,'情報システム専攻科');</v>
      </c>
    </row>
    <row r="13" spans="1:6">
      <c r="A13" s="7">
        <v>2</v>
      </c>
      <c r="B13" s="4" t="s">
        <v>56</v>
      </c>
      <c r="F13" t="str">
        <f>"INSERT INTO student (course_code,course_name) VALUES("&amp;A13&amp;",'"&amp;B13&amp;"');"</f>
        <v>INSERT INTO student (course_code,course_name) VALUES(2,'情報システム科');</v>
      </c>
    </row>
    <row r="15" spans="1:6">
      <c r="A15" t="s">
        <v>57</v>
      </c>
    </row>
    <row r="16" spans="1:6">
      <c r="A16" s="5" t="s">
        <v>46</v>
      </c>
      <c r="B16" s="5" t="s">
        <v>52</v>
      </c>
      <c r="C16" s="5" t="s">
        <v>58</v>
      </c>
      <c r="D16" s="5" t="s">
        <v>59</v>
      </c>
      <c r="E16" s="5" t="s">
        <v>60</v>
      </c>
    </row>
    <row r="17" spans="1:8">
      <c r="A17" s="7">
        <v>1</v>
      </c>
      <c r="B17" s="7">
        <v>1</v>
      </c>
      <c r="C17" s="4">
        <v>1</v>
      </c>
      <c r="D17" s="4" t="s">
        <v>61</v>
      </c>
      <c r="E17" s="7">
        <v>1</v>
      </c>
      <c r="F17" t="str">
        <f>"INSERT INTO student (class_code,course_code,grade,class_name,teacher_code) VALUES("&amp;A17&amp;","&amp;B17&amp;","&amp;C17&amp;",'"&amp;D17&amp;"',"&amp;E17&amp;");"</f>
        <v>INSERT INTO student (class_code,course_code,grade,class_name,teacher_code) VALUES(1,1,1,'A',1);</v>
      </c>
    </row>
    <row r="18" spans="1:8">
      <c r="A18" s="7">
        <v>2</v>
      </c>
      <c r="B18" s="7">
        <v>2</v>
      </c>
      <c r="C18" s="4">
        <v>1</v>
      </c>
      <c r="D18" s="4" t="s">
        <v>62</v>
      </c>
      <c r="E18" s="7">
        <v>1</v>
      </c>
      <c r="F18" t="str">
        <f t="shared" ref="F18:F19" si="1">"INSERT INTO student (class_code,course_code,grade,class_name,teacher_code) VALUES("&amp;A18&amp;","&amp;B18&amp;","&amp;C18&amp;",'"&amp;D18&amp;"',"&amp;E18&amp;");"</f>
        <v>INSERT INTO student (class_code,course_code,grade,class_name,teacher_code) VALUES(2,2,1,'B',1);</v>
      </c>
    </row>
    <row r="19" spans="1:8">
      <c r="A19" s="7">
        <v>3</v>
      </c>
      <c r="B19" s="7">
        <v>2</v>
      </c>
      <c r="C19" s="4">
        <v>2</v>
      </c>
      <c r="D19" s="4" t="s">
        <v>61</v>
      </c>
      <c r="E19" s="7">
        <v>2</v>
      </c>
      <c r="F19" t="str">
        <f t="shared" si="1"/>
        <v>INSERT INTO student (class_code,course_code,grade,class_name,teacher_code) VALUES(3,2,2,'A',2);</v>
      </c>
    </row>
    <row r="21" spans="1:8">
      <c r="A21" t="s">
        <v>63</v>
      </c>
    </row>
    <row r="22" spans="1:8">
      <c r="A22" s="8" t="s">
        <v>64</v>
      </c>
      <c r="B22" s="8" t="s">
        <v>65</v>
      </c>
    </row>
    <row r="23" spans="1:8">
      <c r="A23" s="7">
        <v>1</v>
      </c>
      <c r="B23" s="4" t="s">
        <v>49</v>
      </c>
      <c r="F23" t="str">
        <f>"INSERT INTO student (teacher_code,teacher_name) VALUES("&amp;A23&amp;",'"&amp;B23&amp;"');"</f>
        <v>INSERT INTO student (teacher_code,teacher_name) VALUES(1,'西野直幸');</v>
      </c>
    </row>
    <row r="24" spans="1:8">
      <c r="A24" s="7">
        <v>2</v>
      </c>
      <c r="B24" s="4" t="s">
        <v>50</v>
      </c>
      <c r="F24" t="str">
        <f>"INSERT INTO student (teacher_code,teacher_name) VALUES("&amp;A24&amp;",'"&amp;B24&amp;"');"</f>
        <v>INSERT INTO student (teacher_code,teacher_name) VALUES(2,'姫野マリ');</v>
      </c>
    </row>
    <row r="26" spans="1:8">
      <c r="A26" t="s">
        <v>71</v>
      </c>
    </row>
    <row r="27" spans="1:8">
      <c r="A27" s="8" t="s">
        <v>72</v>
      </c>
      <c r="B27" s="8" t="s">
        <v>73</v>
      </c>
      <c r="C27" s="8" t="s">
        <v>74</v>
      </c>
      <c r="D27" s="8" t="s">
        <v>75</v>
      </c>
      <c r="E27" s="8" t="s">
        <v>76</v>
      </c>
      <c r="F27" s="8" t="s">
        <v>77</v>
      </c>
      <c r="G27" s="8" t="s">
        <v>78</v>
      </c>
    </row>
    <row r="28" spans="1:8" ht="37.5">
      <c r="A28" s="7">
        <v>1</v>
      </c>
      <c r="B28" s="10" t="s">
        <v>119</v>
      </c>
      <c r="C28" s="6">
        <v>1</v>
      </c>
      <c r="D28" s="9" t="s">
        <v>209</v>
      </c>
      <c r="E28" s="9" t="s">
        <v>224</v>
      </c>
      <c r="F28" s="4" t="s">
        <v>114</v>
      </c>
      <c r="G28" s="4"/>
      <c r="H28" t="str">
        <f>"INSERT INTO diary (class_code,insert_date,student_id,good_point,bad_point,student_comment,teacher_comment) VALUES("&amp;A28&amp;",'"&amp;B28&amp;"',"&amp;C28&amp;",'"&amp;D28&amp;"','"&amp;E28&amp;"','"&amp;F28&amp;"',null);"</f>
        <v>INSERT INTO diary (class_code,insert_date,student_id,good_point,bad_point,student_comment,teacher_comment) VALUES(1,'2018/11/1',1,'&lt;b&gt;みんな集中していた&lt;/b&gt;','&lt;script&gt;alert("aa");&lt;/script&gt;','学生コメント１',null);</v>
      </c>
    </row>
    <row r="29" spans="1:8" ht="37.5">
      <c r="A29" s="7">
        <v>1</v>
      </c>
      <c r="B29" s="10" t="s">
        <v>120</v>
      </c>
      <c r="C29" s="6">
        <v>2</v>
      </c>
      <c r="D29" s="9" t="s">
        <v>213</v>
      </c>
      <c r="E29" s="9" t="s">
        <v>110</v>
      </c>
      <c r="F29" s="4" t="s">
        <v>115</v>
      </c>
      <c r="G29" s="4"/>
      <c r="H29" t="str">
        <f>"INSERT INTO diary (class_code,insert_date,student_id,good_point,bad_point,student_comment,teacher_comment) VALUES("&amp;A29&amp;",'"&amp;B29&amp;"',"&amp;C29&amp;",'"&amp;D29&amp;"','"&amp;E29&amp;"','"&amp;F29&amp;"',null);"</f>
        <v>INSERT INTO diary (class_code,insert_date,student_id,good_point,bad_point,student_comment,teacher_comment) VALUES(1,'2018/11/3',2,'&lt;input type="text" &gt;','竹内君が寝てた','学生コメント２',null);</v>
      </c>
    </row>
    <row r="30" spans="1:8" ht="37.5">
      <c r="A30" s="7">
        <v>2</v>
      </c>
      <c r="B30" s="10" t="s">
        <v>121</v>
      </c>
      <c r="C30" s="6">
        <v>3</v>
      </c>
      <c r="D30" s="9" t="s">
        <v>215</v>
      </c>
      <c r="E30" s="9" t="s">
        <v>111</v>
      </c>
      <c r="F30" s="4" t="s">
        <v>116</v>
      </c>
      <c r="G30" s="4"/>
      <c r="H30" t="str">
        <f>"INSERT INTO diary (class_code,insert_date,student_id,good_point,bad_point,student_comment,teacher_comment) VALUES("&amp;A30&amp;",'"&amp;B30&amp;"',"&amp;C30&amp;",'"&amp;D30&amp;"','"&amp;E30&amp;"','"&amp;F30&amp;"',null);"</f>
        <v>INSERT INTO diary (class_code,insert_date,student_id,good_point,bad_point,student_comment,teacher_comment) VALUES(2,'2018/11/5',3,'&lt;td&gt;aaabbbb&lt;/td&gt;','遅刻者がいた','学生コメント３',null);</v>
      </c>
    </row>
    <row r="31" spans="1:8" ht="37.5">
      <c r="A31" s="7">
        <v>2</v>
      </c>
      <c r="B31" s="10" t="s">
        <v>122</v>
      </c>
      <c r="C31" s="6">
        <v>4</v>
      </c>
      <c r="D31" s="9" t="s">
        <v>107</v>
      </c>
      <c r="E31" s="9" t="s">
        <v>112</v>
      </c>
      <c r="F31" s="4" t="s">
        <v>117</v>
      </c>
      <c r="G31" s="4"/>
      <c r="H31" t="str">
        <f>"INSERT INTO diary (class_code,insert_date,student_id,good_point,bad_point,student_comment,teacher_comment) VALUES("&amp;A31&amp;",'"&amp;B31&amp;"',"&amp;C31&amp;",'"&amp;D31&amp;"','"&amp;E31&amp;"','"&amp;F31&amp;"',null);"</f>
        <v>INSERT INTO diary (class_code,insert_date,student_id,good_point,bad_point,student_comment,teacher_comment) VALUES(2,'2018/11/4',4,'全員朝からそろっていた','一部の生徒がうるさかった','学生コメント４',null);</v>
      </c>
    </row>
    <row r="32" spans="1:8" ht="37.5">
      <c r="A32" s="7">
        <v>3</v>
      </c>
      <c r="B32" s="10" t="s">
        <v>123</v>
      </c>
      <c r="C32" s="6">
        <v>5</v>
      </c>
      <c r="D32" s="9" t="s">
        <v>108</v>
      </c>
      <c r="E32" s="9" t="s">
        <v>113</v>
      </c>
      <c r="F32" s="4" t="s">
        <v>118</v>
      </c>
      <c r="G32" s="4"/>
      <c r="H32" t="str">
        <f>"INSERT INTO diary (class_code,insert_date,student_id,good_point,bad_point,student_comment,teacher_comment) VALUES("&amp;A32&amp;",'"&amp;B32&amp;"',"&amp;C32&amp;",'"&amp;D32&amp;"','"&amp;E32&amp;"','"&amp;F32&amp;"',null);"</f>
        <v>INSERT INTO diary (class_code,insert_date,student_id,good_point,bad_point,student_comment,teacher_comment) VALUES(3,'2018/11/2',5,'就職がみんな決まった','みんな集中していなかった','学生コメント５',null);</v>
      </c>
    </row>
    <row r="33" spans="1:8">
      <c r="A33" s="7">
        <v>3</v>
      </c>
      <c r="B33" s="10" t="s">
        <v>231</v>
      </c>
      <c r="C33" s="6">
        <v>5</v>
      </c>
      <c r="D33" s="9" t="s">
        <v>232</v>
      </c>
      <c r="E33" s="9" t="s">
        <v>233</v>
      </c>
      <c r="F33" s="4" t="s">
        <v>234</v>
      </c>
      <c r="G33" s="4"/>
      <c r="H33" t="str">
        <f>"INSERT INTO diary (class_code,insert_date,student_id,good_point,bad_point,student_comment,teacher_comment) VALUES("&amp;A33&amp;",'"&amp;B33&amp;"',"&amp;C33&amp;",'"&amp;D33&amp;"','"&amp;E33&amp;"','"&amp;F33&amp;"',null);"</f>
        <v>INSERT INTO diary (class_code,insert_date,student_id,good_point,bad_point,student_comment,teacher_comment) VALUES(3,'2018/11/20',5,'削除データ良い点','削除データ悪い点','削除される',null);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C15" sqref="C15"/>
    </sheetView>
  </sheetViews>
  <sheetFormatPr defaultColWidth="28.375" defaultRowHeight="18.75"/>
  <cols>
    <col min="4" max="4" width="15.125" bestFit="1" customWidth="1"/>
    <col min="5" max="5" width="9" bestFit="1" customWidth="1"/>
  </cols>
  <sheetData>
    <row r="2" spans="1:5">
      <c r="A2" s="8" t="s">
        <v>73</v>
      </c>
      <c r="B2" s="8" t="s">
        <v>75</v>
      </c>
      <c r="C2" s="8" t="s">
        <v>76</v>
      </c>
      <c r="D2" s="8" t="s">
        <v>77</v>
      </c>
      <c r="E2" s="8" t="s">
        <v>130</v>
      </c>
    </row>
    <row r="3" spans="1:5">
      <c r="A3" s="10" t="s">
        <v>121</v>
      </c>
      <c r="B3" s="9" t="s">
        <v>106</v>
      </c>
      <c r="C3" s="9" t="s">
        <v>111</v>
      </c>
      <c r="D3" s="4" t="s">
        <v>116</v>
      </c>
      <c r="E3" s="4" t="s">
        <v>86</v>
      </c>
    </row>
    <row r="4" spans="1:5">
      <c r="A4" s="10" t="s">
        <v>122</v>
      </c>
      <c r="B4" s="9" t="s">
        <v>107</v>
      </c>
      <c r="C4" s="9" t="s">
        <v>112</v>
      </c>
      <c r="D4" s="4" t="s">
        <v>117</v>
      </c>
      <c r="E4" s="4" t="s">
        <v>88</v>
      </c>
    </row>
    <row r="5" spans="1:5">
      <c r="A5" s="10" t="s">
        <v>120</v>
      </c>
      <c r="B5" s="9" t="s">
        <v>105</v>
      </c>
      <c r="C5" s="9" t="s">
        <v>110</v>
      </c>
      <c r="D5" s="4" t="s">
        <v>115</v>
      </c>
      <c r="E5" s="4" t="s">
        <v>84</v>
      </c>
    </row>
    <row r="6" spans="1:5">
      <c r="A6" s="10" t="s">
        <v>123</v>
      </c>
      <c r="B6" s="9" t="s">
        <v>108</v>
      </c>
      <c r="C6" s="9" t="s">
        <v>113</v>
      </c>
      <c r="D6" s="4" t="s">
        <v>118</v>
      </c>
      <c r="E6" s="4" t="s">
        <v>66</v>
      </c>
    </row>
    <row r="7" spans="1:5">
      <c r="A7" s="10" t="s">
        <v>119</v>
      </c>
      <c r="B7" s="9" t="s">
        <v>104</v>
      </c>
      <c r="C7" s="9" t="s">
        <v>109</v>
      </c>
      <c r="D7" s="4" t="s">
        <v>114</v>
      </c>
      <c r="E7" s="4" t="s">
        <v>82</v>
      </c>
    </row>
  </sheetData>
  <sortState ref="A2:G6">
    <sortCondition descending="1" ref="B2:B6"/>
  </sortState>
  <phoneticPr fontId="1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C13" sqref="C13"/>
    </sheetView>
  </sheetViews>
  <sheetFormatPr defaultColWidth="28.375" defaultRowHeight="18.75"/>
  <cols>
    <col min="4" max="4" width="15.125" bestFit="1" customWidth="1"/>
    <col min="5" max="5" width="9" bestFit="1" customWidth="1"/>
  </cols>
  <sheetData>
    <row r="2" spans="1:5">
      <c r="A2" s="8" t="s">
        <v>73</v>
      </c>
      <c r="B2" s="8" t="s">
        <v>75</v>
      </c>
      <c r="C2" s="8" t="s">
        <v>76</v>
      </c>
      <c r="D2" s="8" t="s">
        <v>77</v>
      </c>
      <c r="E2" s="8" t="s">
        <v>130</v>
      </c>
    </row>
    <row r="3" spans="1:5">
      <c r="A3" s="10" t="s">
        <v>121</v>
      </c>
      <c r="B3" s="9" t="s">
        <v>214</v>
      </c>
      <c r="C3" s="9" t="s">
        <v>219</v>
      </c>
      <c r="D3" s="4" t="s">
        <v>116</v>
      </c>
      <c r="E3" s="4" t="s">
        <v>86</v>
      </c>
    </row>
    <row r="4" spans="1:5">
      <c r="A4" s="10" t="s">
        <v>122</v>
      </c>
      <c r="B4" s="9" t="s">
        <v>220</v>
      </c>
      <c r="C4" s="9" t="s">
        <v>221</v>
      </c>
      <c r="D4" s="4" t="s">
        <v>117</v>
      </c>
      <c r="E4" s="4" t="s">
        <v>88</v>
      </c>
    </row>
    <row r="5" spans="1:5">
      <c r="A5" s="10" t="s">
        <v>120</v>
      </c>
      <c r="B5" s="9" t="s">
        <v>212</v>
      </c>
      <c r="C5" s="9" t="s">
        <v>218</v>
      </c>
      <c r="D5" s="4" t="s">
        <v>115</v>
      </c>
      <c r="E5" s="4" t="s">
        <v>84</v>
      </c>
    </row>
    <row r="6" spans="1:5">
      <c r="A6" s="10" t="s">
        <v>123</v>
      </c>
      <c r="B6" s="9" t="s">
        <v>222</v>
      </c>
      <c r="C6" s="9" t="s">
        <v>223</v>
      </c>
      <c r="D6" s="4" t="s">
        <v>118</v>
      </c>
      <c r="E6" s="4" t="s">
        <v>66</v>
      </c>
    </row>
    <row r="7" spans="1:5">
      <c r="A7" s="10" t="s">
        <v>119</v>
      </c>
      <c r="B7" s="9" t="s">
        <v>208</v>
      </c>
      <c r="C7" s="9" t="s">
        <v>211</v>
      </c>
      <c r="D7" s="4" t="s">
        <v>114</v>
      </c>
      <c r="E7" s="4" t="s">
        <v>82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6"/>
  <sheetViews>
    <sheetView workbookViewId="0">
      <pane ySplit="4" topLeftCell="A5" activePane="bottomLeft" state="frozen"/>
      <selection pane="bottomLeft" activeCell="K22" sqref="K22"/>
    </sheetView>
  </sheetViews>
  <sheetFormatPr defaultColWidth="8.625" defaultRowHeight="15.95" customHeight="1"/>
  <cols>
    <col min="1" max="45" width="2.625" style="1" customWidth="1"/>
    <col min="46" max="16384" width="8.625" style="1"/>
  </cols>
  <sheetData>
    <row r="1" spans="1:45" ht="15.95" customHeight="1">
      <c r="A1" s="40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4" t="s">
        <v>8</v>
      </c>
      <c r="L1" s="44"/>
      <c r="M1" s="44"/>
      <c r="N1" s="44"/>
      <c r="O1" s="44"/>
      <c r="P1" s="44"/>
      <c r="Q1" s="34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6"/>
      <c r="AF1" s="46" t="s">
        <v>1</v>
      </c>
      <c r="AG1" s="47"/>
      <c r="AH1" s="48"/>
      <c r="AI1" s="54"/>
      <c r="AJ1" s="55"/>
      <c r="AK1" s="55"/>
      <c r="AL1" s="56"/>
      <c r="AM1" s="52" t="s">
        <v>0</v>
      </c>
      <c r="AN1" s="47"/>
      <c r="AO1" s="48"/>
      <c r="AP1" s="28"/>
      <c r="AQ1" s="29"/>
      <c r="AR1" s="29"/>
      <c r="AS1" s="30"/>
    </row>
    <row r="2" spans="1:45" ht="15.95" customHeight="1" thickBot="1">
      <c r="A2" s="42"/>
      <c r="B2" s="43"/>
      <c r="C2" s="43"/>
      <c r="D2" s="43"/>
      <c r="E2" s="43"/>
      <c r="F2" s="43"/>
      <c r="G2" s="43"/>
      <c r="H2" s="43"/>
      <c r="I2" s="43"/>
      <c r="J2" s="43"/>
      <c r="K2" s="45"/>
      <c r="L2" s="45"/>
      <c r="M2" s="45"/>
      <c r="N2" s="45"/>
      <c r="O2" s="45"/>
      <c r="P2" s="45"/>
      <c r="Q2" s="3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9"/>
      <c r="AF2" s="49"/>
      <c r="AG2" s="50"/>
      <c r="AH2" s="51"/>
      <c r="AI2" s="57"/>
      <c r="AJ2" s="58"/>
      <c r="AK2" s="58"/>
      <c r="AL2" s="59"/>
      <c r="AM2" s="53"/>
      <c r="AN2" s="50"/>
      <c r="AO2" s="51"/>
      <c r="AP2" s="31"/>
      <c r="AQ2" s="32"/>
      <c r="AR2" s="32"/>
      <c r="AS2" s="33"/>
    </row>
    <row r="3" spans="1:45" ht="8.1" customHeight="1"/>
    <row r="4" spans="1:45" s="3" customFormat="1" ht="15.95" customHeight="1">
      <c r="A4" s="27" t="s">
        <v>3</v>
      </c>
      <c r="B4" s="27"/>
      <c r="C4" s="27" t="s">
        <v>9</v>
      </c>
      <c r="D4" s="27"/>
      <c r="E4" s="27"/>
      <c r="F4" s="27"/>
      <c r="G4" s="27"/>
      <c r="H4" s="27" t="s">
        <v>2</v>
      </c>
      <c r="I4" s="27"/>
      <c r="J4" s="27"/>
      <c r="K4" s="27"/>
      <c r="L4" s="27"/>
      <c r="M4" s="27" t="s">
        <v>16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 t="s">
        <v>10</v>
      </c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 t="s">
        <v>15</v>
      </c>
      <c r="AJ4" s="27"/>
      <c r="AK4" s="27" t="s">
        <v>14</v>
      </c>
      <c r="AL4" s="27"/>
      <c r="AM4" s="27" t="s">
        <v>13</v>
      </c>
      <c r="AN4" s="27"/>
      <c r="AO4" s="27" t="s">
        <v>12</v>
      </c>
      <c r="AP4" s="27"/>
      <c r="AQ4" s="27"/>
      <c r="AR4" s="27" t="s">
        <v>11</v>
      </c>
      <c r="AS4" s="27"/>
    </row>
    <row r="5" spans="1:45" ht="47.25" customHeight="1">
      <c r="A5" s="23">
        <f>ROW()-4</f>
        <v>1</v>
      </c>
      <c r="B5" s="23"/>
      <c r="C5" s="24" t="s">
        <v>23</v>
      </c>
      <c r="D5" s="24"/>
      <c r="E5" s="24"/>
      <c r="F5" s="24"/>
      <c r="G5" s="24"/>
      <c r="H5" s="24" t="s">
        <v>24</v>
      </c>
      <c r="I5" s="24"/>
      <c r="J5" s="24"/>
      <c r="K5" s="24"/>
      <c r="L5" s="24"/>
      <c r="M5" s="24" t="s">
        <v>25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 t="s">
        <v>186</v>
      </c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5"/>
      <c r="AJ5" s="25"/>
      <c r="AK5" s="22"/>
      <c r="AL5" s="22"/>
      <c r="AM5" s="26"/>
      <c r="AN5" s="26"/>
      <c r="AO5" s="26"/>
      <c r="AP5" s="26"/>
      <c r="AQ5" s="26"/>
      <c r="AR5" s="22"/>
      <c r="AS5" s="22"/>
    </row>
    <row r="6" spans="1:45" ht="82.5" customHeight="1">
      <c r="A6" s="23">
        <f>ROW()-4</f>
        <v>2</v>
      </c>
      <c r="B6" s="23"/>
      <c r="C6" s="24" t="s">
        <v>23</v>
      </c>
      <c r="D6" s="24"/>
      <c r="E6" s="24"/>
      <c r="F6" s="24"/>
      <c r="G6" s="24"/>
      <c r="H6" s="24" t="s">
        <v>33</v>
      </c>
      <c r="I6" s="24"/>
      <c r="J6" s="24"/>
      <c r="K6" s="24"/>
      <c r="L6" s="24"/>
      <c r="M6" s="24" t="s">
        <v>187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 t="s">
        <v>26</v>
      </c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5"/>
      <c r="AJ6" s="25"/>
      <c r="AK6" s="22"/>
      <c r="AL6" s="22"/>
      <c r="AM6" s="26"/>
      <c r="AN6" s="26"/>
      <c r="AO6" s="26"/>
      <c r="AP6" s="26"/>
      <c r="AQ6" s="26"/>
      <c r="AR6" s="22"/>
      <c r="AS6" s="22"/>
    </row>
    <row r="7" spans="1:45" ht="97.5" customHeight="1">
      <c r="A7" s="23">
        <f t="shared" ref="A7:A16" si="0">ROW()-4</f>
        <v>3</v>
      </c>
      <c r="B7" s="23"/>
      <c r="C7" s="24" t="s">
        <v>23</v>
      </c>
      <c r="D7" s="24"/>
      <c r="E7" s="24"/>
      <c r="F7" s="24"/>
      <c r="G7" s="24"/>
      <c r="H7" s="24" t="s">
        <v>28</v>
      </c>
      <c r="I7" s="24"/>
      <c r="J7" s="24"/>
      <c r="K7" s="24"/>
      <c r="L7" s="24"/>
      <c r="M7" s="24" t="s">
        <v>200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 t="s">
        <v>27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5"/>
      <c r="AJ7" s="25"/>
      <c r="AK7" s="22"/>
      <c r="AL7" s="22"/>
      <c r="AM7" s="26"/>
      <c r="AN7" s="26"/>
      <c r="AO7" s="26"/>
      <c r="AP7" s="26"/>
      <c r="AQ7" s="26"/>
      <c r="AR7" s="22"/>
      <c r="AS7" s="22"/>
    </row>
    <row r="8" spans="1:45" ht="110.25" customHeight="1">
      <c r="A8" s="23">
        <f t="shared" si="0"/>
        <v>4</v>
      </c>
      <c r="B8" s="23"/>
      <c r="C8" s="24" t="s">
        <v>23</v>
      </c>
      <c r="D8" s="24"/>
      <c r="E8" s="24"/>
      <c r="F8" s="24"/>
      <c r="G8" s="24"/>
      <c r="H8" s="24" t="s">
        <v>29</v>
      </c>
      <c r="I8" s="24"/>
      <c r="J8" s="24"/>
      <c r="K8" s="24"/>
      <c r="L8" s="24"/>
      <c r="M8" s="24" t="s">
        <v>92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 t="s">
        <v>27</v>
      </c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5"/>
      <c r="AJ8" s="25"/>
      <c r="AK8" s="22"/>
      <c r="AL8" s="22"/>
      <c r="AM8" s="26"/>
      <c r="AN8" s="26"/>
      <c r="AO8" s="26"/>
      <c r="AP8" s="26"/>
      <c r="AQ8" s="26"/>
      <c r="AR8" s="22"/>
      <c r="AS8" s="22"/>
    </row>
    <row r="9" spans="1:45" ht="99" customHeight="1">
      <c r="A9" s="23">
        <f t="shared" si="0"/>
        <v>5</v>
      </c>
      <c r="B9" s="23"/>
      <c r="C9" s="24" t="s">
        <v>23</v>
      </c>
      <c r="D9" s="24"/>
      <c r="E9" s="24"/>
      <c r="F9" s="24"/>
      <c r="G9" s="24"/>
      <c r="H9" s="24" t="s">
        <v>30</v>
      </c>
      <c r="I9" s="24"/>
      <c r="J9" s="24"/>
      <c r="K9" s="24"/>
      <c r="L9" s="24"/>
      <c r="M9" s="24" t="s">
        <v>201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 t="s">
        <v>27</v>
      </c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5"/>
      <c r="AJ9" s="25"/>
      <c r="AK9" s="22"/>
      <c r="AL9" s="22"/>
      <c r="AM9" s="26"/>
      <c r="AN9" s="26"/>
      <c r="AO9" s="26"/>
      <c r="AP9" s="26"/>
      <c r="AQ9" s="26"/>
      <c r="AR9" s="22"/>
      <c r="AS9" s="22"/>
    </row>
    <row r="10" spans="1:45" ht="103.5" customHeight="1">
      <c r="A10" s="23">
        <f t="shared" si="0"/>
        <v>6</v>
      </c>
      <c r="B10" s="23"/>
      <c r="C10" s="24" t="s">
        <v>23</v>
      </c>
      <c r="D10" s="24"/>
      <c r="E10" s="24"/>
      <c r="F10" s="24"/>
      <c r="G10" s="24"/>
      <c r="H10" s="24" t="s">
        <v>31</v>
      </c>
      <c r="I10" s="24"/>
      <c r="J10" s="24"/>
      <c r="K10" s="24"/>
      <c r="L10" s="24"/>
      <c r="M10" s="24" t="s">
        <v>93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 t="s">
        <v>27</v>
      </c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5"/>
      <c r="AJ10" s="25"/>
      <c r="AK10" s="22"/>
      <c r="AL10" s="22"/>
      <c r="AM10" s="26"/>
      <c r="AN10" s="26"/>
      <c r="AO10" s="26"/>
      <c r="AP10" s="26"/>
      <c r="AQ10" s="26"/>
      <c r="AR10" s="22"/>
      <c r="AS10" s="22"/>
    </row>
    <row r="11" spans="1:45" ht="111" customHeight="1">
      <c r="A11" s="23">
        <f t="shared" si="0"/>
        <v>7</v>
      </c>
      <c r="B11" s="23"/>
      <c r="C11" s="24" t="s">
        <v>23</v>
      </c>
      <c r="D11" s="24"/>
      <c r="E11" s="24"/>
      <c r="F11" s="24"/>
      <c r="G11" s="24"/>
      <c r="H11" s="24" t="s">
        <v>32</v>
      </c>
      <c r="I11" s="24"/>
      <c r="J11" s="24"/>
      <c r="K11" s="24"/>
      <c r="L11" s="24"/>
      <c r="M11" s="24" t="s">
        <v>94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 t="s">
        <v>27</v>
      </c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5"/>
      <c r="AJ11" s="25"/>
      <c r="AK11" s="22"/>
      <c r="AL11" s="22"/>
      <c r="AM11" s="26"/>
      <c r="AN11" s="26"/>
      <c r="AO11" s="26"/>
      <c r="AP11" s="26"/>
      <c r="AQ11" s="26"/>
      <c r="AR11" s="22"/>
      <c r="AS11" s="22"/>
    </row>
    <row r="12" spans="1:45" ht="60.75" customHeight="1">
      <c r="A12" s="23">
        <f t="shared" si="0"/>
        <v>8</v>
      </c>
      <c r="B12" s="23"/>
      <c r="C12" s="24" t="s">
        <v>80</v>
      </c>
      <c r="D12" s="24"/>
      <c r="E12" s="24"/>
      <c r="F12" s="24"/>
      <c r="G12" s="24"/>
      <c r="H12" s="24" t="s">
        <v>81</v>
      </c>
      <c r="I12" s="24"/>
      <c r="J12" s="24"/>
      <c r="K12" s="24"/>
      <c r="L12" s="24"/>
      <c r="M12" s="24" t="s">
        <v>202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 t="s">
        <v>83</v>
      </c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5"/>
      <c r="AJ12" s="25"/>
      <c r="AK12" s="22"/>
      <c r="AL12" s="22"/>
      <c r="AM12" s="26"/>
      <c r="AN12" s="26"/>
      <c r="AO12" s="26"/>
      <c r="AP12" s="26"/>
      <c r="AQ12" s="26"/>
      <c r="AR12" s="22"/>
      <c r="AS12" s="22"/>
    </row>
    <row r="13" spans="1:45" ht="57.75" customHeight="1">
      <c r="A13" s="23">
        <f t="shared" si="0"/>
        <v>9</v>
      </c>
      <c r="B13" s="23"/>
      <c r="C13" s="24" t="s">
        <v>80</v>
      </c>
      <c r="D13" s="24"/>
      <c r="E13" s="24"/>
      <c r="F13" s="24"/>
      <c r="G13" s="24"/>
      <c r="H13" s="24" t="s">
        <v>81</v>
      </c>
      <c r="I13" s="24"/>
      <c r="J13" s="24"/>
      <c r="K13" s="24"/>
      <c r="L13" s="24"/>
      <c r="M13" s="24" t="s">
        <v>203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 t="s">
        <v>85</v>
      </c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5"/>
      <c r="AJ13" s="25"/>
      <c r="AK13" s="22"/>
      <c r="AL13" s="22"/>
      <c r="AM13" s="26"/>
      <c r="AN13" s="26"/>
      <c r="AO13" s="26"/>
      <c r="AP13" s="26"/>
      <c r="AQ13" s="26"/>
      <c r="AR13" s="22"/>
      <c r="AS13" s="22"/>
    </row>
    <row r="14" spans="1:45" ht="52.5" customHeight="1">
      <c r="A14" s="23">
        <f t="shared" si="0"/>
        <v>10</v>
      </c>
      <c r="B14" s="23"/>
      <c r="C14" s="24" t="s">
        <v>80</v>
      </c>
      <c r="D14" s="24"/>
      <c r="E14" s="24"/>
      <c r="F14" s="24"/>
      <c r="G14" s="24"/>
      <c r="H14" s="24" t="s">
        <v>81</v>
      </c>
      <c r="I14" s="24"/>
      <c r="J14" s="24"/>
      <c r="K14" s="24"/>
      <c r="L14" s="24"/>
      <c r="M14" s="24" t="s">
        <v>204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 t="s">
        <v>91</v>
      </c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5"/>
      <c r="AJ14" s="25"/>
      <c r="AK14" s="22"/>
      <c r="AL14" s="22"/>
      <c r="AM14" s="26"/>
      <c r="AN14" s="26"/>
      <c r="AO14" s="26"/>
      <c r="AP14" s="26"/>
      <c r="AQ14" s="26"/>
      <c r="AR14" s="22"/>
      <c r="AS14" s="22"/>
    </row>
    <row r="15" spans="1:45" ht="54.75" customHeight="1">
      <c r="A15" s="23">
        <f t="shared" si="0"/>
        <v>11</v>
      </c>
      <c r="B15" s="23"/>
      <c r="C15" s="24" t="s">
        <v>80</v>
      </c>
      <c r="D15" s="24"/>
      <c r="E15" s="24"/>
      <c r="F15" s="24"/>
      <c r="G15" s="24"/>
      <c r="H15" s="24" t="s">
        <v>81</v>
      </c>
      <c r="I15" s="24"/>
      <c r="J15" s="24"/>
      <c r="K15" s="24"/>
      <c r="L15" s="24"/>
      <c r="M15" s="24" t="s">
        <v>205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 t="s">
        <v>90</v>
      </c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5"/>
      <c r="AJ15" s="25"/>
      <c r="AK15" s="22"/>
      <c r="AL15" s="22"/>
      <c r="AM15" s="26"/>
      <c r="AN15" s="26"/>
      <c r="AO15" s="26"/>
      <c r="AP15" s="26"/>
      <c r="AQ15" s="26"/>
      <c r="AR15" s="22"/>
      <c r="AS15" s="22"/>
    </row>
    <row r="16" spans="1:45" ht="54.75" customHeight="1">
      <c r="A16" s="23">
        <f t="shared" si="0"/>
        <v>12</v>
      </c>
      <c r="B16" s="23"/>
      <c r="C16" s="24" t="s">
        <v>80</v>
      </c>
      <c r="D16" s="24"/>
      <c r="E16" s="24"/>
      <c r="F16" s="24"/>
      <c r="G16" s="24"/>
      <c r="H16" s="24" t="s">
        <v>81</v>
      </c>
      <c r="I16" s="24"/>
      <c r="J16" s="24"/>
      <c r="K16" s="24"/>
      <c r="L16" s="24"/>
      <c r="M16" s="24" t="s">
        <v>206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 t="s">
        <v>89</v>
      </c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  <c r="AJ16" s="25"/>
      <c r="AK16" s="22"/>
      <c r="AL16" s="22"/>
      <c r="AM16" s="26"/>
      <c r="AN16" s="26"/>
      <c r="AO16" s="26"/>
      <c r="AP16" s="26"/>
      <c r="AQ16" s="26"/>
      <c r="AR16" s="22"/>
      <c r="AS16" s="22"/>
    </row>
  </sheetData>
  <mergeCells count="137">
    <mergeCell ref="AR4:AS4"/>
    <mergeCell ref="AK4:AL4"/>
    <mergeCell ref="AI4:AJ4"/>
    <mergeCell ref="AI5:AJ5"/>
    <mergeCell ref="AK5:AL5"/>
    <mergeCell ref="AM5:AN5"/>
    <mergeCell ref="AP1:AS2"/>
    <mergeCell ref="Q1:AE2"/>
    <mergeCell ref="A4:B4"/>
    <mergeCell ref="C4:G4"/>
    <mergeCell ref="A1:J2"/>
    <mergeCell ref="K1:P2"/>
    <mergeCell ref="AF1:AH2"/>
    <mergeCell ref="AM1:AO2"/>
    <mergeCell ref="AI1:AL2"/>
    <mergeCell ref="M4:W4"/>
    <mergeCell ref="X4:AH4"/>
    <mergeCell ref="H4:L4"/>
    <mergeCell ref="C5:G5"/>
    <mergeCell ref="H5:L5"/>
    <mergeCell ref="M5:W5"/>
    <mergeCell ref="X5:AH5"/>
    <mergeCell ref="AO4:AQ4"/>
    <mergeCell ref="AM4:AN4"/>
    <mergeCell ref="AR5:AS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5:B5"/>
    <mergeCell ref="AO6:AQ6"/>
    <mergeCell ref="AR6:AS6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9"/>
  <sheetViews>
    <sheetView workbookViewId="0">
      <pane ySplit="4" topLeftCell="A5" activePane="bottomLeft" state="frozen"/>
      <selection pane="bottomLeft" activeCell="H13" sqref="H13"/>
    </sheetView>
  </sheetViews>
  <sheetFormatPr defaultColWidth="8.625" defaultRowHeight="15.95" customHeight="1"/>
  <cols>
    <col min="1" max="45" width="2.625" style="1" customWidth="1"/>
    <col min="46" max="16384" width="8.625" style="1"/>
  </cols>
  <sheetData>
    <row r="1" spans="1:45" ht="15.95" customHeight="1">
      <c r="A1" s="40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4" t="s">
        <v>8</v>
      </c>
      <c r="L1" s="44"/>
      <c r="M1" s="44"/>
      <c r="N1" s="44"/>
      <c r="O1" s="44"/>
      <c r="P1" s="44"/>
      <c r="Q1" s="34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6"/>
      <c r="AF1" s="46" t="s">
        <v>1</v>
      </c>
      <c r="AG1" s="47"/>
      <c r="AH1" s="48"/>
      <c r="AI1" s="54"/>
      <c r="AJ1" s="55"/>
      <c r="AK1" s="55"/>
      <c r="AL1" s="56"/>
      <c r="AM1" s="52" t="s">
        <v>0</v>
      </c>
      <c r="AN1" s="47"/>
      <c r="AO1" s="48"/>
      <c r="AP1" s="28"/>
      <c r="AQ1" s="29"/>
      <c r="AR1" s="29"/>
      <c r="AS1" s="30"/>
    </row>
    <row r="2" spans="1:45" ht="15.95" customHeight="1" thickBot="1">
      <c r="A2" s="42"/>
      <c r="B2" s="43"/>
      <c r="C2" s="43"/>
      <c r="D2" s="43"/>
      <c r="E2" s="43"/>
      <c r="F2" s="43"/>
      <c r="G2" s="43"/>
      <c r="H2" s="43"/>
      <c r="I2" s="43"/>
      <c r="J2" s="43"/>
      <c r="K2" s="45"/>
      <c r="L2" s="45"/>
      <c r="M2" s="45"/>
      <c r="N2" s="45"/>
      <c r="O2" s="45"/>
      <c r="P2" s="45"/>
      <c r="Q2" s="3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9"/>
      <c r="AF2" s="49"/>
      <c r="AG2" s="50"/>
      <c r="AH2" s="51"/>
      <c r="AI2" s="57"/>
      <c r="AJ2" s="58"/>
      <c r="AK2" s="58"/>
      <c r="AL2" s="59"/>
      <c r="AM2" s="53"/>
      <c r="AN2" s="50"/>
      <c r="AO2" s="51"/>
      <c r="AP2" s="31"/>
      <c r="AQ2" s="32"/>
      <c r="AR2" s="32"/>
      <c r="AS2" s="33"/>
    </row>
    <row r="3" spans="1:45" ht="8.1" customHeight="1"/>
    <row r="4" spans="1:45" s="3" customFormat="1" ht="15.95" customHeight="1">
      <c r="A4" s="27" t="s">
        <v>3</v>
      </c>
      <c r="B4" s="27"/>
      <c r="C4" s="27" t="s">
        <v>9</v>
      </c>
      <c r="D4" s="27"/>
      <c r="E4" s="27"/>
      <c r="F4" s="27"/>
      <c r="G4" s="27"/>
      <c r="H4" s="27" t="s">
        <v>2</v>
      </c>
      <c r="I4" s="27"/>
      <c r="J4" s="27"/>
      <c r="K4" s="27"/>
      <c r="L4" s="27"/>
      <c r="M4" s="27" t="s">
        <v>16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 t="s">
        <v>10</v>
      </c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 t="s">
        <v>15</v>
      </c>
      <c r="AJ4" s="27"/>
      <c r="AK4" s="27" t="s">
        <v>14</v>
      </c>
      <c r="AL4" s="27"/>
      <c r="AM4" s="27" t="s">
        <v>13</v>
      </c>
      <c r="AN4" s="27"/>
      <c r="AO4" s="27" t="s">
        <v>12</v>
      </c>
      <c r="AP4" s="27"/>
      <c r="AQ4" s="27"/>
      <c r="AR4" s="27" t="s">
        <v>11</v>
      </c>
      <c r="AS4" s="27"/>
    </row>
    <row r="5" spans="1:45" ht="47.25" customHeight="1">
      <c r="A5" s="23">
        <f>ROW()-4</f>
        <v>1</v>
      </c>
      <c r="B5" s="23"/>
      <c r="C5" s="24" t="s">
        <v>34</v>
      </c>
      <c r="D5" s="24"/>
      <c r="E5" s="24"/>
      <c r="F5" s="24"/>
      <c r="G5" s="24"/>
      <c r="H5" s="24" t="s">
        <v>24</v>
      </c>
      <c r="I5" s="24"/>
      <c r="J5" s="24"/>
      <c r="K5" s="24"/>
      <c r="L5" s="24"/>
      <c r="M5" s="24" t="s">
        <v>35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 t="s">
        <v>188</v>
      </c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5"/>
      <c r="AJ5" s="25"/>
      <c r="AK5" s="22"/>
      <c r="AL5" s="22"/>
      <c r="AM5" s="26"/>
      <c r="AN5" s="26"/>
      <c r="AO5" s="26"/>
      <c r="AP5" s="26"/>
      <c r="AQ5" s="26"/>
      <c r="AR5" s="22"/>
      <c r="AS5" s="22"/>
    </row>
    <row r="6" spans="1:45" ht="114.75" customHeight="1">
      <c r="A6" s="23">
        <f>ROW()-4</f>
        <v>2</v>
      </c>
      <c r="B6" s="23"/>
      <c r="C6" s="24" t="s">
        <v>34</v>
      </c>
      <c r="D6" s="24"/>
      <c r="E6" s="24"/>
      <c r="F6" s="24"/>
      <c r="G6" s="24"/>
      <c r="H6" s="24" t="s">
        <v>36</v>
      </c>
      <c r="I6" s="24"/>
      <c r="J6" s="24"/>
      <c r="K6" s="24"/>
      <c r="L6" s="24"/>
      <c r="M6" s="24" t="s">
        <v>37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 t="s">
        <v>38</v>
      </c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5"/>
      <c r="AJ6" s="25"/>
      <c r="AK6" s="22"/>
      <c r="AL6" s="22"/>
      <c r="AM6" s="26"/>
      <c r="AN6" s="26"/>
      <c r="AO6" s="26"/>
      <c r="AP6" s="26"/>
      <c r="AQ6" s="26"/>
      <c r="AR6" s="22"/>
      <c r="AS6" s="22"/>
    </row>
    <row r="7" spans="1:45" ht="53.25" customHeight="1">
      <c r="A7" s="23">
        <f t="shared" ref="A7:A9" si="0">ROW()-4</f>
        <v>3</v>
      </c>
      <c r="B7" s="23"/>
      <c r="C7" s="24" t="s">
        <v>34</v>
      </c>
      <c r="D7" s="24"/>
      <c r="E7" s="24"/>
      <c r="F7" s="24"/>
      <c r="G7" s="24"/>
      <c r="H7" s="24" t="s">
        <v>39</v>
      </c>
      <c r="I7" s="24"/>
      <c r="J7" s="24"/>
      <c r="K7" s="24"/>
      <c r="L7" s="24"/>
      <c r="M7" s="24" t="s">
        <v>40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 t="s">
        <v>189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5"/>
      <c r="AJ7" s="25"/>
      <c r="AK7" s="22"/>
      <c r="AL7" s="22"/>
      <c r="AM7" s="26"/>
      <c r="AN7" s="26"/>
      <c r="AO7" s="26"/>
      <c r="AP7" s="26"/>
      <c r="AQ7" s="26"/>
      <c r="AR7" s="22"/>
      <c r="AS7" s="22"/>
    </row>
    <row r="8" spans="1:45" ht="51" customHeight="1">
      <c r="A8" s="23">
        <f t="shared" si="0"/>
        <v>4</v>
      </c>
      <c r="B8" s="23"/>
      <c r="C8" s="24" t="s">
        <v>34</v>
      </c>
      <c r="D8" s="24"/>
      <c r="E8" s="24"/>
      <c r="F8" s="24"/>
      <c r="G8" s="24"/>
      <c r="H8" s="24" t="s">
        <v>39</v>
      </c>
      <c r="I8" s="24"/>
      <c r="J8" s="24"/>
      <c r="K8" s="24"/>
      <c r="L8" s="24"/>
      <c r="M8" s="24" t="s">
        <v>41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 t="s">
        <v>190</v>
      </c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5"/>
      <c r="AJ8" s="25"/>
      <c r="AK8" s="22"/>
      <c r="AL8" s="22"/>
      <c r="AM8" s="26"/>
      <c r="AN8" s="26"/>
      <c r="AO8" s="26"/>
      <c r="AP8" s="26"/>
      <c r="AQ8" s="26"/>
      <c r="AR8" s="22"/>
      <c r="AS8" s="22"/>
    </row>
    <row r="9" spans="1:45" ht="99" customHeight="1">
      <c r="A9" s="23">
        <f t="shared" si="0"/>
        <v>5</v>
      </c>
      <c r="B9" s="23"/>
      <c r="C9" s="24" t="s">
        <v>34</v>
      </c>
      <c r="D9" s="24"/>
      <c r="E9" s="24"/>
      <c r="F9" s="24"/>
      <c r="G9" s="24"/>
      <c r="H9" s="24" t="s">
        <v>42</v>
      </c>
      <c r="I9" s="24"/>
      <c r="J9" s="24"/>
      <c r="K9" s="24"/>
      <c r="L9" s="24"/>
      <c r="M9" s="24" t="s">
        <v>207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 t="s">
        <v>85</v>
      </c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5"/>
      <c r="AJ9" s="25"/>
      <c r="AK9" s="22"/>
      <c r="AL9" s="22"/>
      <c r="AM9" s="26"/>
      <c r="AN9" s="26"/>
      <c r="AO9" s="26"/>
      <c r="AP9" s="26"/>
      <c r="AQ9" s="26"/>
      <c r="AR9" s="22"/>
      <c r="AS9" s="22"/>
    </row>
  </sheetData>
  <mergeCells count="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7:B7"/>
    <mergeCell ref="C7:G7"/>
    <mergeCell ref="H7:L7"/>
    <mergeCell ref="M7:W7"/>
    <mergeCell ref="X7:AH7"/>
    <mergeCell ref="A8:B8"/>
    <mergeCell ref="C8:G8"/>
    <mergeCell ref="H8:L8"/>
    <mergeCell ref="M8:W8"/>
    <mergeCell ref="X8:AH8"/>
    <mergeCell ref="AI7:AJ7"/>
    <mergeCell ref="AK7:AL7"/>
    <mergeCell ref="AM7:AN7"/>
    <mergeCell ref="AO7:AQ7"/>
    <mergeCell ref="AR9:AS9"/>
    <mergeCell ref="AI9:AJ9"/>
    <mergeCell ref="AK9:AL9"/>
    <mergeCell ref="AM9:AN9"/>
    <mergeCell ref="AO9:AQ9"/>
    <mergeCell ref="AR7:AS7"/>
    <mergeCell ref="AI8:AJ8"/>
    <mergeCell ref="AK8:AL8"/>
    <mergeCell ref="AM8:AN8"/>
    <mergeCell ref="AO8:AQ8"/>
    <mergeCell ref="AR8:AS8"/>
    <mergeCell ref="A9:B9"/>
    <mergeCell ref="C9:G9"/>
    <mergeCell ref="H9:L9"/>
    <mergeCell ref="M9:W9"/>
    <mergeCell ref="X9:AH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1"/>
  <sheetViews>
    <sheetView zoomScaleNormal="100" workbookViewId="0">
      <pane ySplit="4" topLeftCell="A5" activePane="bottomLeft" state="frozen"/>
      <selection pane="bottomLeft" activeCell="C12" sqref="C12:G12"/>
    </sheetView>
  </sheetViews>
  <sheetFormatPr defaultColWidth="8.625" defaultRowHeight="15.95" customHeight="1"/>
  <cols>
    <col min="1" max="45" width="2.625" style="1" customWidth="1"/>
    <col min="46" max="16384" width="8.625" style="1"/>
  </cols>
  <sheetData>
    <row r="1" spans="1:45" ht="15.95" customHeight="1">
      <c r="A1" s="40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4" t="s">
        <v>8</v>
      </c>
      <c r="L1" s="44"/>
      <c r="M1" s="44"/>
      <c r="N1" s="44"/>
      <c r="O1" s="44"/>
      <c r="P1" s="44"/>
      <c r="Q1" s="34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6"/>
      <c r="AF1" s="46" t="s">
        <v>1</v>
      </c>
      <c r="AG1" s="47"/>
      <c r="AH1" s="48"/>
      <c r="AI1" s="54"/>
      <c r="AJ1" s="55"/>
      <c r="AK1" s="55"/>
      <c r="AL1" s="56"/>
      <c r="AM1" s="52" t="s">
        <v>0</v>
      </c>
      <c r="AN1" s="47"/>
      <c r="AO1" s="48"/>
      <c r="AP1" s="28"/>
      <c r="AQ1" s="29"/>
      <c r="AR1" s="29"/>
      <c r="AS1" s="30"/>
    </row>
    <row r="2" spans="1:45" ht="15.95" customHeight="1" thickBot="1">
      <c r="A2" s="42"/>
      <c r="B2" s="43"/>
      <c r="C2" s="43"/>
      <c r="D2" s="43"/>
      <c r="E2" s="43"/>
      <c r="F2" s="43"/>
      <c r="G2" s="43"/>
      <c r="H2" s="43"/>
      <c r="I2" s="43"/>
      <c r="J2" s="43"/>
      <c r="K2" s="45"/>
      <c r="L2" s="45"/>
      <c r="M2" s="45"/>
      <c r="N2" s="45"/>
      <c r="O2" s="45"/>
      <c r="P2" s="45"/>
      <c r="Q2" s="3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9"/>
      <c r="AF2" s="49"/>
      <c r="AG2" s="50"/>
      <c r="AH2" s="51"/>
      <c r="AI2" s="57"/>
      <c r="AJ2" s="58"/>
      <c r="AK2" s="58"/>
      <c r="AL2" s="59"/>
      <c r="AM2" s="53"/>
      <c r="AN2" s="50"/>
      <c r="AO2" s="51"/>
      <c r="AP2" s="31"/>
      <c r="AQ2" s="32"/>
      <c r="AR2" s="32"/>
      <c r="AS2" s="33"/>
    </row>
    <row r="3" spans="1:45" ht="8.1" customHeight="1"/>
    <row r="4" spans="1:45" s="3" customFormat="1" ht="15.95" customHeight="1">
      <c r="A4" s="27" t="s">
        <v>3</v>
      </c>
      <c r="B4" s="27"/>
      <c r="C4" s="27" t="s">
        <v>9</v>
      </c>
      <c r="D4" s="27"/>
      <c r="E4" s="27"/>
      <c r="F4" s="27"/>
      <c r="G4" s="27"/>
      <c r="H4" s="27" t="s">
        <v>2</v>
      </c>
      <c r="I4" s="27"/>
      <c r="J4" s="27"/>
      <c r="K4" s="27"/>
      <c r="L4" s="27"/>
      <c r="M4" s="27" t="s">
        <v>16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 t="s">
        <v>10</v>
      </c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 t="s">
        <v>15</v>
      </c>
      <c r="AJ4" s="27"/>
      <c r="AK4" s="27" t="s">
        <v>14</v>
      </c>
      <c r="AL4" s="27"/>
      <c r="AM4" s="27" t="s">
        <v>13</v>
      </c>
      <c r="AN4" s="27"/>
      <c r="AO4" s="27" t="s">
        <v>12</v>
      </c>
      <c r="AP4" s="27"/>
      <c r="AQ4" s="27"/>
      <c r="AR4" s="27" t="s">
        <v>11</v>
      </c>
      <c r="AS4" s="27"/>
    </row>
    <row r="5" spans="1:45" ht="47.25" customHeight="1">
      <c r="A5" s="23">
        <f>ROW()-4</f>
        <v>1</v>
      </c>
      <c r="B5" s="23"/>
      <c r="C5" s="24" t="s">
        <v>95</v>
      </c>
      <c r="D5" s="24"/>
      <c r="E5" s="24"/>
      <c r="F5" s="24"/>
      <c r="G5" s="24"/>
      <c r="H5" s="24" t="s">
        <v>24</v>
      </c>
      <c r="I5" s="24"/>
      <c r="J5" s="24"/>
      <c r="K5" s="24"/>
      <c r="L5" s="24"/>
      <c r="M5" s="24" t="s">
        <v>96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 t="s">
        <v>191</v>
      </c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5"/>
      <c r="AJ5" s="25"/>
      <c r="AK5" s="22"/>
      <c r="AL5" s="22"/>
      <c r="AM5" s="26"/>
      <c r="AN5" s="26"/>
      <c r="AO5" s="26"/>
      <c r="AP5" s="26"/>
      <c r="AQ5" s="26"/>
      <c r="AR5" s="22"/>
      <c r="AS5" s="22"/>
    </row>
    <row r="6" spans="1:45" ht="82.5" customHeight="1">
      <c r="A6" s="23">
        <f>ROW()-4</f>
        <v>2</v>
      </c>
      <c r="B6" s="23"/>
      <c r="C6" s="24" t="s">
        <v>95</v>
      </c>
      <c r="D6" s="24"/>
      <c r="E6" s="24"/>
      <c r="F6" s="24"/>
      <c r="G6" s="24"/>
      <c r="H6" s="24" t="s">
        <v>97</v>
      </c>
      <c r="I6" s="24"/>
      <c r="J6" s="24"/>
      <c r="K6" s="24"/>
      <c r="L6" s="24"/>
      <c r="M6" s="24" t="s">
        <v>98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 t="s">
        <v>191</v>
      </c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5"/>
      <c r="AJ6" s="25"/>
      <c r="AK6" s="22"/>
      <c r="AL6" s="22"/>
      <c r="AM6" s="26"/>
      <c r="AN6" s="26"/>
      <c r="AO6" s="26"/>
      <c r="AP6" s="26"/>
      <c r="AQ6" s="26"/>
      <c r="AR6" s="22"/>
      <c r="AS6" s="22"/>
    </row>
    <row r="7" spans="1:45" ht="97.5" customHeight="1">
      <c r="A7" s="23">
        <f t="shared" ref="A7:A31" si="0">ROW()-4</f>
        <v>3</v>
      </c>
      <c r="B7" s="23"/>
      <c r="C7" s="24" t="s">
        <v>95</v>
      </c>
      <c r="D7" s="24"/>
      <c r="E7" s="24"/>
      <c r="F7" s="24"/>
      <c r="G7" s="24"/>
      <c r="H7" s="24" t="s">
        <v>97</v>
      </c>
      <c r="I7" s="24"/>
      <c r="J7" s="24"/>
      <c r="K7" s="24"/>
      <c r="L7" s="24"/>
      <c r="M7" s="24" t="s">
        <v>99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 t="s">
        <v>38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5"/>
      <c r="AJ7" s="25"/>
      <c r="AK7" s="22"/>
      <c r="AL7" s="22"/>
      <c r="AM7" s="26"/>
      <c r="AN7" s="26"/>
      <c r="AO7" s="26"/>
      <c r="AP7" s="26"/>
      <c r="AQ7" s="26"/>
      <c r="AR7" s="22"/>
      <c r="AS7" s="22"/>
    </row>
    <row r="8" spans="1:45" ht="110.25" customHeight="1">
      <c r="A8" s="23">
        <f t="shared" si="0"/>
        <v>4</v>
      </c>
      <c r="B8" s="23"/>
      <c r="C8" s="24" t="s">
        <v>95</v>
      </c>
      <c r="D8" s="24"/>
      <c r="E8" s="24"/>
      <c r="F8" s="24"/>
      <c r="G8" s="24"/>
      <c r="H8" s="24" t="s">
        <v>97</v>
      </c>
      <c r="I8" s="24"/>
      <c r="J8" s="24"/>
      <c r="K8" s="24"/>
      <c r="L8" s="24"/>
      <c r="M8" s="24" t="s">
        <v>183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 t="s">
        <v>38</v>
      </c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5"/>
      <c r="AJ8" s="25"/>
      <c r="AK8" s="22"/>
      <c r="AL8" s="22"/>
      <c r="AM8" s="26"/>
      <c r="AN8" s="26"/>
      <c r="AO8" s="26"/>
      <c r="AP8" s="26"/>
      <c r="AQ8" s="26"/>
      <c r="AR8" s="22"/>
      <c r="AS8" s="22"/>
    </row>
    <row r="9" spans="1:45" ht="181.5" customHeight="1">
      <c r="A9" s="23">
        <f t="shared" si="0"/>
        <v>5</v>
      </c>
      <c r="B9" s="23"/>
      <c r="C9" s="24" t="s">
        <v>95</v>
      </c>
      <c r="D9" s="24"/>
      <c r="E9" s="24"/>
      <c r="F9" s="24"/>
      <c r="G9" s="24"/>
      <c r="H9" s="24" t="s">
        <v>97</v>
      </c>
      <c r="I9" s="24"/>
      <c r="J9" s="24"/>
      <c r="K9" s="24"/>
      <c r="L9" s="24"/>
      <c r="M9" s="24" t="s">
        <v>184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 t="s">
        <v>38</v>
      </c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5"/>
      <c r="AJ9" s="25"/>
      <c r="AK9" s="22"/>
      <c r="AL9" s="22"/>
      <c r="AM9" s="26"/>
      <c r="AN9" s="26"/>
      <c r="AO9" s="26"/>
      <c r="AP9" s="26"/>
      <c r="AQ9" s="26"/>
      <c r="AR9" s="22"/>
      <c r="AS9" s="22"/>
    </row>
    <row r="10" spans="1:45" ht="103.5" customHeight="1">
      <c r="A10" s="23">
        <f t="shared" si="0"/>
        <v>6</v>
      </c>
      <c r="B10" s="23"/>
      <c r="C10" s="24" t="s">
        <v>95</v>
      </c>
      <c r="D10" s="24"/>
      <c r="E10" s="24"/>
      <c r="F10" s="24"/>
      <c r="G10" s="24"/>
      <c r="H10" s="60" t="s">
        <v>179</v>
      </c>
      <c r="I10" s="61"/>
      <c r="J10" s="61"/>
      <c r="K10" s="61"/>
      <c r="L10" s="62"/>
      <c r="M10" s="60" t="s">
        <v>182</v>
      </c>
      <c r="N10" s="61"/>
      <c r="O10" s="61"/>
      <c r="P10" s="61"/>
      <c r="Q10" s="61"/>
      <c r="R10" s="61"/>
      <c r="S10" s="61"/>
      <c r="T10" s="61"/>
      <c r="U10" s="61"/>
      <c r="V10" s="61"/>
      <c r="W10" s="62"/>
      <c r="X10" s="60" t="s">
        <v>194</v>
      </c>
      <c r="Y10" s="61"/>
      <c r="Z10" s="61"/>
      <c r="AA10" s="61"/>
      <c r="AB10" s="61"/>
      <c r="AC10" s="61"/>
      <c r="AD10" s="61"/>
      <c r="AE10" s="61"/>
      <c r="AF10" s="61"/>
      <c r="AG10" s="61"/>
      <c r="AH10" s="62"/>
      <c r="AI10" s="25"/>
      <c r="AJ10" s="25"/>
      <c r="AK10" s="22"/>
      <c r="AL10" s="22"/>
      <c r="AM10" s="26"/>
      <c r="AN10" s="26"/>
      <c r="AO10" s="26"/>
      <c r="AP10" s="26"/>
      <c r="AQ10" s="26"/>
      <c r="AR10" s="22"/>
      <c r="AS10" s="22"/>
    </row>
    <row r="11" spans="1:45" ht="201" customHeight="1">
      <c r="A11" s="23">
        <f t="shared" si="0"/>
        <v>7</v>
      </c>
      <c r="B11" s="23"/>
      <c r="C11" s="24" t="s">
        <v>95</v>
      </c>
      <c r="D11" s="24"/>
      <c r="E11" s="24"/>
      <c r="F11" s="24"/>
      <c r="G11" s="24"/>
      <c r="H11" s="60" t="s">
        <v>181</v>
      </c>
      <c r="I11" s="61"/>
      <c r="J11" s="61"/>
      <c r="K11" s="61"/>
      <c r="L11" s="62"/>
      <c r="M11" s="60" t="s">
        <v>180</v>
      </c>
      <c r="N11" s="61"/>
      <c r="O11" s="61"/>
      <c r="P11" s="61"/>
      <c r="Q11" s="61"/>
      <c r="R11" s="61"/>
      <c r="S11" s="61"/>
      <c r="T11" s="61"/>
      <c r="U11" s="61"/>
      <c r="V11" s="61"/>
      <c r="W11" s="62"/>
      <c r="X11" s="60" t="s">
        <v>192</v>
      </c>
      <c r="Y11" s="61"/>
      <c r="Z11" s="61"/>
      <c r="AA11" s="61"/>
      <c r="AB11" s="61"/>
      <c r="AC11" s="61"/>
      <c r="AD11" s="61"/>
      <c r="AE11" s="61"/>
      <c r="AF11" s="61"/>
      <c r="AG11" s="61"/>
      <c r="AH11" s="62"/>
      <c r="AI11" s="25"/>
      <c r="AJ11" s="25"/>
      <c r="AK11" s="22"/>
      <c r="AL11" s="22"/>
      <c r="AM11" s="26"/>
      <c r="AN11" s="26"/>
      <c r="AO11" s="26"/>
      <c r="AP11" s="26"/>
      <c r="AQ11" s="26"/>
      <c r="AR11" s="22"/>
      <c r="AS11" s="22"/>
    </row>
    <row r="12" spans="1:45" ht="148.5" customHeight="1">
      <c r="A12" s="23">
        <f t="shared" si="0"/>
        <v>8</v>
      </c>
      <c r="B12" s="23"/>
      <c r="C12" s="24" t="s">
        <v>95</v>
      </c>
      <c r="D12" s="24"/>
      <c r="E12" s="24"/>
      <c r="F12" s="24"/>
      <c r="G12" s="24"/>
      <c r="H12" s="60" t="s">
        <v>179</v>
      </c>
      <c r="I12" s="61"/>
      <c r="J12" s="61"/>
      <c r="K12" s="61"/>
      <c r="L12" s="62"/>
      <c r="M12" s="60" t="s">
        <v>178</v>
      </c>
      <c r="N12" s="61"/>
      <c r="O12" s="61"/>
      <c r="P12" s="61"/>
      <c r="Q12" s="61"/>
      <c r="R12" s="61"/>
      <c r="S12" s="61"/>
      <c r="T12" s="61"/>
      <c r="U12" s="61"/>
      <c r="V12" s="61"/>
      <c r="W12" s="62"/>
      <c r="X12" s="60" t="s">
        <v>177</v>
      </c>
      <c r="Y12" s="61"/>
      <c r="Z12" s="61"/>
      <c r="AA12" s="61"/>
      <c r="AB12" s="61"/>
      <c r="AC12" s="61"/>
      <c r="AD12" s="61"/>
      <c r="AE12" s="61"/>
      <c r="AF12" s="61"/>
      <c r="AG12" s="61"/>
      <c r="AH12" s="62"/>
      <c r="AI12" s="25"/>
      <c r="AJ12" s="25"/>
      <c r="AK12" s="22"/>
      <c r="AL12" s="22"/>
      <c r="AM12" s="26"/>
      <c r="AN12" s="26"/>
      <c r="AO12" s="26"/>
      <c r="AP12" s="26"/>
      <c r="AQ12" s="26"/>
      <c r="AR12" s="22"/>
      <c r="AS12" s="22"/>
    </row>
    <row r="13" spans="1:45" ht="141.75" customHeight="1">
      <c r="A13" s="23">
        <f t="shared" si="0"/>
        <v>9</v>
      </c>
      <c r="B13" s="23"/>
      <c r="C13" s="24" t="s">
        <v>95</v>
      </c>
      <c r="D13" s="24"/>
      <c r="E13" s="24"/>
      <c r="F13" s="24"/>
      <c r="G13" s="24"/>
      <c r="H13" s="60" t="s">
        <v>176</v>
      </c>
      <c r="I13" s="61"/>
      <c r="J13" s="61"/>
      <c r="K13" s="61"/>
      <c r="L13" s="62"/>
      <c r="M13" s="60" t="s">
        <v>175</v>
      </c>
      <c r="N13" s="61"/>
      <c r="O13" s="61"/>
      <c r="P13" s="61"/>
      <c r="Q13" s="61"/>
      <c r="R13" s="61"/>
      <c r="S13" s="61"/>
      <c r="T13" s="61"/>
      <c r="U13" s="61"/>
      <c r="V13" s="61"/>
      <c r="W13" s="62"/>
      <c r="X13" s="60" t="s">
        <v>174</v>
      </c>
      <c r="Y13" s="61"/>
      <c r="Z13" s="61"/>
      <c r="AA13" s="61"/>
      <c r="AB13" s="61"/>
      <c r="AC13" s="61"/>
      <c r="AD13" s="61"/>
      <c r="AE13" s="61"/>
      <c r="AF13" s="61"/>
      <c r="AG13" s="61"/>
      <c r="AH13" s="62"/>
      <c r="AI13" s="25"/>
      <c r="AJ13" s="25"/>
      <c r="AK13" s="22"/>
      <c r="AL13" s="22"/>
      <c r="AM13" s="26"/>
      <c r="AN13" s="26"/>
      <c r="AO13" s="26"/>
      <c r="AP13" s="26"/>
      <c r="AQ13" s="26"/>
      <c r="AR13" s="22"/>
      <c r="AS13" s="22"/>
    </row>
    <row r="14" spans="1:45" ht="141.75" customHeight="1">
      <c r="A14" s="23">
        <f t="shared" si="0"/>
        <v>10</v>
      </c>
      <c r="B14" s="23"/>
      <c r="C14" s="24" t="s">
        <v>95</v>
      </c>
      <c r="D14" s="24"/>
      <c r="E14" s="24"/>
      <c r="F14" s="24"/>
      <c r="G14" s="24"/>
      <c r="H14" s="60" t="s">
        <v>171</v>
      </c>
      <c r="I14" s="61"/>
      <c r="J14" s="61"/>
      <c r="K14" s="61"/>
      <c r="L14" s="62"/>
      <c r="M14" s="60" t="s">
        <v>173</v>
      </c>
      <c r="N14" s="61"/>
      <c r="O14" s="61"/>
      <c r="P14" s="61"/>
      <c r="Q14" s="61"/>
      <c r="R14" s="61"/>
      <c r="S14" s="61"/>
      <c r="T14" s="61"/>
      <c r="U14" s="61"/>
      <c r="V14" s="61"/>
      <c r="W14" s="62"/>
      <c r="X14" s="60" t="s">
        <v>172</v>
      </c>
      <c r="Y14" s="61"/>
      <c r="Z14" s="61"/>
      <c r="AA14" s="61"/>
      <c r="AB14" s="61"/>
      <c r="AC14" s="61"/>
      <c r="AD14" s="61"/>
      <c r="AE14" s="61"/>
      <c r="AF14" s="61"/>
      <c r="AG14" s="61"/>
      <c r="AH14" s="62"/>
      <c r="AI14" s="25"/>
      <c r="AJ14" s="25"/>
      <c r="AK14" s="22"/>
      <c r="AL14" s="22"/>
      <c r="AM14" s="26"/>
      <c r="AN14" s="26"/>
      <c r="AO14" s="26"/>
      <c r="AP14" s="26"/>
      <c r="AQ14" s="26"/>
      <c r="AR14" s="22"/>
      <c r="AS14" s="22"/>
    </row>
    <row r="15" spans="1:45" ht="133.5" customHeight="1">
      <c r="A15" s="23">
        <f t="shared" si="0"/>
        <v>11</v>
      </c>
      <c r="B15" s="23"/>
      <c r="C15" s="24" t="s">
        <v>95</v>
      </c>
      <c r="D15" s="24"/>
      <c r="E15" s="24"/>
      <c r="F15" s="24"/>
      <c r="G15" s="24"/>
      <c r="H15" s="60" t="s">
        <v>171</v>
      </c>
      <c r="I15" s="61"/>
      <c r="J15" s="61"/>
      <c r="K15" s="61"/>
      <c r="L15" s="62"/>
      <c r="M15" s="60" t="s">
        <v>170</v>
      </c>
      <c r="N15" s="61"/>
      <c r="O15" s="61"/>
      <c r="P15" s="61"/>
      <c r="Q15" s="61"/>
      <c r="R15" s="61"/>
      <c r="S15" s="61"/>
      <c r="T15" s="61"/>
      <c r="U15" s="61"/>
      <c r="V15" s="61"/>
      <c r="W15" s="62"/>
      <c r="X15" s="60" t="s">
        <v>198</v>
      </c>
      <c r="Y15" s="61"/>
      <c r="Z15" s="61"/>
      <c r="AA15" s="61"/>
      <c r="AB15" s="61"/>
      <c r="AC15" s="61"/>
      <c r="AD15" s="61"/>
      <c r="AE15" s="61"/>
      <c r="AF15" s="61"/>
      <c r="AG15" s="61"/>
      <c r="AH15" s="62"/>
      <c r="AI15" s="25"/>
      <c r="AJ15" s="25"/>
      <c r="AK15" s="22"/>
      <c r="AL15" s="22"/>
      <c r="AM15" s="26"/>
      <c r="AN15" s="26"/>
      <c r="AO15" s="26"/>
      <c r="AP15" s="26"/>
      <c r="AQ15" s="26"/>
      <c r="AR15" s="22"/>
      <c r="AS15" s="22"/>
    </row>
    <row r="16" spans="1:45" ht="133.5" customHeight="1">
      <c r="A16" s="23">
        <f t="shared" si="0"/>
        <v>12</v>
      </c>
      <c r="B16" s="23"/>
      <c r="C16" s="24" t="s">
        <v>95</v>
      </c>
      <c r="D16" s="24"/>
      <c r="E16" s="24"/>
      <c r="F16" s="24"/>
      <c r="G16" s="24"/>
      <c r="H16" s="60" t="s">
        <v>171</v>
      </c>
      <c r="I16" s="61"/>
      <c r="J16" s="61"/>
      <c r="K16" s="61"/>
      <c r="L16" s="62"/>
      <c r="M16" s="60" t="s">
        <v>195</v>
      </c>
      <c r="N16" s="61"/>
      <c r="O16" s="61"/>
      <c r="P16" s="61"/>
      <c r="Q16" s="61"/>
      <c r="R16" s="61"/>
      <c r="S16" s="61"/>
      <c r="T16" s="61"/>
      <c r="U16" s="61"/>
      <c r="V16" s="61"/>
      <c r="W16" s="62"/>
      <c r="X16" s="60" t="s">
        <v>196</v>
      </c>
      <c r="Y16" s="61"/>
      <c r="Z16" s="61"/>
      <c r="AA16" s="61"/>
      <c r="AB16" s="61"/>
      <c r="AC16" s="61"/>
      <c r="AD16" s="61"/>
      <c r="AE16" s="61"/>
      <c r="AF16" s="61"/>
      <c r="AG16" s="61"/>
      <c r="AH16" s="62"/>
      <c r="AI16" s="25"/>
      <c r="AJ16" s="25"/>
      <c r="AK16" s="22"/>
      <c r="AL16" s="22"/>
      <c r="AM16" s="26"/>
      <c r="AN16" s="26"/>
      <c r="AO16" s="26"/>
      <c r="AP16" s="26"/>
      <c r="AQ16" s="26"/>
      <c r="AR16" s="22"/>
      <c r="AS16" s="22"/>
    </row>
    <row r="17" spans="1:45" ht="145.5" customHeight="1">
      <c r="A17" s="23">
        <f t="shared" si="0"/>
        <v>13</v>
      </c>
      <c r="B17" s="23"/>
      <c r="C17" s="24" t="s">
        <v>95</v>
      </c>
      <c r="D17" s="24"/>
      <c r="E17" s="24"/>
      <c r="F17" s="24"/>
      <c r="G17" s="24"/>
      <c r="H17" s="60" t="s">
        <v>169</v>
      </c>
      <c r="I17" s="61"/>
      <c r="J17" s="61"/>
      <c r="K17" s="61"/>
      <c r="L17" s="62"/>
      <c r="M17" s="60" t="s">
        <v>168</v>
      </c>
      <c r="N17" s="61"/>
      <c r="O17" s="61"/>
      <c r="P17" s="61"/>
      <c r="Q17" s="61"/>
      <c r="R17" s="61"/>
      <c r="S17" s="61"/>
      <c r="T17" s="61"/>
      <c r="U17" s="61"/>
      <c r="V17" s="61"/>
      <c r="W17" s="62"/>
      <c r="X17" s="60" t="s">
        <v>167</v>
      </c>
      <c r="Y17" s="61"/>
      <c r="Z17" s="61"/>
      <c r="AA17" s="61"/>
      <c r="AB17" s="61"/>
      <c r="AC17" s="61"/>
      <c r="AD17" s="61"/>
      <c r="AE17" s="61"/>
      <c r="AF17" s="61"/>
      <c r="AG17" s="61"/>
      <c r="AH17" s="62"/>
      <c r="AI17" s="25"/>
      <c r="AJ17" s="25"/>
      <c r="AK17" s="22"/>
      <c r="AL17" s="22"/>
      <c r="AM17" s="26"/>
      <c r="AN17" s="26"/>
      <c r="AO17" s="26"/>
      <c r="AP17" s="26"/>
      <c r="AQ17" s="26"/>
      <c r="AR17" s="22"/>
      <c r="AS17" s="22"/>
    </row>
    <row r="18" spans="1:45" ht="190.5" customHeight="1">
      <c r="A18" s="23">
        <f t="shared" si="0"/>
        <v>14</v>
      </c>
      <c r="B18" s="23"/>
      <c r="C18" s="24" t="s">
        <v>95</v>
      </c>
      <c r="D18" s="24"/>
      <c r="E18" s="24"/>
      <c r="F18" s="24"/>
      <c r="G18" s="24"/>
      <c r="H18" s="60" t="s">
        <v>166</v>
      </c>
      <c r="I18" s="61"/>
      <c r="J18" s="61"/>
      <c r="K18" s="61"/>
      <c r="L18" s="62"/>
      <c r="M18" s="60" t="s">
        <v>165</v>
      </c>
      <c r="N18" s="61"/>
      <c r="O18" s="61"/>
      <c r="P18" s="61"/>
      <c r="Q18" s="61"/>
      <c r="R18" s="61"/>
      <c r="S18" s="61"/>
      <c r="T18" s="61"/>
      <c r="U18" s="61"/>
      <c r="V18" s="61"/>
      <c r="W18" s="62"/>
      <c r="X18" s="60" t="s">
        <v>164</v>
      </c>
      <c r="Y18" s="61"/>
      <c r="Z18" s="61"/>
      <c r="AA18" s="61"/>
      <c r="AB18" s="61"/>
      <c r="AC18" s="61"/>
      <c r="AD18" s="61"/>
      <c r="AE18" s="61"/>
      <c r="AF18" s="61"/>
      <c r="AG18" s="61"/>
      <c r="AH18" s="62"/>
      <c r="AI18" s="25"/>
      <c r="AJ18" s="25"/>
      <c r="AK18" s="22"/>
      <c r="AL18" s="22"/>
      <c r="AM18" s="26"/>
      <c r="AN18" s="26"/>
      <c r="AO18" s="26"/>
      <c r="AP18" s="26"/>
      <c r="AQ18" s="26"/>
      <c r="AR18" s="22"/>
      <c r="AS18" s="22"/>
    </row>
    <row r="19" spans="1:45" ht="132.75" customHeight="1">
      <c r="A19" s="23">
        <f t="shared" si="0"/>
        <v>15</v>
      </c>
      <c r="B19" s="23"/>
      <c r="C19" s="24" t="s">
        <v>95</v>
      </c>
      <c r="D19" s="24"/>
      <c r="E19" s="24"/>
      <c r="F19" s="24"/>
      <c r="G19" s="24"/>
      <c r="H19" s="60" t="s">
        <v>163</v>
      </c>
      <c r="I19" s="61"/>
      <c r="J19" s="61"/>
      <c r="K19" s="61"/>
      <c r="L19" s="62"/>
      <c r="M19" s="60" t="s">
        <v>162</v>
      </c>
      <c r="N19" s="61"/>
      <c r="O19" s="61"/>
      <c r="P19" s="61"/>
      <c r="Q19" s="61"/>
      <c r="R19" s="61"/>
      <c r="S19" s="61"/>
      <c r="T19" s="61"/>
      <c r="U19" s="61"/>
      <c r="V19" s="61"/>
      <c r="W19" s="62"/>
      <c r="X19" s="60" t="s">
        <v>161</v>
      </c>
      <c r="Y19" s="61"/>
      <c r="Z19" s="61"/>
      <c r="AA19" s="61"/>
      <c r="AB19" s="61"/>
      <c r="AC19" s="61"/>
      <c r="AD19" s="61"/>
      <c r="AE19" s="61"/>
      <c r="AF19" s="61"/>
      <c r="AG19" s="61"/>
      <c r="AH19" s="62"/>
      <c r="AI19" s="25"/>
      <c r="AJ19" s="25"/>
      <c r="AK19" s="22"/>
      <c r="AL19" s="22"/>
      <c r="AM19" s="26"/>
      <c r="AN19" s="26"/>
      <c r="AO19" s="26"/>
      <c r="AP19" s="26"/>
      <c r="AQ19" s="26"/>
      <c r="AR19" s="22"/>
      <c r="AS19" s="22"/>
    </row>
    <row r="20" spans="1:45" ht="171.75" customHeight="1">
      <c r="A20" s="23">
        <f t="shared" si="0"/>
        <v>16</v>
      </c>
      <c r="B20" s="23"/>
      <c r="C20" s="24" t="s">
        <v>95</v>
      </c>
      <c r="D20" s="24"/>
      <c r="E20" s="24"/>
      <c r="F20" s="24"/>
      <c r="G20" s="24"/>
      <c r="H20" s="60" t="s">
        <v>160</v>
      </c>
      <c r="I20" s="61"/>
      <c r="J20" s="61"/>
      <c r="K20" s="61"/>
      <c r="L20" s="62"/>
      <c r="M20" s="60" t="s">
        <v>159</v>
      </c>
      <c r="N20" s="61"/>
      <c r="O20" s="61"/>
      <c r="P20" s="61"/>
      <c r="Q20" s="61"/>
      <c r="R20" s="61"/>
      <c r="S20" s="61"/>
      <c r="T20" s="61"/>
      <c r="U20" s="61"/>
      <c r="V20" s="61"/>
      <c r="W20" s="62"/>
      <c r="X20" s="60" t="s">
        <v>158</v>
      </c>
      <c r="Y20" s="61"/>
      <c r="Z20" s="61"/>
      <c r="AA20" s="61"/>
      <c r="AB20" s="61"/>
      <c r="AC20" s="61"/>
      <c r="AD20" s="61"/>
      <c r="AE20" s="61"/>
      <c r="AF20" s="61"/>
      <c r="AG20" s="61"/>
      <c r="AH20" s="62"/>
      <c r="AI20" s="25"/>
      <c r="AJ20" s="25"/>
      <c r="AK20" s="22"/>
      <c r="AL20" s="22"/>
      <c r="AM20" s="26"/>
      <c r="AN20" s="26"/>
      <c r="AO20" s="26"/>
      <c r="AP20" s="26"/>
      <c r="AQ20" s="26"/>
      <c r="AR20" s="22"/>
      <c r="AS20" s="22"/>
    </row>
    <row r="21" spans="1:45" ht="171.75" customHeight="1">
      <c r="A21" s="23">
        <f t="shared" si="0"/>
        <v>17</v>
      </c>
      <c r="B21" s="23"/>
      <c r="C21" s="24" t="s">
        <v>95</v>
      </c>
      <c r="D21" s="24"/>
      <c r="E21" s="24"/>
      <c r="F21" s="24"/>
      <c r="G21" s="24"/>
      <c r="H21" s="60" t="s">
        <v>160</v>
      </c>
      <c r="I21" s="61"/>
      <c r="J21" s="61"/>
      <c r="K21" s="61"/>
      <c r="L21" s="62"/>
      <c r="M21" s="60" t="s">
        <v>197</v>
      </c>
      <c r="N21" s="61"/>
      <c r="O21" s="61"/>
      <c r="P21" s="61"/>
      <c r="Q21" s="61"/>
      <c r="R21" s="61"/>
      <c r="S21" s="61"/>
      <c r="T21" s="61"/>
      <c r="U21" s="61"/>
      <c r="V21" s="61"/>
      <c r="W21" s="62"/>
      <c r="X21" s="60" t="s">
        <v>199</v>
      </c>
      <c r="Y21" s="61"/>
      <c r="Z21" s="61"/>
      <c r="AA21" s="61"/>
      <c r="AB21" s="61"/>
      <c r="AC21" s="61"/>
      <c r="AD21" s="61"/>
      <c r="AE21" s="61"/>
      <c r="AF21" s="61"/>
      <c r="AG21" s="61"/>
      <c r="AH21" s="62"/>
      <c r="AI21" s="25"/>
      <c r="AJ21" s="25"/>
      <c r="AK21" s="22"/>
      <c r="AL21" s="22"/>
      <c r="AM21" s="26"/>
      <c r="AN21" s="26"/>
      <c r="AO21" s="26"/>
      <c r="AP21" s="26"/>
      <c r="AQ21" s="26"/>
      <c r="AR21" s="22"/>
      <c r="AS21" s="22"/>
    </row>
    <row r="22" spans="1:45" ht="162.75" customHeight="1">
      <c r="A22" s="23">
        <f t="shared" si="0"/>
        <v>18</v>
      </c>
      <c r="B22" s="23"/>
      <c r="C22" s="24" t="s">
        <v>95</v>
      </c>
      <c r="D22" s="24"/>
      <c r="E22" s="24"/>
      <c r="F22" s="24"/>
      <c r="G22" s="24"/>
      <c r="H22" s="60" t="s">
        <v>157</v>
      </c>
      <c r="I22" s="61"/>
      <c r="J22" s="61"/>
      <c r="K22" s="61"/>
      <c r="L22" s="62"/>
      <c r="M22" s="60" t="s">
        <v>210</v>
      </c>
      <c r="N22" s="61"/>
      <c r="O22" s="61"/>
      <c r="P22" s="61"/>
      <c r="Q22" s="61"/>
      <c r="R22" s="61"/>
      <c r="S22" s="61"/>
      <c r="T22" s="61"/>
      <c r="U22" s="61"/>
      <c r="V22" s="61"/>
      <c r="W22" s="62"/>
      <c r="X22" s="60" t="s">
        <v>156</v>
      </c>
      <c r="Y22" s="61"/>
      <c r="Z22" s="61"/>
      <c r="AA22" s="61"/>
      <c r="AB22" s="61"/>
      <c r="AC22" s="61"/>
      <c r="AD22" s="61"/>
      <c r="AE22" s="61"/>
      <c r="AF22" s="61"/>
      <c r="AG22" s="61"/>
      <c r="AH22" s="62"/>
      <c r="AI22" s="25"/>
      <c r="AJ22" s="25"/>
      <c r="AK22" s="22"/>
      <c r="AL22" s="22"/>
      <c r="AM22" s="26"/>
      <c r="AN22" s="26"/>
      <c r="AO22" s="26"/>
      <c r="AP22" s="26"/>
      <c r="AQ22" s="26"/>
      <c r="AR22" s="22"/>
      <c r="AS22" s="22"/>
    </row>
    <row r="23" spans="1:45" ht="153.75" customHeight="1">
      <c r="A23" s="23">
        <f t="shared" si="0"/>
        <v>19</v>
      </c>
      <c r="B23" s="23"/>
      <c r="C23" s="24" t="s">
        <v>95</v>
      </c>
      <c r="D23" s="24"/>
      <c r="E23" s="24"/>
      <c r="F23" s="24"/>
      <c r="G23" s="24"/>
      <c r="H23" s="60" t="s">
        <v>155</v>
      </c>
      <c r="I23" s="61"/>
      <c r="J23" s="61"/>
      <c r="K23" s="61"/>
      <c r="L23" s="62"/>
      <c r="M23" s="60" t="s">
        <v>154</v>
      </c>
      <c r="N23" s="61"/>
      <c r="O23" s="61"/>
      <c r="P23" s="61"/>
      <c r="Q23" s="61"/>
      <c r="R23" s="61"/>
      <c r="S23" s="61"/>
      <c r="T23" s="61"/>
      <c r="U23" s="61"/>
      <c r="V23" s="61"/>
      <c r="W23" s="62"/>
      <c r="X23" s="60" t="s">
        <v>153</v>
      </c>
      <c r="Y23" s="61"/>
      <c r="Z23" s="61"/>
      <c r="AA23" s="61"/>
      <c r="AB23" s="61"/>
      <c r="AC23" s="61"/>
      <c r="AD23" s="61"/>
      <c r="AE23" s="61"/>
      <c r="AF23" s="61"/>
      <c r="AG23" s="61"/>
      <c r="AH23" s="62"/>
      <c r="AI23" s="25"/>
      <c r="AJ23" s="25"/>
      <c r="AK23" s="22"/>
      <c r="AL23" s="22"/>
      <c r="AM23" s="26"/>
      <c r="AN23" s="26"/>
      <c r="AO23" s="26"/>
      <c r="AP23" s="26"/>
      <c r="AQ23" s="26"/>
      <c r="AR23" s="22"/>
      <c r="AS23" s="22"/>
    </row>
    <row r="24" spans="1:45" ht="172.5" customHeight="1">
      <c r="A24" s="23">
        <f t="shared" si="0"/>
        <v>20</v>
      </c>
      <c r="B24" s="23"/>
      <c r="C24" s="24" t="s">
        <v>95</v>
      </c>
      <c r="D24" s="24"/>
      <c r="E24" s="24"/>
      <c r="F24" s="24"/>
      <c r="G24" s="24"/>
      <c r="H24" s="60" t="s">
        <v>152</v>
      </c>
      <c r="I24" s="61"/>
      <c r="J24" s="61"/>
      <c r="K24" s="61"/>
      <c r="L24" s="62"/>
      <c r="M24" s="60" t="s">
        <v>151</v>
      </c>
      <c r="N24" s="61"/>
      <c r="O24" s="61"/>
      <c r="P24" s="61"/>
      <c r="Q24" s="61"/>
      <c r="R24" s="61"/>
      <c r="S24" s="61"/>
      <c r="T24" s="61"/>
      <c r="U24" s="61"/>
      <c r="V24" s="61"/>
      <c r="W24" s="62"/>
      <c r="X24" s="60" t="s">
        <v>150</v>
      </c>
      <c r="Y24" s="61"/>
      <c r="Z24" s="61"/>
      <c r="AA24" s="61"/>
      <c r="AB24" s="61"/>
      <c r="AC24" s="61"/>
      <c r="AD24" s="61"/>
      <c r="AE24" s="61"/>
      <c r="AF24" s="61"/>
      <c r="AG24" s="61"/>
      <c r="AH24" s="62"/>
      <c r="AI24" s="25"/>
      <c r="AJ24" s="25"/>
      <c r="AK24" s="22"/>
      <c r="AL24" s="22"/>
      <c r="AM24" s="26"/>
      <c r="AN24" s="26"/>
      <c r="AO24" s="26"/>
      <c r="AP24" s="26"/>
      <c r="AQ24" s="26"/>
      <c r="AR24" s="22"/>
      <c r="AS24" s="22"/>
    </row>
    <row r="25" spans="1:45" ht="172.5" customHeight="1">
      <c r="A25" s="23">
        <f t="shared" si="0"/>
        <v>21</v>
      </c>
      <c r="B25" s="23"/>
      <c r="C25" s="24" t="s">
        <v>95</v>
      </c>
      <c r="D25" s="24"/>
      <c r="E25" s="24"/>
      <c r="F25" s="24"/>
      <c r="G25" s="24"/>
      <c r="H25" s="60" t="s">
        <v>149</v>
      </c>
      <c r="I25" s="61"/>
      <c r="J25" s="61"/>
      <c r="K25" s="61"/>
      <c r="L25" s="62"/>
      <c r="M25" s="60" t="s">
        <v>148</v>
      </c>
      <c r="N25" s="61"/>
      <c r="O25" s="61"/>
      <c r="P25" s="61"/>
      <c r="Q25" s="61"/>
      <c r="R25" s="61"/>
      <c r="S25" s="61"/>
      <c r="T25" s="61"/>
      <c r="U25" s="61"/>
      <c r="V25" s="61"/>
      <c r="W25" s="62"/>
      <c r="X25" s="60" t="s">
        <v>147</v>
      </c>
      <c r="Y25" s="61"/>
      <c r="Z25" s="61"/>
      <c r="AA25" s="61"/>
      <c r="AB25" s="61"/>
      <c r="AC25" s="61"/>
      <c r="AD25" s="61"/>
      <c r="AE25" s="61"/>
      <c r="AF25" s="61"/>
      <c r="AG25" s="61"/>
      <c r="AH25" s="62"/>
      <c r="AI25" s="25"/>
      <c r="AJ25" s="25"/>
      <c r="AK25" s="22"/>
      <c r="AL25" s="22"/>
      <c r="AM25" s="26"/>
      <c r="AN25" s="26"/>
      <c r="AO25" s="26"/>
      <c r="AP25" s="26"/>
      <c r="AQ25" s="26"/>
      <c r="AR25" s="22"/>
      <c r="AS25" s="22"/>
    </row>
    <row r="26" spans="1:45" ht="172.5" customHeight="1">
      <c r="A26" s="23">
        <f t="shared" si="0"/>
        <v>22</v>
      </c>
      <c r="B26" s="23"/>
      <c r="C26" s="24" t="s">
        <v>95</v>
      </c>
      <c r="D26" s="24"/>
      <c r="E26" s="24"/>
      <c r="F26" s="24"/>
      <c r="G26" s="24"/>
      <c r="H26" s="60" t="s">
        <v>146</v>
      </c>
      <c r="I26" s="61"/>
      <c r="J26" s="61"/>
      <c r="K26" s="61"/>
      <c r="L26" s="62"/>
      <c r="M26" s="60" t="s">
        <v>145</v>
      </c>
      <c r="N26" s="61"/>
      <c r="O26" s="61"/>
      <c r="P26" s="61"/>
      <c r="Q26" s="61"/>
      <c r="R26" s="61"/>
      <c r="S26" s="61"/>
      <c r="T26" s="61"/>
      <c r="U26" s="61"/>
      <c r="V26" s="61"/>
      <c r="W26" s="62"/>
      <c r="X26" s="60" t="s">
        <v>144</v>
      </c>
      <c r="Y26" s="61"/>
      <c r="Z26" s="61"/>
      <c r="AA26" s="61"/>
      <c r="AB26" s="61"/>
      <c r="AC26" s="61"/>
      <c r="AD26" s="61"/>
      <c r="AE26" s="61"/>
      <c r="AF26" s="61"/>
      <c r="AG26" s="61"/>
      <c r="AH26" s="62"/>
      <c r="AI26" s="25"/>
      <c r="AJ26" s="25"/>
      <c r="AK26" s="22"/>
      <c r="AL26" s="22"/>
      <c r="AM26" s="26"/>
      <c r="AN26" s="26"/>
      <c r="AO26" s="26"/>
      <c r="AP26" s="26"/>
      <c r="AQ26" s="26"/>
      <c r="AR26" s="22"/>
      <c r="AS26" s="22"/>
    </row>
    <row r="27" spans="1:45" ht="180.75" customHeight="1">
      <c r="A27" s="23">
        <f t="shared" si="0"/>
        <v>23</v>
      </c>
      <c r="B27" s="23"/>
      <c r="C27" s="24" t="s">
        <v>95</v>
      </c>
      <c r="D27" s="24"/>
      <c r="E27" s="24"/>
      <c r="F27" s="24"/>
      <c r="G27" s="24"/>
      <c r="H27" s="60" t="s">
        <v>143</v>
      </c>
      <c r="I27" s="61"/>
      <c r="J27" s="61"/>
      <c r="K27" s="61"/>
      <c r="L27" s="62"/>
      <c r="M27" s="60" t="s">
        <v>142</v>
      </c>
      <c r="N27" s="61"/>
      <c r="O27" s="61"/>
      <c r="P27" s="61"/>
      <c r="Q27" s="61"/>
      <c r="R27" s="61"/>
      <c r="S27" s="61"/>
      <c r="T27" s="61"/>
      <c r="U27" s="61"/>
      <c r="V27" s="61"/>
      <c r="W27" s="62"/>
      <c r="X27" s="60" t="s">
        <v>141</v>
      </c>
      <c r="Y27" s="61"/>
      <c r="Z27" s="61"/>
      <c r="AA27" s="61"/>
      <c r="AB27" s="61"/>
      <c r="AC27" s="61"/>
      <c r="AD27" s="61"/>
      <c r="AE27" s="61"/>
      <c r="AF27" s="61"/>
      <c r="AG27" s="61"/>
      <c r="AH27" s="62"/>
      <c r="AI27" s="25"/>
      <c r="AJ27" s="25"/>
      <c r="AK27" s="22"/>
      <c r="AL27" s="22"/>
      <c r="AM27" s="26"/>
      <c r="AN27" s="26"/>
      <c r="AO27" s="26"/>
      <c r="AP27" s="26"/>
      <c r="AQ27" s="26"/>
      <c r="AR27" s="22"/>
      <c r="AS27" s="22"/>
    </row>
    <row r="28" spans="1:45" ht="158.25" customHeight="1">
      <c r="A28" s="23">
        <f t="shared" si="0"/>
        <v>24</v>
      </c>
      <c r="B28" s="23"/>
      <c r="C28" s="24" t="s">
        <v>100</v>
      </c>
      <c r="D28" s="24"/>
      <c r="E28" s="24"/>
      <c r="F28" s="24"/>
      <c r="G28" s="24"/>
      <c r="H28" s="60" t="s">
        <v>140</v>
      </c>
      <c r="I28" s="61"/>
      <c r="J28" s="61"/>
      <c r="K28" s="61"/>
      <c r="L28" s="62"/>
      <c r="M28" s="60" t="s">
        <v>139</v>
      </c>
      <c r="N28" s="61"/>
      <c r="O28" s="61"/>
      <c r="P28" s="61"/>
      <c r="Q28" s="61"/>
      <c r="R28" s="61"/>
      <c r="S28" s="61"/>
      <c r="T28" s="61"/>
      <c r="U28" s="61"/>
      <c r="V28" s="61"/>
      <c r="W28" s="62"/>
      <c r="X28" s="60" t="s">
        <v>138</v>
      </c>
      <c r="Y28" s="61"/>
      <c r="Z28" s="61"/>
      <c r="AA28" s="61"/>
      <c r="AB28" s="61"/>
      <c r="AC28" s="61"/>
      <c r="AD28" s="61"/>
      <c r="AE28" s="61"/>
      <c r="AF28" s="61"/>
      <c r="AG28" s="61"/>
      <c r="AH28" s="62"/>
      <c r="AI28" s="25"/>
      <c r="AJ28" s="25"/>
      <c r="AK28" s="22"/>
      <c r="AL28" s="22"/>
      <c r="AM28" s="26"/>
      <c r="AN28" s="26"/>
      <c r="AO28" s="26"/>
      <c r="AP28" s="26"/>
      <c r="AQ28" s="26"/>
      <c r="AR28" s="22"/>
      <c r="AS28" s="22"/>
    </row>
    <row r="29" spans="1:45" ht="174" customHeight="1">
      <c r="A29" s="23">
        <f t="shared" si="0"/>
        <v>25</v>
      </c>
      <c r="B29" s="23"/>
      <c r="C29" s="24"/>
      <c r="D29" s="24"/>
      <c r="E29" s="24"/>
      <c r="F29" s="24"/>
      <c r="G29" s="24"/>
      <c r="H29" s="60" t="s">
        <v>137</v>
      </c>
      <c r="I29" s="61"/>
      <c r="J29" s="61"/>
      <c r="K29" s="61"/>
      <c r="L29" s="62"/>
      <c r="M29" s="60" t="s">
        <v>136</v>
      </c>
      <c r="N29" s="61"/>
      <c r="O29" s="61"/>
      <c r="P29" s="61"/>
      <c r="Q29" s="61"/>
      <c r="R29" s="61"/>
      <c r="S29" s="61"/>
      <c r="T29" s="61"/>
      <c r="U29" s="61"/>
      <c r="V29" s="61"/>
      <c r="W29" s="62"/>
      <c r="X29" s="60" t="s">
        <v>135</v>
      </c>
      <c r="Y29" s="61"/>
      <c r="Z29" s="61"/>
      <c r="AA29" s="61"/>
      <c r="AB29" s="61"/>
      <c r="AC29" s="61"/>
      <c r="AD29" s="61"/>
      <c r="AE29" s="61"/>
      <c r="AF29" s="61"/>
      <c r="AG29" s="61"/>
      <c r="AH29" s="62"/>
      <c r="AI29" s="25"/>
      <c r="AJ29" s="25"/>
      <c r="AK29" s="22"/>
      <c r="AL29" s="22"/>
      <c r="AM29" s="26"/>
      <c r="AN29" s="26"/>
      <c r="AO29" s="26"/>
      <c r="AP29" s="26"/>
      <c r="AQ29" s="26"/>
      <c r="AR29" s="22"/>
      <c r="AS29" s="22"/>
    </row>
    <row r="30" spans="1:45" ht="127.5" customHeight="1">
      <c r="A30" s="23">
        <f t="shared" si="0"/>
        <v>26</v>
      </c>
      <c r="B30" s="23"/>
      <c r="C30" s="24"/>
      <c r="D30" s="24"/>
      <c r="E30" s="24"/>
      <c r="F30" s="24"/>
      <c r="G30" s="24"/>
      <c r="H30" s="60" t="s">
        <v>134</v>
      </c>
      <c r="I30" s="61"/>
      <c r="J30" s="61"/>
      <c r="K30" s="61"/>
      <c r="L30" s="62"/>
      <c r="M30" s="60" t="s">
        <v>133</v>
      </c>
      <c r="N30" s="61"/>
      <c r="O30" s="61"/>
      <c r="P30" s="61"/>
      <c r="Q30" s="61"/>
      <c r="R30" s="61"/>
      <c r="S30" s="61"/>
      <c r="T30" s="61"/>
      <c r="U30" s="61"/>
      <c r="V30" s="61"/>
      <c r="W30" s="62"/>
      <c r="X30" s="60" t="s">
        <v>132</v>
      </c>
      <c r="Y30" s="61"/>
      <c r="Z30" s="61"/>
      <c r="AA30" s="61"/>
      <c r="AB30" s="61"/>
      <c r="AC30" s="61"/>
      <c r="AD30" s="61"/>
      <c r="AE30" s="61"/>
      <c r="AF30" s="61"/>
      <c r="AG30" s="61"/>
      <c r="AH30" s="62"/>
      <c r="AI30" s="25"/>
      <c r="AJ30" s="25"/>
      <c r="AK30" s="22"/>
      <c r="AL30" s="22"/>
      <c r="AM30" s="26"/>
      <c r="AN30" s="26"/>
      <c r="AO30" s="26"/>
      <c r="AP30" s="26"/>
      <c r="AQ30" s="26"/>
      <c r="AR30" s="22"/>
      <c r="AS30" s="22"/>
    </row>
    <row r="31" spans="1:45" ht="15.95" customHeight="1">
      <c r="A31" s="23">
        <f t="shared" si="0"/>
        <v>27</v>
      </c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5"/>
      <c r="AJ31" s="25"/>
      <c r="AK31" s="22"/>
      <c r="AL31" s="22"/>
      <c r="AM31" s="26"/>
      <c r="AN31" s="26"/>
      <c r="AO31" s="26"/>
      <c r="AP31" s="26"/>
      <c r="AQ31" s="26"/>
      <c r="AR31" s="22"/>
      <c r="AS31" s="22"/>
    </row>
  </sheetData>
  <mergeCells count="287">
    <mergeCell ref="X21:AH21"/>
    <mergeCell ref="AI21:AJ21"/>
    <mergeCell ref="AK21:AL21"/>
    <mergeCell ref="AM21:AN21"/>
    <mergeCell ref="AO21:AQ21"/>
    <mergeCell ref="AR21:AS21"/>
    <mergeCell ref="AR31:AS31"/>
    <mergeCell ref="AR30:AS30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R29:AS29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8:AS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0:AS20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21:B21"/>
    <mergeCell ref="C21:G21"/>
    <mergeCell ref="H21:L21"/>
    <mergeCell ref="M21:W21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5:AS15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16:B16"/>
    <mergeCell ref="C16:G16"/>
    <mergeCell ref="H16:L16"/>
    <mergeCell ref="M16:W16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X16:AH16"/>
    <mergeCell ref="AI16:AJ16"/>
    <mergeCell ref="AK16:AL16"/>
    <mergeCell ref="AM16:AN16"/>
    <mergeCell ref="AO16:AQ16"/>
    <mergeCell ref="AR16:AS16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0"/>
  <sheetViews>
    <sheetView zoomScale="115" zoomScaleNormal="115" workbookViewId="0">
      <pane ySplit="4" topLeftCell="A9" activePane="bottomLeft" state="frozen"/>
      <selection pane="bottomLeft" activeCell="M10" sqref="M10:W10"/>
    </sheetView>
  </sheetViews>
  <sheetFormatPr defaultColWidth="8.625" defaultRowHeight="15.95" customHeight="1"/>
  <cols>
    <col min="1" max="45" width="2.625" style="1" customWidth="1"/>
    <col min="46" max="16384" width="8.625" style="1"/>
  </cols>
  <sheetData>
    <row r="1" spans="1:45" ht="15.95" customHeight="1">
      <c r="A1" s="40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4" t="s">
        <v>8</v>
      </c>
      <c r="L1" s="44"/>
      <c r="M1" s="44"/>
      <c r="N1" s="44"/>
      <c r="O1" s="44"/>
      <c r="P1" s="44"/>
      <c r="Q1" s="34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6"/>
      <c r="AF1" s="46" t="s">
        <v>1</v>
      </c>
      <c r="AG1" s="47"/>
      <c r="AH1" s="48"/>
      <c r="AI1" s="54"/>
      <c r="AJ1" s="55"/>
      <c r="AK1" s="55"/>
      <c r="AL1" s="56"/>
      <c r="AM1" s="52" t="s">
        <v>0</v>
      </c>
      <c r="AN1" s="47"/>
      <c r="AO1" s="48"/>
      <c r="AP1" s="28"/>
      <c r="AQ1" s="29"/>
      <c r="AR1" s="29"/>
      <c r="AS1" s="30"/>
    </row>
    <row r="2" spans="1:45" ht="15.95" customHeight="1" thickBot="1">
      <c r="A2" s="42"/>
      <c r="B2" s="43"/>
      <c r="C2" s="43"/>
      <c r="D2" s="43"/>
      <c r="E2" s="43"/>
      <c r="F2" s="43"/>
      <c r="G2" s="43"/>
      <c r="H2" s="43"/>
      <c r="I2" s="43"/>
      <c r="J2" s="43"/>
      <c r="K2" s="45"/>
      <c r="L2" s="45"/>
      <c r="M2" s="45"/>
      <c r="N2" s="45"/>
      <c r="O2" s="45"/>
      <c r="P2" s="45"/>
      <c r="Q2" s="3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9"/>
      <c r="AF2" s="49"/>
      <c r="AG2" s="50"/>
      <c r="AH2" s="51"/>
      <c r="AI2" s="57"/>
      <c r="AJ2" s="58"/>
      <c r="AK2" s="58"/>
      <c r="AL2" s="59"/>
      <c r="AM2" s="53"/>
      <c r="AN2" s="50"/>
      <c r="AO2" s="51"/>
      <c r="AP2" s="31"/>
      <c r="AQ2" s="32"/>
      <c r="AR2" s="32"/>
      <c r="AS2" s="33"/>
    </row>
    <row r="3" spans="1:45" ht="8.1" customHeight="1"/>
    <row r="4" spans="1:45" s="3" customFormat="1" ht="15.95" customHeight="1">
      <c r="A4" s="27" t="s">
        <v>3</v>
      </c>
      <c r="B4" s="27"/>
      <c r="C4" s="27" t="s">
        <v>9</v>
      </c>
      <c r="D4" s="27"/>
      <c r="E4" s="27"/>
      <c r="F4" s="27"/>
      <c r="G4" s="27"/>
      <c r="H4" s="27" t="s">
        <v>2</v>
      </c>
      <c r="I4" s="27"/>
      <c r="J4" s="27"/>
      <c r="K4" s="27"/>
      <c r="L4" s="27"/>
      <c r="M4" s="27" t="s">
        <v>16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 t="s">
        <v>10</v>
      </c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 t="s">
        <v>15</v>
      </c>
      <c r="AJ4" s="27"/>
      <c r="AK4" s="27" t="s">
        <v>14</v>
      </c>
      <c r="AL4" s="27"/>
      <c r="AM4" s="27" t="s">
        <v>13</v>
      </c>
      <c r="AN4" s="27"/>
      <c r="AO4" s="27" t="s">
        <v>12</v>
      </c>
      <c r="AP4" s="27"/>
      <c r="AQ4" s="27"/>
      <c r="AR4" s="27" t="s">
        <v>11</v>
      </c>
      <c r="AS4" s="27"/>
    </row>
    <row r="5" spans="1:45" ht="47.25" customHeight="1">
      <c r="A5" s="23">
        <f>ROW()-4</f>
        <v>1</v>
      </c>
      <c r="B5" s="23"/>
      <c r="C5" s="24" t="s">
        <v>124</v>
      </c>
      <c r="D5" s="24"/>
      <c r="E5" s="24"/>
      <c r="F5" s="24"/>
      <c r="G5" s="24"/>
      <c r="H5" s="24" t="s">
        <v>24</v>
      </c>
      <c r="I5" s="24"/>
      <c r="J5" s="24"/>
      <c r="K5" s="24"/>
      <c r="L5" s="24"/>
      <c r="M5" s="24" t="s">
        <v>125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 t="s">
        <v>193</v>
      </c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5"/>
      <c r="AJ5" s="25"/>
      <c r="AK5" s="22"/>
      <c r="AL5" s="22"/>
      <c r="AM5" s="26"/>
      <c r="AN5" s="26"/>
      <c r="AO5" s="26"/>
      <c r="AP5" s="26"/>
      <c r="AQ5" s="26"/>
      <c r="AR5" s="22"/>
      <c r="AS5" s="22"/>
    </row>
    <row r="6" spans="1:45" ht="82.5" customHeight="1">
      <c r="A6" s="23">
        <f>ROW()-4</f>
        <v>2</v>
      </c>
      <c r="B6" s="23"/>
      <c r="C6" s="24" t="s">
        <v>124</v>
      </c>
      <c r="D6" s="24"/>
      <c r="E6" s="24"/>
      <c r="F6" s="24"/>
      <c r="G6" s="24"/>
      <c r="H6" s="24" t="s">
        <v>97</v>
      </c>
      <c r="I6" s="24"/>
      <c r="J6" s="24"/>
      <c r="K6" s="24"/>
      <c r="L6" s="24"/>
      <c r="M6" s="24" t="s">
        <v>126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 t="s">
        <v>191</v>
      </c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5"/>
      <c r="AJ6" s="25"/>
      <c r="AK6" s="22"/>
      <c r="AL6" s="22"/>
      <c r="AM6" s="26"/>
      <c r="AN6" s="26"/>
      <c r="AO6" s="26"/>
      <c r="AP6" s="26"/>
      <c r="AQ6" s="26"/>
      <c r="AR6" s="22"/>
      <c r="AS6" s="22"/>
    </row>
    <row r="7" spans="1:45" ht="97.5" customHeight="1">
      <c r="A7" s="23">
        <f t="shared" ref="A7:A10" si="0">ROW()-4</f>
        <v>3</v>
      </c>
      <c r="B7" s="23"/>
      <c r="C7" s="24" t="s">
        <v>124</v>
      </c>
      <c r="D7" s="24"/>
      <c r="E7" s="24"/>
      <c r="F7" s="24"/>
      <c r="G7" s="24"/>
      <c r="H7" s="24" t="s">
        <v>97</v>
      </c>
      <c r="I7" s="24"/>
      <c r="J7" s="24"/>
      <c r="K7" s="24"/>
      <c r="L7" s="24"/>
      <c r="M7" s="24" t="s">
        <v>127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 t="s">
        <v>38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5"/>
      <c r="AJ7" s="25"/>
      <c r="AK7" s="22"/>
      <c r="AL7" s="22"/>
      <c r="AM7" s="26"/>
      <c r="AN7" s="26"/>
      <c r="AO7" s="26"/>
      <c r="AP7" s="26"/>
      <c r="AQ7" s="26"/>
      <c r="AR7" s="22"/>
      <c r="AS7" s="22"/>
    </row>
    <row r="8" spans="1:45" ht="110.25" customHeight="1">
      <c r="A8" s="23">
        <f t="shared" si="0"/>
        <v>4</v>
      </c>
      <c r="B8" s="23"/>
      <c r="C8" s="24" t="s">
        <v>124</v>
      </c>
      <c r="D8" s="24"/>
      <c r="E8" s="24"/>
      <c r="F8" s="24"/>
      <c r="G8" s="24"/>
      <c r="H8" s="24" t="s">
        <v>128</v>
      </c>
      <c r="I8" s="24"/>
      <c r="J8" s="24"/>
      <c r="K8" s="24"/>
      <c r="L8" s="24"/>
      <c r="M8" s="24" t="s">
        <v>129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 t="s">
        <v>185</v>
      </c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5"/>
      <c r="AJ8" s="25"/>
      <c r="AK8" s="22"/>
      <c r="AL8" s="22"/>
      <c r="AM8" s="26"/>
      <c r="AN8" s="26"/>
      <c r="AO8" s="26"/>
      <c r="AP8" s="26"/>
      <c r="AQ8" s="26"/>
      <c r="AR8" s="22"/>
      <c r="AS8" s="22"/>
    </row>
    <row r="9" spans="1:45" ht="110.25" customHeight="1">
      <c r="A9" s="23">
        <f t="shared" si="0"/>
        <v>5</v>
      </c>
      <c r="B9" s="23"/>
      <c r="C9" s="24" t="s">
        <v>124</v>
      </c>
      <c r="D9" s="24"/>
      <c r="E9" s="24"/>
      <c r="F9" s="24"/>
      <c r="G9" s="24"/>
      <c r="H9" s="24" t="s">
        <v>128</v>
      </c>
      <c r="I9" s="24"/>
      <c r="J9" s="24"/>
      <c r="K9" s="24"/>
      <c r="L9" s="24"/>
      <c r="M9" s="24" t="s">
        <v>216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 t="s">
        <v>217</v>
      </c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5"/>
      <c r="AJ9" s="25"/>
      <c r="AK9" s="22"/>
      <c r="AL9" s="22"/>
      <c r="AM9" s="26"/>
      <c r="AN9" s="26"/>
      <c r="AO9" s="26"/>
      <c r="AP9" s="26"/>
      <c r="AQ9" s="26"/>
      <c r="AR9" s="22"/>
      <c r="AS9" s="22"/>
    </row>
    <row r="10" spans="1:45" ht="83.25" customHeight="1">
      <c r="A10" s="23">
        <f t="shared" si="0"/>
        <v>6</v>
      </c>
      <c r="B10" s="23"/>
      <c r="C10" s="24" t="s">
        <v>124</v>
      </c>
      <c r="D10" s="24"/>
      <c r="E10" s="24"/>
      <c r="F10" s="24"/>
      <c r="G10" s="24"/>
      <c r="H10" s="24" t="s">
        <v>101</v>
      </c>
      <c r="I10" s="24"/>
      <c r="J10" s="24"/>
      <c r="K10" s="24"/>
      <c r="L10" s="24"/>
      <c r="M10" s="24" t="s">
        <v>131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 t="s">
        <v>102</v>
      </c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5"/>
      <c r="AJ10" s="25"/>
      <c r="AK10" s="22"/>
      <c r="AL10" s="22"/>
      <c r="AM10" s="26"/>
      <c r="AN10" s="26"/>
      <c r="AO10" s="26"/>
      <c r="AP10" s="26"/>
      <c r="AQ10" s="26"/>
      <c r="AR10" s="22"/>
      <c r="AS10" s="22"/>
    </row>
  </sheetData>
  <mergeCells count="7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8:B8"/>
    <mergeCell ref="C8:G8"/>
    <mergeCell ref="H8:L8"/>
    <mergeCell ref="M8:W8"/>
    <mergeCell ref="X8:AH8"/>
    <mergeCell ref="AI7:AJ7"/>
    <mergeCell ref="AK7:AL7"/>
    <mergeCell ref="AM7:AN7"/>
    <mergeCell ref="AO7:AQ7"/>
    <mergeCell ref="AR10:AS10"/>
    <mergeCell ref="AI10:AJ10"/>
    <mergeCell ref="AK10:AL10"/>
    <mergeCell ref="AM10:AN10"/>
    <mergeCell ref="AO10:AQ10"/>
    <mergeCell ref="AR9:AS9"/>
    <mergeCell ref="AI9:AJ9"/>
    <mergeCell ref="AK9:AL9"/>
    <mergeCell ref="AM9:AN9"/>
    <mergeCell ref="AO9:AQ9"/>
    <mergeCell ref="AR7:AS7"/>
    <mergeCell ref="AI8:AJ8"/>
    <mergeCell ref="A10:B10"/>
    <mergeCell ref="C10:G10"/>
    <mergeCell ref="H10:L10"/>
    <mergeCell ref="M10:W10"/>
    <mergeCell ref="X10:AH10"/>
    <mergeCell ref="A9:B9"/>
    <mergeCell ref="C9:G9"/>
    <mergeCell ref="H9:L9"/>
    <mergeCell ref="M9:W9"/>
    <mergeCell ref="X9:AH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5"/>
  <sheetViews>
    <sheetView zoomScaleNormal="100" workbookViewId="0">
      <pane ySplit="4" topLeftCell="A5" activePane="bottomLeft" state="frozen"/>
      <selection pane="bottomLeft" activeCell="X6" sqref="X6:AH6"/>
    </sheetView>
  </sheetViews>
  <sheetFormatPr defaultColWidth="8.625" defaultRowHeight="15.95" customHeight="1"/>
  <cols>
    <col min="1" max="45" width="2.625" style="1" customWidth="1"/>
    <col min="46" max="16384" width="8.625" style="1"/>
  </cols>
  <sheetData>
    <row r="1" spans="1:45" ht="15.95" customHeight="1">
      <c r="A1" s="40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4" t="s">
        <v>8</v>
      </c>
      <c r="L1" s="44"/>
      <c r="M1" s="44"/>
      <c r="N1" s="44"/>
      <c r="O1" s="44"/>
      <c r="P1" s="44"/>
      <c r="Q1" s="34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6"/>
      <c r="AF1" s="46" t="s">
        <v>1</v>
      </c>
      <c r="AG1" s="47"/>
      <c r="AH1" s="48"/>
      <c r="AI1" s="54"/>
      <c r="AJ1" s="55"/>
      <c r="AK1" s="55"/>
      <c r="AL1" s="56"/>
      <c r="AM1" s="52" t="s">
        <v>0</v>
      </c>
      <c r="AN1" s="47"/>
      <c r="AO1" s="48"/>
      <c r="AP1" s="28"/>
      <c r="AQ1" s="29"/>
      <c r="AR1" s="29"/>
      <c r="AS1" s="30"/>
    </row>
    <row r="2" spans="1:45" ht="15.95" customHeight="1" thickBot="1">
      <c r="A2" s="42"/>
      <c r="B2" s="43"/>
      <c r="C2" s="43"/>
      <c r="D2" s="43"/>
      <c r="E2" s="43"/>
      <c r="F2" s="43"/>
      <c r="G2" s="43"/>
      <c r="H2" s="43"/>
      <c r="I2" s="43"/>
      <c r="J2" s="43"/>
      <c r="K2" s="45"/>
      <c r="L2" s="45"/>
      <c r="M2" s="45"/>
      <c r="N2" s="45"/>
      <c r="O2" s="45"/>
      <c r="P2" s="45"/>
      <c r="Q2" s="3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9"/>
      <c r="AF2" s="49"/>
      <c r="AG2" s="50"/>
      <c r="AH2" s="51"/>
      <c r="AI2" s="57"/>
      <c r="AJ2" s="58"/>
      <c r="AK2" s="58"/>
      <c r="AL2" s="59"/>
      <c r="AM2" s="53"/>
      <c r="AN2" s="50"/>
      <c r="AO2" s="51"/>
      <c r="AP2" s="31"/>
      <c r="AQ2" s="32"/>
      <c r="AR2" s="32"/>
      <c r="AS2" s="33"/>
    </row>
    <row r="3" spans="1:45" ht="8.1" customHeight="1"/>
    <row r="4" spans="1:45" s="3" customFormat="1" ht="15.95" customHeight="1">
      <c r="A4" s="27" t="s">
        <v>3</v>
      </c>
      <c r="B4" s="27"/>
      <c r="C4" s="27" t="s">
        <v>9</v>
      </c>
      <c r="D4" s="27"/>
      <c r="E4" s="27"/>
      <c r="F4" s="27"/>
      <c r="G4" s="27"/>
      <c r="H4" s="27" t="s">
        <v>2</v>
      </c>
      <c r="I4" s="27"/>
      <c r="J4" s="27"/>
      <c r="K4" s="27"/>
      <c r="L4" s="27"/>
      <c r="M4" s="27" t="s">
        <v>16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 t="s">
        <v>10</v>
      </c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 t="s">
        <v>15</v>
      </c>
      <c r="AJ4" s="27"/>
      <c r="AK4" s="27" t="s">
        <v>14</v>
      </c>
      <c r="AL4" s="27"/>
      <c r="AM4" s="27" t="s">
        <v>13</v>
      </c>
      <c r="AN4" s="27"/>
      <c r="AO4" s="27" t="s">
        <v>12</v>
      </c>
      <c r="AP4" s="27"/>
      <c r="AQ4" s="27"/>
      <c r="AR4" s="27" t="s">
        <v>11</v>
      </c>
      <c r="AS4" s="27"/>
    </row>
    <row r="5" spans="1:45" ht="47.25" customHeight="1">
      <c r="A5" s="23">
        <f>ROW()-4</f>
        <v>1</v>
      </c>
      <c r="B5" s="23"/>
      <c r="C5" s="24" t="s">
        <v>227</v>
      </c>
      <c r="D5" s="24"/>
      <c r="E5" s="24"/>
      <c r="F5" s="24"/>
      <c r="G5" s="24"/>
      <c r="H5" s="24" t="s">
        <v>24</v>
      </c>
      <c r="I5" s="24"/>
      <c r="J5" s="24"/>
      <c r="K5" s="24"/>
      <c r="L5" s="24"/>
      <c r="M5" s="24" t="s">
        <v>225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 t="s">
        <v>226</v>
      </c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5"/>
      <c r="AJ5" s="25"/>
      <c r="AK5" s="22"/>
      <c r="AL5" s="22"/>
      <c r="AM5" s="26"/>
      <c r="AN5" s="26"/>
      <c r="AO5" s="26"/>
      <c r="AP5" s="26"/>
      <c r="AQ5" s="26"/>
      <c r="AR5" s="22"/>
      <c r="AS5" s="22"/>
    </row>
    <row r="6" spans="1:45" ht="82.5" customHeight="1">
      <c r="A6" s="23">
        <f>ROW()-4</f>
        <v>2</v>
      </c>
      <c r="B6" s="23"/>
      <c r="C6" s="24" t="s">
        <v>227</v>
      </c>
      <c r="D6" s="24"/>
      <c r="E6" s="24"/>
      <c r="F6" s="24"/>
      <c r="G6" s="24"/>
      <c r="H6" s="24" t="s">
        <v>97</v>
      </c>
      <c r="I6" s="24"/>
      <c r="J6" s="24"/>
      <c r="K6" s="24"/>
      <c r="L6" s="24"/>
      <c r="M6" s="24" t="s">
        <v>228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 t="s">
        <v>230</v>
      </c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5"/>
      <c r="AJ6" s="25"/>
      <c r="AK6" s="22"/>
      <c r="AL6" s="22"/>
      <c r="AM6" s="26"/>
      <c r="AN6" s="26"/>
      <c r="AO6" s="26"/>
      <c r="AP6" s="26"/>
      <c r="AQ6" s="26"/>
      <c r="AR6" s="22"/>
      <c r="AS6" s="22"/>
    </row>
    <row r="7" spans="1:45" ht="97.5" customHeight="1">
      <c r="A7" s="23">
        <f t="shared" ref="A7:A15" si="0">ROW()-4</f>
        <v>3</v>
      </c>
      <c r="B7" s="23"/>
      <c r="C7" s="60" t="s">
        <v>227</v>
      </c>
      <c r="D7" s="61"/>
      <c r="E7" s="61"/>
      <c r="F7" s="61"/>
      <c r="G7" s="62"/>
      <c r="H7" s="24" t="s">
        <v>97</v>
      </c>
      <c r="I7" s="24"/>
      <c r="J7" s="24"/>
      <c r="K7" s="24"/>
      <c r="L7" s="24"/>
      <c r="M7" s="24" t="s">
        <v>229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 t="s">
        <v>38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5"/>
      <c r="AJ7" s="25"/>
      <c r="AK7" s="22"/>
      <c r="AL7" s="22"/>
      <c r="AM7" s="26"/>
      <c r="AN7" s="26"/>
      <c r="AO7" s="26"/>
      <c r="AP7" s="26"/>
      <c r="AQ7" s="26"/>
      <c r="AR7" s="22"/>
      <c r="AS7" s="22"/>
    </row>
    <row r="8" spans="1:45" ht="82.5" customHeight="1">
      <c r="A8" s="23">
        <f t="shared" si="0"/>
        <v>4</v>
      </c>
      <c r="B8" s="23"/>
      <c r="C8" s="60" t="s">
        <v>227</v>
      </c>
      <c r="D8" s="61"/>
      <c r="E8" s="61"/>
      <c r="F8" s="61"/>
      <c r="G8" s="62"/>
      <c r="H8" s="24" t="s">
        <v>97</v>
      </c>
      <c r="I8" s="24"/>
      <c r="J8" s="24"/>
      <c r="K8" s="24"/>
      <c r="L8" s="24"/>
      <c r="M8" s="24" t="s">
        <v>183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 t="s">
        <v>38</v>
      </c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5"/>
      <c r="AJ8" s="25"/>
      <c r="AK8" s="22"/>
      <c r="AL8" s="22"/>
      <c r="AM8" s="26"/>
      <c r="AN8" s="26"/>
      <c r="AO8" s="26"/>
      <c r="AP8" s="26"/>
      <c r="AQ8" s="26"/>
      <c r="AR8" s="22"/>
      <c r="AS8" s="22"/>
    </row>
    <row r="9" spans="1:45" ht="82.5" customHeight="1">
      <c r="A9" s="23">
        <f t="shared" si="0"/>
        <v>5</v>
      </c>
      <c r="B9" s="23"/>
      <c r="C9" s="60" t="s">
        <v>227</v>
      </c>
      <c r="D9" s="61"/>
      <c r="E9" s="61"/>
      <c r="F9" s="61"/>
      <c r="G9" s="62"/>
      <c r="H9" s="24" t="s">
        <v>97</v>
      </c>
      <c r="I9" s="24"/>
      <c r="J9" s="24"/>
      <c r="K9" s="24"/>
      <c r="L9" s="24"/>
      <c r="M9" s="24" t="s">
        <v>184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 t="s">
        <v>38</v>
      </c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5"/>
      <c r="AJ9" s="25"/>
      <c r="AK9" s="22"/>
      <c r="AL9" s="22"/>
      <c r="AM9" s="26"/>
      <c r="AN9" s="26"/>
      <c r="AO9" s="26"/>
      <c r="AP9" s="26"/>
      <c r="AQ9" s="26"/>
      <c r="AR9" s="22"/>
      <c r="AS9" s="22"/>
    </row>
    <row r="10" spans="1:45" ht="102" customHeight="1">
      <c r="A10" s="23">
        <f t="shared" si="0"/>
        <v>6</v>
      </c>
      <c r="B10" s="23"/>
      <c r="C10" s="60" t="s">
        <v>227</v>
      </c>
      <c r="D10" s="61"/>
      <c r="E10" s="61"/>
      <c r="F10" s="61"/>
      <c r="G10" s="62"/>
      <c r="H10" s="60" t="s">
        <v>237</v>
      </c>
      <c r="I10" s="61"/>
      <c r="J10" s="61"/>
      <c r="K10" s="61"/>
      <c r="L10" s="62"/>
      <c r="M10" s="60" t="s">
        <v>235</v>
      </c>
      <c r="N10" s="61"/>
      <c r="O10" s="61"/>
      <c r="P10" s="61"/>
      <c r="Q10" s="61"/>
      <c r="R10" s="61"/>
      <c r="S10" s="61"/>
      <c r="T10" s="61"/>
      <c r="U10" s="61"/>
      <c r="V10" s="61"/>
      <c r="W10" s="62"/>
      <c r="X10" s="60" t="s">
        <v>236</v>
      </c>
      <c r="Y10" s="61"/>
      <c r="Z10" s="61"/>
      <c r="AA10" s="61"/>
      <c r="AB10" s="61"/>
      <c r="AC10" s="61"/>
      <c r="AD10" s="61"/>
      <c r="AE10" s="61"/>
      <c r="AF10" s="61"/>
      <c r="AG10" s="61"/>
      <c r="AH10" s="62"/>
      <c r="AI10" s="25"/>
      <c r="AJ10" s="25"/>
      <c r="AK10" s="22"/>
      <c r="AL10" s="22"/>
      <c r="AM10" s="26"/>
      <c r="AN10" s="26"/>
      <c r="AO10" s="26"/>
      <c r="AP10" s="26"/>
      <c r="AQ10" s="26"/>
      <c r="AR10" s="22"/>
      <c r="AS10" s="22"/>
    </row>
    <row r="11" spans="1:45" ht="60" customHeight="1">
      <c r="A11" s="23">
        <f t="shared" si="0"/>
        <v>7</v>
      </c>
      <c r="B11" s="23"/>
      <c r="C11" s="60" t="s">
        <v>227</v>
      </c>
      <c r="D11" s="61"/>
      <c r="E11" s="61"/>
      <c r="F11" s="61"/>
      <c r="G11" s="62"/>
      <c r="H11" s="60" t="s">
        <v>238</v>
      </c>
      <c r="I11" s="61"/>
      <c r="J11" s="61"/>
      <c r="K11" s="61"/>
      <c r="L11" s="62"/>
      <c r="M11" s="60" t="s">
        <v>239</v>
      </c>
      <c r="N11" s="61"/>
      <c r="O11" s="61"/>
      <c r="P11" s="61"/>
      <c r="Q11" s="61"/>
      <c r="R11" s="61"/>
      <c r="S11" s="61"/>
      <c r="T11" s="61"/>
      <c r="U11" s="61"/>
      <c r="V11" s="61"/>
      <c r="W11" s="62"/>
      <c r="X11" s="60" t="s">
        <v>240</v>
      </c>
      <c r="Y11" s="61"/>
      <c r="Z11" s="61"/>
      <c r="AA11" s="61"/>
      <c r="AB11" s="61"/>
      <c r="AC11" s="61"/>
      <c r="AD11" s="61"/>
      <c r="AE11" s="61"/>
      <c r="AF11" s="61"/>
      <c r="AG11" s="61"/>
      <c r="AH11" s="62"/>
      <c r="AI11" s="25"/>
      <c r="AJ11" s="25"/>
      <c r="AK11" s="22"/>
      <c r="AL11" s="22"/>
      <c r="AM11" s="26"/>
      <c r="AN11" s="26"/>
      <c r="AO11" s="26"/>
      <c r="AP11" s="26"/>
      <c r="AQ11" s="26"/>
      <c r="AR11" s="22"/>
      <c r="AS11" s="22"/>
    </row>
    <row r="12" spans="1:45" ht="84.75" customHeight="1">
      <c r="A12" s="23">
        <f t="shared" si="0"/>
        <v>8</v>
      </c>
      <c r="B12" s="23"/>
      <c r="C12" s="60" t="s">
        <v>227</v>
      </c>
      <c r="D12" s="61"/>
      <c r="E12" s="61"/>
      <c r="F12" s="61"/>
      <c r="G12" s="62"/>
      <c r="H12" s="60" t="s">
        <v>241</v>
      </c>
      <c r="I12" s="61"/>
      <c r="J12" s="61"/>
      <c r="K12" s="61"/>
      <c r="L12" s="62"/>
      <c r="M12" s="60" t="s">
        <v>242</v>
      </c>
      <c r="N12" s="61"/>
      <c r="O12" s="61"/>
      <c r="P12" s="61"/>
      <c r="Q12" s="61"/>
      <c r="R12" s="61"/>
      <c r="S12" s="61"/>
      <c r="T12" s="61"/>
      <c r="U12" s="61"/>
      <c r="V12" s="61"/>
      <c r="W12" s="62"/>
      <c r="X12" s="60" t="s">
        <v>243</v>
      </c>
      <c r="Y12" s="61"/>
      <c r="Z12" s="61"/>
      <c r="AA12" s="61"/>
      <c r="AB12" s="61"/>
      <c r="AC12" s="61"/>
      <c r="AD12" s="61"/>
      <c r="AE12" s="61"/>
      <c r="AF12" s="61"/>
      <c r="AG12" s="61"/>
      <c r="AH12" s="62"/>
      <c r="AI12" s="25"/>
      <c r="AJ12" s="25"/>
      <c r="AK12" s="22"/>
      <c r="AL12" s="22"/>
      <c r="AM12" s="26"/>
      <c r="AN12" s="26"/>
      <c r="AO12" s="26"/>
      <c r="AP12" s="26"/>
      <c r="AQ12" s="26"/>
      <c r="AR12" s="22"/>
      <c r="AS12" s="22"/>
    </row>
    <row r="13" spans="1:45" ht="141.75" customHeight="1">
      <c r="A13" s="23">
        <f t="shared" si="0"/>
        <v>9</v>
      </c>
      <c r="B13" s="23"/>
      <c r="C13" s="60" t="s">
        <v>227</v>
      </c>
      <c r="D13" s="61"/>
      <c r="E13" s="61"/>
      <c r="F13" s="61"/>
      <c r="G13" s="62"/>
      <c r="H13" s="60" t="s">
        <v>244</v>
      </c>
      <c r="I13" s="61"/>
      <c r="J13" s="61"/>
      <c r="K13" s="61"/>
      <c r="L13" s="62"/>
      <c r="M13" s="24" t="s">
        <v>245</v>
      </c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60" t="s">
        <v>132</v>
      </c>
      <c r="Y13" s="61"/>
      <c r="Z13" s="61"/>
      <c r="AA13" s="61"/>
      <c r="AB13" s="61"/>
      <c r="AC13" s="61"/>
      <c r="AD13" s="61"/>
      <c r="AE13" s="61"/>
      <c r="AF13" s="61"/>
      <c r="AG13" s="61"/>
      <c r="AH13" s="62"/>
      <c r="AI13" s="25"/>
      <c r="AJ13" s="25"/>
      <c r="AK13" s="22"/>
      <c r="AL13" s="22"/>
      <c r="AM13" s="26"/>
      <c r="AN13" s="26"/>
      <c r="AO13" s="26"/>
      <c r="AP13" s="26"/>
      <c r="AQ13" s="26"/>
      <c r="AR13" s="22"/>
      <c r="AS13" s="22"/>
    </row>
    <row r="14" spans="1:45" ht="141.75" customHeight="1">
      <c r="A14" s="23">
        <f t="shared" si="0"/>
        <v>10</v>
      </c>
      <c r="B14" s="23"/>
      <c r="C14" s="60" t="s">
        <v>246</v>
      </c>
      <c r="D14" s="61"/>
      <c r="E14" s="61"/>
      <c r="F14" s="61"/>
      <c r="G14" s="62"/>
      <c r="H14" s="60" t="s">
        <v>247</v>
      </c>
      <c r="I14" s="61"/>
      <c r="J14" s="61"/>
      <c r="K14" s="61"/>
      <c r="L14" s="62"/>
      <c r="M14" s="60" t="s">
        <v>248</v>
      </c>
      <c r="N14" s="61"/>
      <c r="O14" s="61"/>
      <c r="P14" s="61"/>
      <c r="Q14" s="61"/>
      <c r="R14" s="61"/>
      <c r="S14" s="61"/>
      <c r="T14" s="61"/>
      <c r="U14" s="61"/>
      <c r="V14" s="61"/>
      <c r="W14" s="62"/>
      <c r="X14" s="60" t="s">
        <v>250</v>
      </c>
      <c r="Y14" s="61"/>
      <c r="Z14" s="61"/>
      <c r="AA14" s="61"/>
      <c r="AB14" s="61"/>
      <c r="AC14" s="61"/>
      <c r="AD14" s="61"/>
      <c r="AE14" s="61"/>
      <c r="AF14" s="61"/>
      <c r="AG14" s="61"/>
      <c r="AH14" s="62"/>
      <c r="AI14" s="25"/>
      <c r="AJ14" s="25"/>
      <c r="AK14" s="22"/>
      <c r="AL14" s="22"/>
      <c r="AM14" s="26"/>
      <c r="AN14" s="26"/>
      <c r="AO14" s="26"/>
      <c r="AP14" s="26"/>
      <c r="AQ14" s="26"/>
      <c r="AR14" s="22"/>
      <c r="AS14" s="22"/>
    </row>
    <row r="15" spans="1:45" ht="133.5" customHeight="1">
      <c r="A15" s="23">
        <f t="shared" si="0"/>
        <v>11</v>
      </c>
      <c r="B15" s="23"/>
      <c r="C15" s="60" t="s">
        <v>246</v>
      </c>
      <c r="D15" s="61"/>
      <c r="E15" s="61"/>
      <c r="F15" s="61"/>
      <c r="G15" s="62"/>
      <c r="H15" s="60" t="s">
        <v>247</v>
      </c>
      <c r="I15" s="61"/>
      <c r="J15" s="61"/>
      <c r="K15" s="61"/>
      <c r="L15" s="62"/>
      <c r="M15" s="60" t="s">
        <v>249</v>
      </c>
      <c r="N15" s="61"/>
      <c r="O15" s="61"/>
      <c r="P15" s="61"/>
      <c r="Q15" s="61"/>
      <c r="R15" s="61"/>
      <c r="S15" s="61"/>
      <c r="T15" s="61"/>
      <c r="U15" s="61"/>
      <c r="V15" s="61"/>
      <c r="W15" s="62"/>
      <c r="X15" s="60" t="s">
        <v>250</v>
      </c>
      <c r="Y15" s="61"/>
      <c r="Z15" s="61"/>
      <c r="AA15" s="61"/>
      <c r="AB15" s="61"/>
      <c r="AC15" s="61"/>
      <c r="AD15" s="61"/>
      <c r="AE15" s="61"/>
      <c r="AF15" s="61"/>
      <c r="AG15" s="61"/>
      <c r="AH15" s="62"/>
      <c r="AI15" s="25"/>
      <c r="AJ15" s="25"/>
      <c r="AK15" s="22"/>
      <c r="AL15" s="22"/>
      <c r="AM15" s="26"/>
      <c r="AN15" s="26"/>
      <c r="AO15" s="26"/>
      <c r="AP15" s="26"/>
      <c r="AQ15" s="26"/>
      <c r="AR15" s="22"/>
      <c r="AS15" s="22"/>
    </row>
  </sheetData>
  <mergeCells count="127">
    <mergeCell ref="AR15:AS15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6:AS6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2"/>
  <sheetViews>
    <sheetView tabSelected="1" zoomScaleNormal="100" workbookViewId="0">
      <pane ySplit="4" topLeftCell="A31" activePane="bottomLeft" state="frozen"/>
      <selection pane="bottomLeft" activeCell="M31" sqref="M31:W31"/>
    </sheetView>
  </sheetViews>
  <sheetFormatPr defaultColWidth="8.625" defaultRowHeight="15.95" customHeight="1"/>
  <cols>
    <col min="1" max="45" width="2.625" style="1" customWidth="1"/>
    <col min="46" max="16384" width="8.625" style="1"/>
  </cols>
  <sheetData>
    <row r="1" spans="1:45" ht="15.95" customHeight="1">
      <c r="A1" s="40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4" t="s">
        <v>8</v>
      </c>
      <c r="L1" s="44"/>
      <c r="M1" s="44"/>
      <c r="N1" s="44"/>
      <c r="O1" s="44"/>
      <c r="P1" s="44"/>
      <c r="Q1" s="34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6"/>
      <c r="AF1" s="46" t="s">
        <v>1</v>
      </c>
      <c r="AG1" s="47"/>
      <c r="AH1" s="48"/>
      <c r="AI1" s="54"/>
      <c r="AJ1" s="55"/>
      <c r="AK1" s="55"/>
      <c r="AL1" s="56"/>
      <c r="AM1" s="52" t="s">
        <v>0</v>
      </c>
      <c r="AN1" s="47"/>
      <c r="AO1" s="48"/>
      <c r="AP1" s="28"/>
      <c r="AQ1" s="29"/>
      <c r="AR1" s="29"/>
      <c r="AS1" s="30"/>
    </row>
    <row r="2" spans="1:45" ht="15.95" customHeight="1" thickBot="1">
      <c r="A2" s="42"/>
      <c r="B2" s="43"/>
      <c r="C2" s="43"/>
      <c r="D2" s="43"/>
      <c r="E2" s="43"/>
      <c r="F2" s="43"/>
      <c r="G2" s="43"/>
      <c r="H2" s="43"/>
      <c r="I2" s="43"/>
      <c r="J2" s="43"/>
      <c r="K2" s="45"/>
      <c r="L2" s="45"/>
      <c r="M2" s="45"/>
      <c r="N2" s="45"/>
      <c r="O2" s="45"/>
      <c r="P2" s="45"/>
      <c r="Q2" s="3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9"/>
      <c r="AF2" s="49"/>
      <c r="AG2" s="50"/>
      <c r="AH2" s="51"/>
      <c r="AI2" s="57"/>
      <c r="AJ2" s="58"/>
      <c r="AK2" s="58"/>
      <c r="AL2" s="59"/>
      <c r="AM2" s="53"/>
      <c r="AN2" s="50"/>
      <c r="AO2" s="51"/>
      <c r="AP2" s="31"/>
      <c r="AQ2" s="32"/>
      <c r="AR2" s="32"/>
      <c r="AS2" s="33"/>
    </row>
    <row r="3" spans="1:45" ht="8.1" customHeight="1"/>
    <row r="4" spans="1:45" s="3" customFormat="1" ht="15.95" customHeight="1">
      <c r="A4" s="27" t="s">
        <v>3</v>
      </c>
      <c r="B4" s="27"/>
      <c r="C4" s="27" t="s">
        <v>9</v>
      </c>
      <c r="D4" s="27"/>
      <c r="E4" s="27"/>
      <c r="F4" s="27"/>
      <c r="G4" s="27"/>
      <c r="H4" s="27" t="s">
        <v>2</v>
      </c>
      <c r="I4" s="27"/>
      <c r="J4" s="27"/>
      <c r="K4" s="27"/>
      <c r="L4" s="27"/>
      <c r="M4" s="27" t="s">
        <v>16</v>
      </c>
      <c r="N4" s="27"/>
      <c r="O4" s="27"/>
      <c r="P4" s="27"/>
      <c r="Q4" s="27"/>
      <c r="R4" s="27"/>
      <c r="S4" s="27"/>
      <c r="T4" s="27"/>
      <c r="U4" s="27"/>
      <c r="V4" s="27"/>
      <c r="W4" s="27"/>
      <c r="X4" s="27" t="s">
        <v>10</v>
      </c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 t="s">
        <v>15</v>
      </c>
      <c r="AJ4" s="27"/>
      <c r="AK4" s="27" t="s">
        <v>14</v>
      </c>
      <c r="AL4" s="27"/>
      <c r="AM4" s="27" t="s">
        <v>13</v>
      </c>
      <c r="AN4" s="27"/>
      <c r="AO4" s="27" t="s">
        <v>12</v>
      </c>
      <c r="AP4" s="27"/>
      <c r="AQ4" s="27"/>
      <c r="AR4" s="27" t="s">
        <v>11</v>
      </c>
      <c r="AS4" s="27"/>
    </row>
    <row r="5" spans="1:45" ht="47.25" customHeight="1">
      <c r="A5" s="23">
        <f>ROW()-4</f>
        <v>1</v>
      </c>
      <c r="B5" s="23"/>
      <c r="C5" s="24" t="s">
        <v>251</v>
      </c>
      <c r="D5" s="24"/>
      <c r="E5" s="24"/>
      <c r="F5" s="24"/>
      <c r="G5" s="24"/>
      <c r="H5" s="24" t="s">
        <v>24</v>
      </c>
      <c r="I5" s="24"/>
      <c r="J5" s="24"/>
      <c r="K5" s="24"/>
      <c r="L5" s="24"/>
      <c r="M5" s="24" t="s">
        <v>252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 t="s">
        <v>253</v>
      </c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5"/>
      <c r="AJ5" s="25"/>
      <c r="AK5" s="22"/>
      <c r="AL5" s="22"/>
      <c r="AM5" s="26"/>
      <c r="AN5" s="26"/>
      <c r="AO5" s="26"/>
      <c r="AP5" s="26"/>
      <c r="AQ5" s="26"/>
      <c r="AR5" s="22"/>
      <c r="AS5" s="22"/>
    </row>
    <row r="6" spans="1:45" ht="82.5" customHeight="1">
      <c r="A6" s="23">
        <f>ROW()-4</f>
        <v>2</v>
      </c>
      <c r="B6" s="23"/>
      <c r="C6" s="24" t="s">
        <v>251</v>
      </c>
      <c r="D6" s="24"/>
      <c r="E6" s="24"/>
      <c r="F6" s="24"/>
      <c r="G6" s="24"/>
      <c r="H6" s="24" t="s">
        <v>97</v>
      </c>
      <c r="I6" s="24"/>
      <c r="J6" s="24"/>
      <c r="K6" s="24"/>
      <c r="L6" s="24"/>
      <c r="M6" s="24" t="s">
        <v>254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 t="s">
        <v>230</v>
      </c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5"/>
      <c r="AJ6" s="25"/>
      <c r="AK6" s="22"/>
      <c r="AL6" s="22"/>
      <c r="AM6" s="26"/>
      <c r="AN6" s="26"/>
      <c r="AO6" s="26"/>
      <c r="AP6" s="26"/>
      <c r="AQ6" s="26"/>
      <c r="AR6" s="22"/>
      <c r="AS6" s="22"/>
    </row>
    <row r="7" spans="1:45" ht="97.5" customHeight="1">
      <c r="A7" s="23">
        <f t="shared" ref="A7:A32" si="0">ROW()-4</f>
        <v>3</v>
      </c>
      <c r="B7" s="23"/>
      <c r="C7" s="24" t="s">
        <v>251</v>
      </c>
      <c r="D7" s="24"/>
      <c r="E7" s="24"/>
      <c r="F7" s="24"/>
      <c r="G7" s="24"/>
      <c r="H7" s="24" t="s">
        <v>97</v>
      </c>
      <c r="I7" s="24"/>
      <c r="J7" s="24"/>
      <c r="K7" s="24"/>
      <c r="L7" s="24"/>
      <c r="M7" s="24" t="s">
        <v>255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 t="s">
        <v>38</v>
      </c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5"/>
      <c r="AJ7" s="25"/>
      <c r="AK7" s="22"/>
      <c r="AL7" s="22"/>
      <c r="AM7" s="26"/>
      <c r="AN7" s="26"/>
      <c r="AO7" s="26"/>
      <c r="AP7" s="26"/>
      <c r="AQ7" s="26"/>
      <c r="AR7" s="22"/>
      <c r="AS7" s="22"/>
    </row>
    <row r="8" spans="1:45" ht="110.25" customHeight="1">
      <c r="A8" s="23">
        <f t="shared" si="0"/>
        <v>4</v>
      </c>
      <c r="B8" s="23"/>
      <c r="C8" s="24" t="s">
        <v>251</v>
      </c>
      <c r="D8" s="24"/>
      <c r="E8" s="24"/>
      <c r="F8" s="24"/>
      <c r="G8" s="24"/>
      <c r="H8" s="24" t="s">
        <v>97</v>
      </c>
      <c r="I8" s="24"/>
      <c r="J8" s="24"/>
      <c r="K8" s="24"/>
      <c r="L8" s="24"/>
      <c r="M8" s="24" t="s">
        <v>183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 t="s">
        <v>38</v>
      </c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5"/>
      <c r="AJ8" s="25"/>
      <c r="AK8" s="22"/>
      <c r="AL8" s="22"/>
      <c r="AM8" s="26"/>
      <c r="AN8" s="26"/>
      <c r="AO8" s="26"/>
      <c r="AP8" s="26"/>
      <c r="AQ8" s="26"/>
      <c r="AR8" s="22"/>
      <c r="AS8" s="22"/>
    </row>
    <row r="9" spans="1:45" ht="181.5" customHeight="1">
      <c r="A9" s="23">
        <f t="shared" si="0"/>
        <v>5</v>
      </c>
      <c r="B9" s="23"/>
      <c r="C9" s="24" t="s">
        <v>251</v>
      </c>
      <c r="D9" s="24"/>
      <c r="E9" s="24"/>
      <c r="F9" s="24"/>
      <c r="G9" s="24"/>
      <c r="H9" s="24" t="s">
        <v>97</v>
      </c>
      <c r="I9" s="24"/>
      <c r="J9" s="24"/>
      <c r="K9" s="24"/>
      <c r="L9" s="24"/>
      <c r="M9" s="24" t="s">
        <v>184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 t="s">
        <v>38</v>
      </c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5"/>
      <c r="AJ9" s="25"/>
      <c r="AK9" s="22"/>
      <c r="AL9" s="22"/>
      <c r="AM9" s="26"/>
      <c r="AN9" s="26"/>
      <c r="AO9" s="26"/>
      <c r="AP9" s="26"/>
      <c r="AQ9" s="26"/>
      <c r="AR9" s="22"/>
      <c r="AS9" s="22"/>
    </row>
    <row r="10" spans="1:45" ht="103.5" customHeight="1">
      <c r="A10" s="23">
        <f t="shared" si="0"/>
        <v>6</v>
      </c>
      <c r="B10" s="23"/>
      <c r="C10" s="24" t="s">
        <v>251</v>
      </c>
      <c r="D10" s="24"/>
      <c r="E10" s="24"/>
      <c r="F10" s="24"/>
      <c r="G10" s="24"/>
      <c r="H10" s="60" t="s">
        <v>258</v>
      </c>
      <c r="I10" s="61"/>
      <c r="J10" s="61"/>
      <c r="K10" s="61"/>
      <c r="L10" s="62"/>
      <c r="M10" s="60" t="s">
        <v>256</v>
      </c>
      <c r="N10" s="61"/>
      <c r="O10" s="61"/>
      <c r="P10" s="61"/>
      <c r="Q10" s="61"/>
      <c r="R10" s="61"/>
      <c r="S10" s="61"/>
      <c r="T10" s="61"/>
      <c r="U10" s="61"/>
      <c r="V10" s="61"/>
      <c r="W10" s="62"/>
      <c r="X10" s="60" t="s">
        <v>257</v>
      </c>
      <c r="Y10" s="61"/>
      <c r="Z10" s="61"/>
      <c r="AA10" s="61"/>
      <c r="AB10" s="61"/>
      <c r="AC10" s="61"/>
      <c r="AD10" s="61"/>
      <c r="AE10" s="61"/>
      <c r="AF10" s="61"/>
      <c r="AG10" s="61"/>
      <c r="AH10" s="62"/>
      <c r="AI10" s="25"/>
      <c r="AJ10" s="25"/>
      <c r="AK10" s="22"/>
      <c r="AL10" s="22"/>
      <c r="AM10" s="26"/>
      <c r="AN10" s="26"/>
      <c r="AO10" s="26"/>
      <c r="AP10" s="26"/>
      <c r="AQ10" s="26"/>
      <c r="AR10" s="22"/>
      <c r="AS10" s="22"/>
    </row>
    <row r="11" spans="1:45" ht="103.5" customHeight="1">
      <c r="A11" s="23">
        <f t="shared" si="0"/>
        <v>7</v>
      </c>
      <c r="B11" s="23"/>
      <c r="C11" s="24" t="s">
        <v>251</v>
      </c>
      <c r="D11" s="24"/>
      <c r="E11" s="24"/>
      <c r="F11" s="24"/>
      <c r="G11" s="24"/>
      <c r="H11" s="60" t="s">
        <v>258</v>
      </c>
      <c r="I11" s="61"/>
      <c r="J11" s="61"/>
      <c r="K11" s="61"/>
      <c r="L11" s="62"/>
      <c r="M11" s="60" t="s">
        <v>259</v>
      </c>
      <c r="N11" s="61"/>
      <c r="O11" s="61"/>
      <c r="P11" s="61"/>
      <c r="Q11" s="61"/>
      <c r="R11" s="61"/>
      <c r="S11" s="61"/>
      <c r="T11" s="61"/>
      <c r="U11" s="61"/>
      <c r="V11" s="61"/>
      <c r="W11" s="62"/>
      <c r="X11" s="60" t="s">
        <v>260</v>
      </c>
      <c r="Y11" s="61"/>
      <c r="Z11" s="61"/>
      <c r="AA11" s="61"/>
      <c r="AB11" s="61"/>
      <c r="AC11" s="61"/>
      <c r="AD11" s="61"/>
      <c r="AE11" s="61"/>
      <c r="AF11" s="61"/>
      <c r="AG11" s="61"/>
      <c r="AH11" s="62"/>
      <c r="AI11" s="25"/>
      <c r="AJ11" s="25"/>
      <c r="AK11" s="22"/>
      <c r="AL11" s="22"/>
      <c r="AM11" s="26"/>
      <c r="AN11" s="26"/>
      <c r="AO11" s="26"/>
      <c r="AP11" s="26"/>
      <c r="AQ11" s="26"/>
      <c r="AR11" s="22"/>
      <c r="AS11" s="22"/>
    </row>
    <row r="12" spans="1:45" ht="103.5" customHeight="1">
      <c r="A12" s="23">
        <f t="shared" si="0"/>
        <v>8</v>
      </c>
      <c r="B12" s="23"/>
      <c r="C12" s="24" t="s">
        <v>251</v>
      </c>
      <c r="D12" s="24"/>
      <c r="E12" s="24"/>
      <c r="F12" s="24"/>
      <c r="G12" s="24"/>
      <c r="H12" s="60" t="s">
        <v>258</v>
      </c>
      <c r="I12" s="61"/>
      <c r="J12" s="61"/>
      <c r="K12" s="61"/>
      <c r="L12" s="62"/>
      <c r="M12" s="60" t="s">
        <v>261</v>
      </c>
      <c r="N12" s="61"/>
      <c r="O12" s="61"/>
      <c r="P12" s="61"/>
      <c r="Q12" s="61"/>
      <c r="R12" s="61"/>
      <c r="S12" s="61"/>
      <c r="T12" s="61"/>
      <c r="U12" s="61"/>
      <c r="V12" s="61"/>
      <c r="W12" s="62"/>
      <c r="X12" s="60" t="s">
        <v>262</v>
      </c>
      <c r="Y12" s="61"/>
      <c r="Z12" s="61"/>
      <c r="AA12" s="61"/>
      <c r="AB12" s="61"/>
      <c r="AC12" s="61"/>
      <c r="AD12" s="61"/>
      <c r="AE12" s="61"/>
      <c r="AF12" s="61"/>
      <c r="AG12" s="61"/>
      <c r="AH12" s="62"/>
      <c r="AI12" s="25"/>
      <c r="AJ12" s="25"/>
      <c r="AK12" s="22"/>
      <c r="AL12" s="22"/>
      <c r="AM12" s="26"/>
      <c r="AN12" s="26"/>
      <c r="AO12" s="26"/>
      <c r="AP12" s="26"/>
      <c r="AQ12" s="26"/>
      <c r="AR12" s="22"/>
      <c r="AS12" s="22"/>
    </row>
    <row r="13" spans="1:45" ht="201" customHeight="1">
      <c r="A13" s="23">
        <f t="shared" si="0"/>
        <v>9</v>
      </c>
      <c r="B13" s="23"/>
      <c r="C13" s="24" t="s">
        <v>251</v>
      </c>
      <c r="D13" s="24"/>
      <c r="E13" s="24"/>
      <c r="F13" s="24"/>
      <c r="G13" s="24"/>
      <c r="H13" s="60" t="s">
        <v>181</v>
      </c>
      <c r="I13" s="61"/>
      <c r="J13" s="61"/>
      <c r="K13" s="61"/>
      <c r="L13" s="62"/>
      <c r="M13" s="60" t="s">
        <v>263</v>
      </c>
      <c r="N13" s="61"/>
      <c r="O13" s="61"/>
      <c r="P13" s="61"/>
      <c r="Q13" s="61"/>
      <c r="R13" s="61"/>
      <c r="S13" s="61"/>
      <c r="T13" s="61"/>
      <c r="U13" s="61"/>
      <c r="V13" s="61"/>
      <c r="W13" s="62"/>
      <c r="X13" s="60" t="s">
        <v>192</v>
      </c>
      <c r="Y13" s="61"/>
      <c r="Z13" s="61"/>
      <c r="AA13" s="61"/>
      <c r="AB13" s="61"/>
      <c r="AC13" s="61"/>
      <c r="AD13" s="61"/>
      <c r="AE13" s="61"/>
      <c r="AF13" s="61"/>
      <c r="AG13" s="61"/>
      <c r="AH13" s="62"/>
      <c r="AI13" s="25"/>
      <c r="AJ13" s="25"/>
      <c r="AK13" s="22"/>
      <c r="AL13" s="22"/>
      <c r="AM13" s="26"/>
      <c r="AN13" s="26"/>
      <c r="AO13" s="26"/>
      <c r="AP13" s="26"/>
      <c r="AQ13" s="26"/>
      <c r="AR13" s="22"/>
      <c r="AS13" s="22"/>
    </row>
    <row r="14" spans="1:45" ht="141.75" customHeight="1">
      <c r="A14" s="23">
        <f t="shared" si="0"/>
        <v>10</v>
      </c>
      <c r="B14" s="23"/>
      <c r="C14" s="24" t="s">
        <v>251</v>
      </c>
      <c r="D14" s="24"/>
      <c r="E14" s="24"/>
      <c r="F14" s="24"/>
      <c r="G14" s="24"/>
      <c r="H14" s="60" t="s">
        <v>176</v>
      </c>
      <c r="I14" s="61"/>
      <c r="J14" s="61"/>
      <c r="K14" s="61"/>
      <c r="L14" s="62"/>
      <c r="M14" s="60" t="s">
        <v>175</v>
      </c>
      <c r="N14" s="61"/>
      <c r="O14" s="61"/>
      <c r="P14" s="61"/>
      <c r="Q14" s="61"/>
      <c r="R14" s="61"/>
      <c r="S14" s="61"/>
      <c r="T14" s="61"/>
      <c r="U14" s="61"/>
      <c r="V14" s="61"/>
      <c r="W14" s="62"/>
      <c r="X14" s="60" t="s">
        <v>174</v>
      </c>
      <c r="Y14" s="61"/>
      <c r="Z14" s="61"/>
      <c r="AA14" s="61"/>
      <c r="AB14" s="61"/>
      <c r="AC14" s="61"/>
      <c r="AD14" s="61"/>
      <c r="AE14" s="61"/>
      <c r="AF14" s="61"/>
      <c r="AG14" s="61"/>
      <c r="AH14" s="62"/>
      <c r="AI14" s="25"/>
      <c r="AJ14" s="25"/>
      <c r="AK14" s="22"/>
      <c r="AL14" s="22"/>
      <c r="AM14" s="26"/>
      <c r="AN14" s="26"/>
      <c r="AO14" s="26"/>
      <c r="AP14" s="26"/>
      <c r="AQ14" s="26"/>
      <c r="AR14" s="22"/>
      <c r="AS14" s="22"/>
    </row>
    <row r="15" spans="1:45" ht="141.75" customHeight="1">
      <c r="A15" s="23">
        <f t="shared" si="0"/>
        <v>11</v>
      </c>
      <c r="B15" s="23"/>
      <c r="C15" s="24" t="s">
        <v>251</v>
      </c>
      <c r="D15" s="24"/>
      <c r="E15" s="24"/>
      <c r="F15" s="24"/>
      <c r="G15" s="24"/>
      <c r="H15" s="60" t="s">
        <v>171</v>
      </c>
      <c r="I15" s="61"/>
      <c r="J15" s="61"/>
      <c r="K15" s="61"/>
      <c r="L15" s="62"/>
      <c r="M15" s="60" t="s">
        <v>264</v>
      </c>
      <c r="N15" s="61"/>
      <c r="O15" s="61"/>
      <c r="P15" s="61"/>
      <c r="Q15" s="61"/>
      <c r="R15" s="61"/>
      <c r="S15" s="61"/>
      <c r="T15" s="61"/>
      <c r="U15" s="61"/>
      <c r="V15" s="61"/>
      <c r="W15" s="62"/>
      <c r="X15" s="60" t="s">
        <v>172</v>
      </c>
      <c r="Y15" s="61"/>
      <c r="Z15" s="61"/>
      <c r="AA15" s="61"/>
      <c r="AB15" s="61"/>
      <c r="AC15" s="61"/>
      <c r="AD15" s="61"/>
      <c r="AE15" s="61"/>
      <c r="AF15" s="61"/>
      <c r="AG15" s="61"/>
      <c r="AH15" s="62"/>
      <c r="AI15" s="25"/>
      <c r="AJ15" s="25"/>
      <c r="AK15" s="22"/>
      <c r="AL15" s="22"/>
      <c r="AM15" s="26"/>
      <c r="AN15" s="26"/>
      <c r="AO15" s="26"/>
      <c r="AP15" s="26"/>
      <c r="AQ15" s="26"/>
      <c r="AR15" s="22"/>
      <c r="AS15" s="22"/>
    </row>
    <row r="16" spans="1:45" ht="133.5" customHeight="1">
      <c r="A16" s="23">
        <f t="shared" si="0"/>
        <v>12</v>
      </c>
      <c r="B16" s="23"/>
      <c r="C16" s="24" t="s">
        <v>251</v>
      </c>
      <c r="D16" s="24"/>
      <c r="E16" s="24"/>
      <c r="F16" s="24"/>
      <c r="G16" s="24"/>
      <c r="H16" s="60" t="s">
        <v>171</v>
      </c>
      <c r="I16" s="61"/>
      <c r="J16" s="61"/>
      <c r="K16" s="61"/>
      <c r="L16" s="62"/>
      <c r="M16" s="60" t="s">
        <v>265</v>
      </c>
      <c r="N16" s="61"/>
      <c r="O16" s="61"/>
      <c r="P16" s="61"/>
      <c r="Q16" s="61"/>
      <c r="R16" s="61"/>
      <c r="S16" s="61"/>
      <c r="T16" s="61"/>
      <c r="U16" s="61"/>
      <c r="V16" s="61"/>
      <c r="W16" s="62"/>
      <c r="X16" s="60" t="s">
        <v>198</v>
      </c>
      <c r="Y16" s="61"/>
      <c r="Z16" s="61"/>
      <c r="AA16" s="61"/>
      <c r="AB16" s="61"/>
      <c r="AC16" s="61"/>
      <c r="AD16" s="61"/>
      <c r="AE16" s="61"/>
      <c r="AF16" s="61"/>
      <c r="AG16" s="61"/>
      <c r="AH16" s="62"/>
      <c r="AI16" s="25"/>
      <c r="AJ16" s="25"/>
      <c r="AK16" s="22"/>
      <c r="AL16" s="22"/>
      <c r="AM16" s="26"/>
      <c r="AN16" s="26"/>
      <c r="AO16" s="26"/>
      <c r="AP16" s="26"/>
      <c r="AQ16" s="26"/>
      <c r="AR16" s="22"/>
      <c r="AS16" s="22"/>
    </row>
    <row r="17" spans="1:45" ht="133.5" customHeight="1">
      <c r="A17" s="23">
        <f t="shared" si="0"/>
        <v>13</v>
      </c>
      <c r="B17" s="23"/>
      <c r="C17" s="24" t="s">
        <v>251</v>
      </c>
      <c r="D17" s="24"/>
      <c r="E17" s="24"/>
      <c r="F17" s="24"/>
      <c r="G17" s="24"/>
      <c r="H17" s="60" t="s">
        <v>171</v>
      </c>
      <c r="I17" s="61"/>
      <c r="J17" s="61"/>
      <c r="K17" s="61"/>
      <c r="L17" s="62"/>
      <c r="M17" s="60" t="s">
        <v>266</v>
      </c>
      <c r="N17" s="61"/>
      <c r="O17" s="61"/>
      <c r="P17" s="61"/>
      <c r="Q17" s="61"/>
      <c r="R17" s="61"/>
      <c r="S17" s="61"/>
      <c r="T17" s="61"/>
      <c r="U17" s="61"/>
      <c r="V17" s="61"/>
      <c r="W17" s="62"/>
      <c r="X17" s="60" t="s">
        <v>196</v>
      </c>
      <c r="Y17" s="61"/>
      <c r="Z17" s="61"/>
      <c r="AA17" s="61"/>
      <c r="AB17" s="61"/>
      <c r="AC17" s="61"/>
      <c r="AD17" s="61"/>
      <c r="AE17" s="61"/>
      <c r="AF17" s="61"/>
      <c r="AG17" s="61"/>
      <c r="AH17" s="62"/>
      <c r="AI17" s="25"/>
      <c r="AJ17" s="25"/>
      <c r="AK17" s="22"/>
      <c r="AL17" s="22"/>
      <c r="AM17" s="26"/>
      <c r="AN17" s="26"/>
      <c r="AO17" s="26"/>
      <c r="AP17" s="26"/>
      <c r="AQ17" s="26"/>
      <c r="AR17" s="22"/>
      <c r="AS17" s="22"/>
    </row>
    <row r="18" spans="1:45" ht="145.5" customHeight="1">
      <c r="A18" s="23">
        <f t="shared" si="0"/>
        <v>14</v>
      </c>
      <c r="B18" s="23"/>
      <c r="C18" s="24" t="s">
        <v>251</v>
      </c>
      <c r="D18" s="24"/>
      <c r="E18" s="24"/>
      <c r="F18" s="24"/>
      <c r="G18" s="24"/>
      <c r="H18" s="60" t="s">
        <v>169</v>
      </c>
      <c r="I18" s="61"/>
      <c r="J18" s="61"/>
      <c r="K18" s="61"/>
      <c r="L18" s="62"/>
      <c r="M18" s="60" t="s">
        <v>267</v>
      </c>
      <c r="N18" s="61"/>
      <c r="O18" s="61"/>
      <c r="P18" s="61"/>
      <c r="Q18" s="61"/>
      <c r="R18" s="61"/>
      <c r="S18" s="61"/>
      <c r="T18" s="61"/>
      <c r="U18" s="61"/>
      <c r="V18" s="61"/>
      <c r="W18" s="62"/>
      <c r="X18" s="60" t="s">
        <v>167</v>
      </c>
      <c r="Y18" s="61"/>
      <c r="Z18" s="61"/>
      <c r="AA18" s="61"/>
      <c r="AB18" s="61"/>
      <c r="AC18" s="61"/>
      <c r="AD18" s="61"/>
      <c r="AE18" s="61"/>
      <c r="AF18" s="61"/>
      <c r="AG18" s="61"/>
      <c r="AH18" s="62"/>
      <c r="AI18" s="25"/>
      <c r="AJ18" s="25"/>
      <c r="AK18" s="22"/>
      <c r="AL18" s="22"/>
      <c r="AM18" s="26"/>
      <c r="AN18" s="26"/>
      <c r="AO18" s="26"/>
      <c r="AP18" s="26"/>
      <c r="AQ18" s="26"/>
      <c r="AR18" s="22"/>
      <c r="AS18" s="22"/>
    </row>
    <row r="19" spans="1:45" ht="190.5" customHeight="1">
      <c r="A19" s="23">
        <f t="shared" si="0"/>
        <v>15</v>
      </c>
      <c r="B19" s="23"/>
      <c r="C19" s="24" t="s">
        <v>251</v>
      </c>
      <c r="D19" s="24"/>
      <c r="E19" s="24"/>
      <c r="F19" s="24"/>
      <c r="G19" s="24"/>
      <c r="H19" s="60" t="s">
        <v>166</v>
      </c>
      <c r="I19" s="61"/>
      <c r="J19" s="61"/>
      <c r="K19" s="61"/>
      <c r="L19" s="62"/>
      <c r="M19" s="60" t="s">
        <v>165</v>
      </c>
      <c r="N19" s="61"/>
      <c r="O19" s="61"/>
      <c r="P19" s="61"/>
      <c r="Q19" s="61"/>
      <c r="R19" s="61"/>
      <c r="S19" s="61"/>
      <c r="T19" s="61"/>
      <c r="U19" s="61"/>
      <c r="V19" s="61"/>
      <c r="W19" s="62"/>
      <c r="X19" s="60" t="s">
        <v>164</v>
      </c>
      <c r="Y19" s="61"/>
      <c r="Z19" s="61"/>
      <c r="AA19" s="61"/>
      <c r="AB19" s="61"/>
      <c r="AC19" s="61"/>
      <c r="AD19" s="61"/>
      <c r="AE19" s="61"/>
      <c r="AF19" s="61"/>
      <c r="AG19" s="61"/>
      <c r="AH19" s="62"/>
      <c r="AI19" s="25"/>
      <c r="AJ19" s="25"/>
      <c r="AK19" s="22"/>
      <c r="AL19" s="22"/>
      <c r="AM19" s="26"/>
      <c r="AN19" s="26"/>
      <c r="AO19" s="26"/>
      <c r="AP19" s="26"/>
      <c r="AQ19" s="26"/>
      <c r="AR19" s="22"/>
      <c r="AS19" s="22"/>
    </row>
    <row r="20" spans="1:45" ht="132.75" customHeight="1">
      <c r="A20" s="23">
        <f t="shared" si="0"/>
        <v>16</v>
      </c>
      <c r="B20" s="23"/>
      <c r="C20" s="24" t="s">
        <v>251</v>
      </c>
      <c r="D20" s="24"/>
      <c r="E20" s="24"/>
      <c r="F20" s="24"/>
      <c r="G20" s="24"/>
      <c r="H20" s="60" t="s">
        <v>163</v>
      </c>
      <c r="I20" s="61"/>
      <c r="J20" s="61"/>
      <c r="K20" s="61"/>
      <c r="L20" s="62"/>
      <c r="M20" s="60" t="s">
        <v>268</v>
      </c>
      <c r="N20" s="61"/>
      <c r="O20" s="61"/>
      <c r="P20" s="61"/>
      <c r="Q20" s="61"/>
      <c r="R20" s="61"/>
      <c r="S20" s="61"/>
      <c r="T20" s="61"/>
      <c r="U20" s="61"/>
      <c r="V20" s="61"/>
      <c r="W20" s="62"/>
      <c r="X20" s="60" t="s">
        <v>161</v>
      </c>
      <c r="Y20" s="61"/>
      <c r="Z20" s="61"/>
      <c r="AA20" s="61"/>
      <c r="AB20" s="61"/>
      <c r="AC20" s="61"/>
      <c r="AD20" s="61"/>
      <c r="AE20" s="61"/>
      <c r="AF20" s="61"/>
      <c r="AG20" s="61"/>
      <c r="AH20" s="62"/>
      <c r="AI20" s="25"/>
      <c r="AJ20" s="25"/>
      <c r="AK20" s="22"/>
      <c r="AL20" s="22"/>
      <c r="AM20" s="26"/>
      <c r="AN20" s="26"/>
      <c r="AO20" s="26"/>
      <c r="AP20" s="26"/>
      <c r="AQ20" s="26"/>
      <c r="AR20" s="22"/>
      <c r="AS20" s="22"/>
    </row>
    <row r="21" spans="1:45" ht="171.75" customHeight="1">
      <c r="A21" s="23">
        <f t="shared" si="0"/>
        <v>17</v>
      </c>
      <c r="B21" s="23"/>
      <c r="C21" s="24" t="s">
        <v>251</v>
      </c>
      <c r="D21" s="24"/>
      <c r="E21" s="24"/>
      <c r="F21" s="24"/>
      <c r="G21" s="24"/>
      <c r="H21" s="60" t="s">
        <v>160</v>
      </c>
      <c r="I21" s="61"/>
      <c r="J21" s="61"/>
      <c r="K21" s="61"/>
      <c r="L21" s="62"/>
      <c r="M21" s="60" t="s">
        <v>269</v>
      </c>
      <c r="N21" s="61"/>
      <c r="O21" s="61"/>
      <c r="P21" s="61"/>
      <c r="Q21" s="61"/>
      <c r="R21" s="61"/>
      <c r="S21" s="61"/>
      <c r="T21" s="61"/>
      <c r="U21" s="61"/>
      <c r="V21" s="61"/>
      <c r="W21" s="62"/>
      <c r="X21" s="60" t="s">
        <v>158</v>
      </c>
      <c r="Y21" s="61"/>
      <c r="Z21" s="61"/>
      <c r="AA21" s="61"/>
      <c r="AB21" s="61"/>
      <c r="AC21" s="61"/>
      <c r="AD21" s="61"/>
      <c r="AE21" s="61"/>
      <c r="AF21" s="61"/>
      <c r="AG21" s="61"/>
      <c r="AH21" s="62"/>
      <c r="AI21" s="25"/>
      <c r="AJ21" s="25"/>
      <c r="AK21" s="22"/>
      <c r="AL21" s="22"/>
      <c r="AM21" s="26"/>
      <c r="AN21" s="26"/>
      <c r="AO21" s="26"/>
      <c r="AP21" s="26"/>
      <c r="AQ21" s="26"/>
      <c r="AR21" s="22"/>
      <c r="AS21" s="22"/>
    </row>
    <row r="22" spans="1:45" ht="171.75" customHeight="1">
      <c r="A22" s="23">
        <f t="shared" si="0"/>
        <v>18</v>
      </c>
      <c r="B22" s="23"/>
      <c r="C22" s="24" t="s">
        <v>251</v>
      </c>
      <c r="D22" s="24"/>
      <c r="E22" s="24"/>
      <c r="F22" s="24"/>
      <c r="G22" s="24"/>
      <c r="H22" s="60" t="s">
        <v>160</v>
      </c>
      <c r="I22" s="61"/>
      <c r="J22" s="61"/>
      <c r="K22" s="61"/>
      <c r="L22" s="62"/>
      <c r="M22" s="60" t="s">
        <v>270</v>
      </c>
      <c r="N22" s="61"/>
      <c r="O22" s="61"/>
      <c r="P22" s="61"/>
      <c r="Q22" s="61"/>
      <c r="R22" s="61"/>
      <c r="S22" s="61"/>
      <c r="T22" s="61"/>
      <c r="U22" s="61"/>
      <c r="V22" s="61"/>
      <c r="W22" s="62"/>
      <c r="X22" s="60" t="s">
        <v>199</v>
      </c>
      <c r="Y22" s="61"/>
      <c r="Z22" s="61"/>
      <c r="AA22" s="61"/>
      <c r="AB22" s="61"/>
      <c r="AC22" s="61"/>
      <c r="AD22" s="61"/>
      <c r="AE22" s="61"/>
      <c r="AF22" s="61"/>
      <c r="AG22" s="61"/>
      <c r="AH22" s="62"/>
      <c r="AI22" s="25"/>
      <c r="AJ22" s="25"/>
      <c r="AK22" s="22"/>
      <c r="AL22" s="22"/>
      <c r="AM22" s="26"/>
      <c r="AN22" s="26"/>
      <c r="AO22" s="26"/>
      <c r="AP22" s="26"/>
      <c r="AQ22" s="26"/>
      <c r="AR22" s="22"/>
      <c r="AS22" s="22"/>
    </row>
    <row r="23" spans="1:45" ht="162.75" customHeight="1">
      <c r="A23" s="23">
        <f t="shared" si="0"/>
        <v>19</v>
      </c>
      <c r="B23" s="23"/>
      <c r="C23" s="24" t="s">
        <v>251</v>
      </c>
      <c r="D23" s="24"/>
      <c r="E23" s="24"/>
      <c r="F23" s="24"/>
      <c r="G23" s="24"/>
      <c r="H23" s="60" t="s">
        <v>157</v>
      </c>
      <c r="I23" s="61"/>
      <c r="J23" s="61"/>
      <c r="K23" s="61"/>
      <c r="L23" s="62"/>
      <c r="M23" s="60" t="s">
        <v>271</v>
      </c>
      <c r="N23" s="61"/>
      <c r="O23" s="61"/>
      <c r="P23" s="61"/>
      <c r="Q23" s="61"/>
      <c r="R23" s="61"/>
      <c r="S23" s="61"/>
      <c r="T23" s="61"/>
      <c r="U23" s="61"/>
      <c r="V23" s="61"/>
      <c r="W23" s="62"/>
      <c r="X23" s="60" t="s">
        <v>156</v>
      </c>
      <c r="Y23" s="61"/>
      <c r="Z23" s="61"/>
      <c r="AA23" s="61"/>
      <c r="AB23" s="61"/>
      <c r="AC23" s="61"/>
      <c r="AD23" s="61"/>
      <c r="AE23" s="61"/>
      <c r="AF23" s="61"/>
      <c r="AG23" s="61"/>
      <c r="AH23" s="62"/>
      <c r="AI23" s="25"/>
      <c r="AJ23" s="25"/>
      <c r="AK23" s="22"/>
      <c r="AL23" s="22"/>
      <c r="AM23" s="26"/>
      <c r="AN23" s="26"/>
      <c r="AO23" s="26"/>
      <c r="AP23" s="26"/>
      <c r="AQ23" s="26"/>
      <c r="AR23" s="22"/>
      <c r="AS23" s="22"/>
    </row>
    <row r="24" spans="1:45" ht="153.75" customHeight="1">
      <c r="A24" s="23">
        <f t="shared" si="0"/>
        <v>20</v>
      </c>
      <c r="B24" s="23"/>
      <c r="C24" s="24" t="s">
        <v>251</v>
      </c>
      <c r="D24" s="24"/>
      <c r="E24" s="24"/>
      <c r="F24" s="24"/>
      <c r="G24" s="24"/>
      <c r="H24" s="60" t="s">
        <v>155</v>
      </c>
      <c r="I24" s="61"/>
      <c r="J24" s="61"/>
      <c r="K24" s="61"/>
      <c r="L24" s="62"/>
      <c r="M24" s="60" t="s">
        <v>272</v>
      </c>
      <c r="N24" s="61"/>
      <c r="O24" s="61"/>
      <c r="P24" s="61"/>
      <c r="Q24" s="61"/>
      <c r="R24" s="61"/>
      <c r="S24" s="61"/>
      <c r="T24" s="61"/>
      <c r="U24" s="61"/>
      <c r="V24" s="61"/>
      <c r="W24" s="62"/>
      <c r="X24" s="60" t="s">
        <v>153</v>
      </c>
      <c r="Y24" s="61"/>
      <c r="Z24" s="61"/>
      <c r="AA24" s="61"/>
      <c r="AB24" s="61"/>
      <c r="AC24" s="61"/>
      <c r="AD24" s="61"/>
      <c r="AE24" s="61"/>
      <c r="AF24" s="61"/>
      <c r="AG24" s="61"/>
      <c r="AH24" s="62"/>
      <c r="AI24" s="25"/>
      <c r="AJ24" s="25"/>
      <c r="AK24" s="22"/>
      <c r="AL24" s="22"/>
      <c r="AM24" s="26"/>
      <c r="AN24" s="26"/>
      <c r="AO24" s="26"/>
      <c r="AP24" s="26"/>
      <c r="AQ24" s="26"/>
      <c r="AR24" s="22"/>
      <c r="AS24" s="22"/>
    </row>
    <row r="25" spans="1:45" ht="172.5" customHeight="1">
      <c r="A25" s="23">
        <f t="shared" si="0"/>
        <v>21</v>
      </c>
      <c r="B25" s="23"/>
      <c r="C25" s="24" t="s">
        <v>251</v>
      </c>
      <c r="D25" s="24"/>
      <c r="E25" s="24"/>
      <c r="F25" s="24"/>
      <c r="G25" s="24"/>
      <c r="H25" s="60" t="s">
        <v>152</v>
      </c>
      <c r="I25" s="61"/>
      <c r="J25" s="61"/>
      <c r="K25" s="61"/>
      <c r="L25" s="62"/>
      <c r="M25" s="60" t="s">
        <v>273</v>
      </c>
      <c r="N25" s="61"/>
      <c r="O25" s="61"/>
      <c r="P25" s="61"/>
      <c r="Q25" s="61"/>
      <c r="R25" s="61"/>
      <c r="S25" s="61"/>
      <c r="T25" s="61"/>
      <c r="U25" s="61"/>
      <c r="V25" s="61"/>
      <c r="W25" s="62"/>
      <c r="X25" s="60" t="s">
        <v>150</v>
      </c>
      <c r="Y25" s="61"/>
      <c r="Z25" s="61"/>
      <c r="AA25" s="61"/>
      <c r="AB25" s="61"/>
      <c r="AC25" s="61"/>
      <c r="AD25" s="61"/>
      <c r="AE25" s="61"/>
      <c r="AF25" s="61"/>
      <c r="AG25" s="61"/>
      <c r="AH25" s="62"/>
      <c r="AI25" s="25"/>
      <c r="AJ25" s="25"/>
      <c r="AK25" s="22"/>
      <c r="AL25" s="22"/>
      <c r="AM25" s="26"/>
      <c r="AN25" s="26"/>
      <c r="AO25" s="26"/>
      <c r="AP25" s="26"/>
      <c r="AQ25" s="26"/>
      <c r="AR25" s="22"/>
      <c r="AS25" s="22"/>
    </row>
    <row r="26" spans="1:45" ht="172.5" customHeight="1">
      <c r="A26" s="23">
        <f t="shared" si="0"/>
        <v>22</v>
      </c>
      <c r="B26" s="23"/>
      <c r="C26" s="24" t="s">
        <v>251</v>
      </c>
      <c r="D26" s="24"/>
      <c r="E26" s="24"/>
      <c r="F26" s="24"/>
      <c r="G26" s="24"/>
      <c r="H26" s="60" t="s">
        <v>149</v>
      </c>
      <c r="I26" s="61"/>
      <c r="J26" s="61"/>
      <c r="K26" s="61"/>
      <c r="L26" s="62"/>
      <c r="M26" s="60" t="s">
        <v>274</v>
      </c>
      <c r="N26" s="61"/>
      <c r="O26" s="61"/>
      <c r="P26" s="61"/>
      <c r="Q26" s="61"/>
      <c r="R26" s="61"/>
      <c r="S26" s="61"/>
      <c r="T26" s="61"/>
      <c r="U26" s="61"/>
      <c r="V26" s="61"/>
      <c r="W26" s="62"/>
      <c r="X26" s="60" t="s">
        <v>147</v>
      </c>
      <c r="Y26" s="61"/>
      <c r="Z26" s="61"/>
      <c r="AA26" s="61"/>
      <c r="AB26" s="61"/>
      <c r="AC26" s="61"/>
      <c r="AD26" s="61"/>
      <c r="AE26" s="61"/>
      <c r="AF26" s="61"/>
      <c r="AG26" s="61"/>
      <c r="AH26" s="62"/>
      <c r="AI26" s="25"/>
      <c r="AJ26" s="25"/>
      <c r="AK26" s="22"/>
      <c r="AL26" s="22"/>
      <c r="AM26" s="26"/>
      <c r="AN26" s="26"/>
      <c r="AO26" s="26"/>
      <c r="AP26" s="26"/>
      <c r="AQ26" s="26"/>
      <c r="AR26" s="22"/>
      <c r="AS26" s="22"/>
    </row>
    <row r="27" spans="1:45" ht="172.5" customHeight="1">
      <c r="A27" s="23">
        <f t="shared" si="0"/>
        <v>23</v>
      </c>
      <c r="B27" s="23"/>
      <c r="C27" s="24" t="s">
        <v>251</v>
      </c>
      <c r="D27" s="24"/>
      <c r="E27" s="24"/>
      <c r="F27" s="24"/>
      <c r="G27" s="24"/>
      <c r="H27" s="60" t="s">
        <v>146</v>
      </c>
      <c r="I27" s="61"/>
      <c r="J27" s="61"/>
      <c r="K27" s="61"/>
      <c r="L27" s="62"/>
      <c r="M27" s="60" t="s">
        <v>145</v>
      </c>
      <c r="N27" s="61"/>
      <c r="O27" s="61"/>
      <c r="P27" s="61"/>
      <c r="Q27" s="61"/>
      <c r="R27" s="61"/>
      <c r="S27" s="61"/>
      <c r="T27" s="61"/>
      <c r="U27" s="61"/>
      <c r="V27" s="61"/>
      <c r="W27" s="62"/>
      <c r="X27" s="60" t="s">
        <v>144</v>
      </c>
      <c r="Y27" s="61"/>
      <c r="Z27" s="61"/>
      <c r="AA27" s="61"/>
      <c r="AB27" s="61"/>
      <c r="AC27" s="61"/>
      <c r="AD27" s="61"/>
      <c r="AE27" s="61"/>
      <c r="AF27" s="61"/>
      <c r="AG27" s="61"/>
      <c r="AH27" s="62"/>
      <c r="AI27" s="25"/>
      <c r="AJ27" s="25"/>
      <c r="AK27" s="22"/>
      <c r="AL27" s="22"/>
      <c r="AM27" s="26"/>
      <c r="AN27" s="26"/>
      <c r="AO27" s="26"/>
      <c r="AP27" s="26"/>
      <c r="AQ27" s="26"/>
      <c r="AR27" s="22"/>
      <c r="AS27" s="22"/>
    </row>
    <row r="28" spans="1:45" ht="180.75" customHeight="1">
      <c r="A28" s="23">
        <f t="shared" si="0"/>
        <v>24</v>
      </c>
      <c r="B28" s="23"/>
      <c r="C28" s="24" t="s">
        <v>251</v>
      </c>
      <c r="D28" s="24"/>
      <c r="E28" s="24"/>
      <c r="F28" s="24"/>
      <c r="G28" s="24"/>
      <c r="H28" s="60" t="s">
        <v>143</v>
      </c>
      <c r="I28" s="61"/>
      <c r="J28" s="61"/>
      <c r="K28" s="61"/>
      <c r="L28" s="62"/>
      <c r="M28" s="60" t="s">
        <v>275</v>
      </c>
      <c r="N28" s="61"/>
      <c r="O28" s="61"/>
      <c r="P28" s="61"/>
      <c r="Q28" s="61"/>
      <c r="R28" s="61"/>
      <c r="S28" s="61"/>
      <c r="T28" s="61"/>
      <c r="U28" s="61"/>
      <c r="V28" s="61"/>
      <c r="W28" s="62"/>
      <c r="X28" s="60" t="s">
        <v>141</v>
      </c>
      <c r="Y28" s="61"/>
      <c r="Z28" s="61"/>
      <c r="AA28" s="61"/>
      <c r="AB28" s="61"/>
      <c r="AC28" s="61"/>
      <c r="AD28" s="61"/>
      <c r="AE28" s="61"/>
      <c r="AF28" s="61"/>
      <c r="AG28" s="61"/>
      <c r="AH28" s="62"/>
      <c r="AI28" s="25"/>
      <c r="AJ28" s="25"/>
      <c r="AK28" s="22"/>
      <c r="AL28" s="22"/>
      <c r="AM28" s="26"/>
      <c r="AN28" s="26"/>
      <c r="AO28" s="26"/>
      <c r="AP28" s="26"/>
      <c r="AQ28" s="26"/>
      <c r="AR28" s="22"/>
      <c r="AS28" s="22"/>
    </row>
    <row r="29" spans="1:45" ht="158.25" customHeight="1">
      <c r="A29" s="23">
        <f t="shared" si="0"/>
        <v>25</v>
      </c>
      <c r="B29" s="23"/>
      <c r="C29" s="24" t="s">
        <v>251</v>
      </c>
      <c r="D29" s="24"/>
      <c r="E29" s="24"/>
      <c r="F29" s="24"/>
      <c r="G29" s="24"/>
      <c r="H29" s="60" t="s">
        <v>140</v>
      </c>
      <c r="I29" s="61"/>
      <c r="J29" s="61"/>
      <c r="K29" s="61"/>
      <c r="L29" s="62"/>
      <c r="M29" s="60" t="s">
        <v>276</v>
      </c>
      <c r="N29" s="61"/>
      <c r="O29" s="61"/>
      <c r="P29" s="61"/>
      <c r="Q29" s="61"/>
      <c r="R29" s="61"/>
      <c r="S29" s="61"/>
      <c r="T29" s="61"/>
      <c r="U29" s="61"/>
      <c r="V29" s="61"/>
      <c r="W29" s="62"/>
      <c r="X29" s="60" t="s">
        <v>138</v>
      </c>
      <c r="Y29" s="61"/>
      <c r="Z29" s="61"/>
      <c r="AA29" s="61"/>
      <c r="AB29" s="61"/>
      <c r="AC29" s="61"/>
      <c r="AD29" s="61"/>
      <c r="AE29" s="61"/>
      <c r="AF29" s="61"/>
      <c r="AG29" s="61"/>
      <c r="AH29" s="62"/>
      <c r="AI29" s="25"/>
      <c r="AJ29" s="25"/>
      <c r="AK29" s="22"/>
      <c r="AL29" s="22"/>
      <c r="AM29" s="26"/>
      <c r="AN29" s="26"/>
      <c r="AO29" s="26"/>
      <c r="AP29" s="26"/>
      <c r="AQ29" s="26"/>
      <c r="AR29" s="22"/>
      <c r="AS29" s="22"/>
    </row>
    <row r="30" spans="1:45" ht="174" customHeight="1">
      <c r="A30" s="23">
        <f t="shared" si="0"/>
        <v>26</v>
      </c>
      <c r="B30" s="23"/>
      <c r="C30" s="24" t="s">
        <v>251</v>
      </c>
      <c r="D30" s="24"/>
      <c r="E30" s="24"/>
      <c r="F30" s="24"/>
      <c r="G30" s="24"/>
      <c r="H30" s="60" t="s">
        <v>137</v>
      </c>
      <c r="I30" s="61"/>
      <c r="J30" s="61"/>
      <c r="K30" s="61"/>
      <c r="L30" s="62"/>
      <c r="M30" s="60" t="s">
        <v>277</v>
      </c>
      <c r="N30" s="61"/>
      <c r="O30" s="61"/>
      <c r="P30" s="61"/>
      <c r="Q30" s="61"/>
      <c r="R30" s="61"/>
      <c r="S30" s="61"/>
      <c r="T30" s="61"/>
      <c r="U30" s="61"/>
      <c r="V30" s="61"/>
      <c r="W30" s="62"/>
      <c r="X30" s="60" t="s">
        <v>135</v>
      </c>
      <c r="Y30" s="61"/>
      <c r="Z30" s="61"/>
      <c r="AA30" s="61"/>
      <c r="AB30" s="61"/>
      <c r="AC30" s="61"/>
      <c r="AD30" s="61"/>
      <c r="AE30" s="61"/>
      <c r="AF30" s="61"/>
      <c r="AG30" s="61"/>
      <c r="AH30" s="62"/>
      <c r="AI30" s="25"/>
      <c r="AJ30" s="25"/>
      <c r="AK30" s="22"/>
      <c r="AL30" s="22"/>
      <c r="AM30" s="26"/>
      <c r="AN30" s="26"/>
      <c r="AO30" s="26"/>
      <c r="AP30" s="26"/>
      <c r="AQ30" s="26"/>
      <c r="AR30" s="22"/>
      <c r="AS30" s="22"/>
    </row>
    <row r="31" spans="1:45" ht="127.5" customHeight="1">
      <c r="A31" s="23">
        <f t="shared" si="0"/>
        <v>27</v>
      </c>
      <c r="B31" s="23"/>
      <c r="C31" s="24" t="s">
        <v>251</v>
      </c>
      <c r="D31" s="24"/>
      <c r="E31" s="24"/>
      <c r="F31" s="24"/>
      <c r="G31" s="24"/>
      <c r="H31" s="60" t="s">
        <v>134</v>
      </c>
      <c r="I31" s="61"/>
      <c r="J31" s="61"/>
      <c r="K31" s="61"/>
      <c r="L31" s="62"/>
      <c r="M31" s="60" t="s">
        <v>133</v>
      </c>
      <c r="N31" s="61"/>
      <c r="O31" s="61"/>
      <c r="P31" s="61"/>
      <c r="Q31" s="61"/>
      <c r="R31" s="61"/>
      <c r="S31" s="61"/>
      <c r="T31" s="61"/>
      <c r="U31" s="61"/>
      <c r="V31" s="61"/>
      <c r="W31" s="62"/>
      <c r="X31" s="60" t="s">
        <v>132</v>
      </c>
      <c r="Y31" s="61"/>
      <c r="Z31" s="61"/>
      <c r="AA31" s="61"/>
      <c r="AB31" s="61"/>
      <c r="AC31" s="61"/>
      <c r="AD31" s="61"/>
      <c r="AE31" s="61"/>
      <c r="AF31" s="61"/>
      <c r="AG31" s="61"/>
      <c r="AH31" s="62"/>
      <c r="AI31" s="25"/>
      <c r="AJ31" s="25"/>
      <c r="AK31" s="22"/>
      <c r="AL31" s="22"/>
      <c r="AM31" s="26"/>
      <c r="AN31" s="26"/>
      <c r="AO31" s="26"/>
      <c r="AP31" s="26"/>
      <c r="AQ31" s="26"/>
      <c r="AR31" s="22"/>
      <c r="AS31" s="22"/>
    </row>
    <row r="32" spans="1:45" ht="15.95" customHeight="1">
      <c r="A32" s="23">
        <f t="shared" si="0"/>
        <v>28</v>
      </c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5"/>
      <c r="AJ32" s="25"/>
      <c r="AK32" s="22"/>
      <c r="AL32" s="22"/>
      <c r="AM32" s="26"/>
      <c r="AN32" s="26"/>
      <c r="AO32" s="26"/>
      <c r="AP32" s="26"/>
      <c r="AQ32" s="26"/>
      <c r="AR32" s="22"/>
      <c r="AS32" s="22"/>
    </row>
  </sheetData>
  <mergeCells count="297">
    <mergeCell ref="AR12:AS12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32:AS32"/>
    <mergeCell ref="AR31:AS31"/>
    <mergeCell ref="A32:B32"/>
    <mergeCell ref="C32:G32"/>
    <mergeCell ref="H32:L32"/>
    <mergeCell ref="M32:W32"/>
    <mergeCell ref="X32:AH32"/>
    <mergeCell ref="AI32:AJ32"/>
    <mergeCell ref="AK32:AL32"/>
    <mergeCell ref="AM32:AN32"/>
    <mergeCell ref="AO32:AQ32"/>
    <mergeCell ref="AR30:AS30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R29:AS29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3:AS13"/>
    <mergeCell ref="AR10:AS10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6:AS6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4:AS4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F4" sqref="F4"/>
    </sheetView>
  </sheetViews>
  <sheetFormatPr defaultRowHeight="18.75"/>
  <cols>
    <col min="1" max="1" width="16.75" customWidth="1"/>
    <col min="2" max="2" width="19.375" customWidth="1"/>
    <col min="3" max="3" width="18.25" customWidth="1"/>
    <col min="4" max="4" width="15.75" customWidth="1"/>
    <col min="5" max="5" width="18.375" customWidth="1"/>
    <col min="6" max="6" width="17.25" customWidth="1"/>
    <col min="7" max="7" width="17.75" customWidth="1"/>
  </cols>
  <sheetData>
    <row r="1" spans="1:6">
      <c r="A1" t="s">
        <v>43</v>
      </c>
    </row>
    <row r="2" spans="1:6">
      <c r="A2" t="s">
        <v>44</v>
      </c>
    </row>
    <row r="3" spans="1:6">
      <c r="A3" s="5" t="s">
        <v>45</v>
      </c>
      <c r="B3" s="5" t="s">
        <v>46</v>
      </c>
      <c r="C3" s="5" t="s">
        <v>47</v>
      </c>
      <c r="D3" s="5" t="s">
        <v>48</v>
      </c>
    </row>
    <row r="4" spans="1:6">
      <c r="A4" s="6">
        <v>1</v>
      </c>
      <c r="B4" s="7">
        <v>1</v>
      </c>
      <c r="C4" s="4" t="s">
        <v>82</v>
      </c>
      <c r="D4" s="4" t="s">
        <v>70</v>
      </c>
      <c r="F4" t="str">
        <f>"INSERT INTO student (student_id,class_code,student_name,student_password) VALUES('"&amp;A4&amp;"','"&amp;B4&amp;"','"&amp;C4&amp;"','"&amp;D4&amp;"');"</f>
        <v>INSERT INTO student (student_id,class_code,student_name,student_password) VALUES('1','1','江成利平','ena');</v>
      </c>
    </row>
    <row r="5" spans="1:6">
      <c r="A5" s="6">
        <v>2</v>
      </c>
      <c r="B5" s="7">
        <v>1</v>
      </c>
      <c r="C5" s="4" t="s">
        <v>84</v>
      </c>
      <c r="D5" s="4" t="s">
        <v>67</v>
      </c>
      <c r="F5" t="str">
        <f t="shared" ref="F5:F8" si="0">"INSERT INTO student (student_id,class_code,student_name,student_password) VALUES("&amp;A5&amp;","&amp;B5&amp;",'"&amp;C5&amp;"','"&amp;D5&amp;"');"</f>
        <v>INSERT INTO student (student_id,class_code,student_name,student_password) VALUES(2,1,'下山守彦','shimo');</v>
      </c>
    </row>
    <row r="6" spans="1:6">
      <c r="A6" s="6">
        <v>3</v>
      </c>
      <c r="B6" s="7">
        <v>2</v>
      </c>
      <c r="C6" s="4" t="s">
        <v>86</v>
      </c>
      <c r="D6" s="4" t="s">
        <v>68</v>
      </c>
      <c r="F6" t="str">
        <f t="shared" si="0"/>
        <v>INSERT INTO student (student_id,class_code,student_name,student_password) VALUES(3,2,'堀井亨','hori');</v>
      </c>
    </row>
    <row r="7" spans="1:6">
      <c r="A7" s="6">
        <v>4</v>
      </c>
      <c r="B7" s="7">
        <v>2</v>
      </c>
      <c r="C7" s="4" t="s">
        <v>88</v>
      </c>
      <c r="D7" s="4" t="s">
        <v>87</v>
      </c>
      <c r="F7" t="str">
        <f t="shared" si="0"/>
        <v>INSERT INTO student (student_id,class_code,student_name,student_password) VALUES(4,2,'柳川莉歩','yana');</v>
      </c>
    </row>
    <row r="8" spans="1:6">
      <c r="A8" s="6">
        <v>5</v>
      </c>
      <c r="B8" s="7">
        <v>3</v>
      </c>
      <c r="C8" s="4" t="s">
        <v>66</v>
      </c>
      <c r="D8" s="4" t="s">
        <v>69</v>
      </c>
      <c r="F8" t="str">
        <f t="shared" si="0"/>
        <v>INSERT INTO student (student_id,class_code,student_name,student_password) VALUES(5,3,'竹内裕司','take');</v>
      </c>
    </row>
    <row r="10" spans="1:6">
      <c r="A10" t="s">
        <v>51</v>
      </c>
    </row>
    <row r="11" spans="1:6">
      <c r="A11" s="8" t="s">
        <v>53</v>
      </c>
      <c r="B11" s="8" t="s">
        <v>54</v>
      </c>
    </row>
    <row r="12" spans="1:6">
      <c r="A12" s="7">
        <v>1</v>
      </c>
      <c r="B12" s="4" t="s">
        <v>55</v>
      </c>
      <c r="F12" t="str">
        <f>"INSERT INTO student (course_code,course_name) VALUES("&amp;A12&amp;",'"&amp;B12&amp;"');"</f>
        <v>INSERT INTO student (course_code,course_name) VALUES(1,'情報システム専攻科');</v>
      </c>
    </row>
    <row r="13" spans="1:6">
      <c r="A13" s="7">
        <v>2</v>
      </c>
      <c r="B13" s="4" t="s">
        <v>56</v>
      </c>
      <c r="F13" t="str">
        <f>"INSERT INTO student (course_code,course_name) VALUES("&amp;A13&amp;",'"&amp;B13&amp;"');"</f>
        <v>INSERT INTO student (course_code,course_name) VALUES(2,'情報システム科');</v>
      </c>
    </row>
    <row r="15" spans="1:6">
      <c r="A15" t="s">
        <v>57</v>
      </c>
    </row>
    <row r="16" spans="1:6">
      <c r="A16" s="5" t="s">
        <v>46</v>
      </c>
      <c r="B16" s="5" t="s">
        <v>52</v>
      </c>
      <c r="C16" s="5" t="s">
        <v>58</v>
      </c>
      <c r="D16" s="5" t="s">
        <v>59</v>
      </c>
      <c r="E16" s="5" t="s">
        <v>60</v>
      </c>
    </row>
    <row r="17" spans="1:7">
      <c r="A17" s="7">
        <v>1</v>
      </c>
      <c r="B17" s="7">
        <v>1</v>
      </c>
      <c r="C17" s="4">
        <v>1</v>
      </c>
      <c r="D17" s="4" t="s">
        <v>61</v>
      </c>
      <c r="E17" s="7">
        <v>1</v>
      </c>
      <c r="F17" t="str">
        <f>"INSERT INTO student (class_code,course_code,grade,class_name,teacher_code) VALUES("&amp;A17&amp;","&amp;B17&amp;","&amp;C17&amp;",'"&amp;D17&amp;"',"&amp;E17&amp;");"</f>
        <v>INSERT INTO student (class_code,course_code,grade,class_name,teacher_code) VALUES(1,1,1,'A',1);</v>
      </c>
    </row>
    <row r="18" spans="1:7">
      <c r="A18" s="7">
        <v>2</v>
      </c>
      <c r="B18" s="7">
        <v>2</v>
      </c>
      <c r="C18" s="4">
        <v>1</v>
      </c>
      <c r="D18" s="4" t="s">
        <v>62</v>
      </c>
      <c r="E18" s="7">
        <v>1</v>
      </c>
      <c r="F18" t="str">
        <f t="shared" ref="F18:F19" si="1">"INSERT INTO student (class_code,course_code,grade,class_name,teacher_code) VALUES("&amp;A18&amp;","&amp;B18&amp;","&amp;C18&amp;",'"&amp;D18&amp;"',"&amp;E18&amp;");"</f>
        <v>INSERT INTO student (class_code,course_code,grade,class_name,teacher_code) VALUES(2,2,1,'B',1);</v>
      </c>
    </row>
    <row r="19" spans="1:7">
      <c r="A19" s="7">
        <v>3</v>
      </c>
      <c r="B19" s="7">
        <v>2</v>
      </c>
      <c r="C19" s="4">
        <v>2</v>
      </c>
      <c r="D19" s="4" t="s">
        <v>61</v>
      </c>
      <c r="E19" s="7">
        <v>2</v>
      </c>
      <c r="F19" t="str">
        <f t="shared" si="1"/>
        <v>INSERT INTO student (class_code,course_code,grade,class_name,teacher_code) VALUES(3,2,2,'A',2);</v>
      </c>
    </row>
    <row r="21" spans="1:7">
      <c r="A21" t="s">
        <v>63</v>
      </c>
    </row>
    <row r="22" spans="1:7">
      <c r="A22" s="8" t="s">
        <v>64</v>
      </c>
      <c r="B22" s="8" t="s">
        <v>65</v>
      </c>
    </row>
    <row r="23" spans="1:7">
      <c r="A23" s="7">
        <v>1</v>
      </c>
      <c r="B23" s="4" t="s">
        <v>49</v>
      </c>
      <c r="F23" t="str">
        <f>"INSERT INTO student (teacher_code,teacher_name) VALUES("&amp;A23&amp;",'"&amp;B23&amp;"');"</f>
        <v>INSERT INTO student (teacher_code,teacher_name) VALUES(1,'西野直幸');</v>
      </c>
    </row>
    <row r="24" spans="1:7">
      <c r="A24" s="7">
        <v>2</v>
      </c>
      <c r="B24" s="4" t="s">
        <v>50</v>
      </c>
      <c r="F24" t="str">
        <f>"INSERT INTO student (teacher_code,teacher_name) VALUES("&amp;A24&amp;",'"&amp;B24&amp;"');"</f>
        <v>INSERT INTO student (teacher_code,teacher_name) VALUES(2,'姫野マリ');</v>
      </c>
    </row>
    <row r="26" spans="1:7">
      <c r="A26" t="s">
        <v>71</v>
      </c>
      <c r="B26" t="s">
        <v>79</v>
      </c>
    </row>
    <row r="27" spans="1:7">
      <c r="A27" s="8" t="s">
        <v>72</v>
      </c>
      <c r="B27" s="8" t="s">
        <v>73</v>
      </c>
      <c r="C27" s="8" t="s">
        <v>74</v>
      </c>
      <c r="D27" s="8" t="s">
        <v>75</v>
      </c>
      <c r="E27" s="8" t="s">
        <v>76</v>
      </c>
      <c r="F27" s="8" t="s">
        <v>77</v>
      </c>
      <c r="G27" s="8" t="s">
        <v>78</v>
      </c>
    </row>
    <row r="28" spans="1:7">
      <c r="A28" s="4"/>
      <c r="B28" s="4"/>
      <c r="C28" s="4"/>
      <c r="D28" s="4"/>
      <c r="E28" s="4"/>
      <c r="F28" s="4"/>
      <c r="G28" s="4"/>
    </row>
    <row r="29" spans="1:7">
      <c r="A29" s="4"/>
      <c r="B29" s="4"/>
      <c r="C29" s="4"/>
      <c r="D29" s="4"/>
      <c r="E29" s="4"/>
      <c r="F29" s="4"/>
      <c r="G29" s="4"/>
    </row>
    <row r="30" spans="1:7">
      <c r="A30" s="4"/>
      <c r="B30" s="4"/>
      <c r="C30" s="4"/>
      <c r="D30" s="4"/>
      <c r="E30" s="4"/>
      <c r="F30" s="4"/>
      <c r="G30" s="4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2" workbookViewId="0">
      <selection activeCell="D32" sqref="D32"/>
    </sheetView>
  </sheetViews>
  <sheetFormatPr defaultRowHeight="18.75"/>
  <cols>
    <col min="1" max="1" width="16.75" customWidth="1"/>
    <col min="2" max="2" width="19.375" customWidth="1"/>
    <col min="3" max="3" width="18.25" customWidth="1"/>
    <col min="4" max="4" width="15.75" customWidth="1"/>
    <col min="5" max="5" width="18.375" customWidth="1"/>
    <col min="6" max="6" width="17.25" customWidth="1"/>
    <col min="7" max="7" width="17.75" customWidth="1"/>
  </cols>
  <sheetData>
    <row r="1" spans="1:6">
      <c r="A1" t="s">
        <v>103</v>
      </c>
    </row>
    <row r="2" spans="1:6">
      <c r="A2" t="s">
        <v>44</v>
      </c>
    </row>
    <row r="3" spans="1:6">
      <c r="A3" s="5" t="s">
        <v>45</v>
      </c>
      <c r="B3" s="5" t="s">
        <v>46</v>
      </c>
      <c r="C3" s="5" t="s">
        <v>47</v>
      </c>
      <c r="D3" s="5" t="s">
        <v>48</v>
      </c>
    </row>
    <row r="4" spans="1:6">
      <c r="A4" s="6">
        <v>1</v>
      </c>
      <c r="B4" s="7">
        <v>1</v>
      </c>
      <c r="C4" s="4" t="s">
        <v>82</v>
      </c>
      <c r="D4" s="4" t="s">
        <v>70</v>
      </c>
      <c r="F4" t="str">
        <f>"INSERT INTO student (student_id,class_code,student_name,student_password) VALUES("&amp;A4&amp;","&amp;B4&amp;",'"&amp;C4&amp;"','"&amp;D4&amp;"');"</f>
        <v>INSERT INTO student (student_id,class_code,student_name,student_password) VALUES(1,1,'江成利平','ena');</v>
      </c>
    </row>
    <row r="5" spans="1:6">
      <c r="A5" s="6">
        <v>2</v>
      </c>
      <c r="B5" s="7">
        <v>1</v>
      </c>
      <c r="C5" s="4" t="s">
        <v>84</v>
      </c>
      <c r="D5" s="4" t="s">
        <v>67</v>
      </c>
      <c r="F5" t="str">
        <f t="shared" ref="F5:F8" si="0">"INSERT INTO student (student_id,class_code,student_name,student_password) VALUES("&amp;A5&amp;","&amp;B5&amp;",'"&amp;C5&amp;"','"&amp;D5&amp;"');"</f>
        <v>INSERT INTO student (student_id,class_code,student_name,student_password) VALUES(2,1,'下山守彦','shimo');</v>
      </c>
    </row>
    <row r="6" spans="1:6">
      <c r="A6" s="6">
        <v>3</v>
      </c>
      <c r="B6" s="7">
        <v>2</v>
      </c>
      <c r="C6" s="4" t="s">
        <v>86</v>
      </c>
      <c r="D6" s="4" t="s">
        <v>68</v>
      </c>
      <c r="F6" t="str">
        <f t="shared" si="0"/>
        <v>INSERT INTO student (student_id,class_code,student_name,student_password) VALUES(3,2,'堀井亨','hori');</v>
      </c>
    </row>
    <row r="7" spans="1:6">
      <c r="A7" s="6">
        <v>4</v>
      </c>
      <c r="B7" s="7">
        <v>2</v>
      </c>
      <c r="C7" s="4" t="s">
        <v>88</v>
      </c>
      <c r="D7" s="4" t="s">
        <v>87</v>
      </c>
      <c r="F7" t="str">
        <f t="shared" si="0"/>
        <v>INSERT INTO student (student_id,class_code,student_name,student_password) VALUES(4,2,'柳川莉歩','yana');</v>
      </c>
    </row>
    <row r="8" spans="1:6">
      <c r="A8" s="6">
        <v>5</v>
      </c>
      <c r="B8" s="7">
        <v>3</v>
      </c>
      <c r="C8" s="4" t="s">
        <v>66</v>
      </c>
      <c r="D8" s="4" t="s">
        <v>69</v>
      </c>
      <c r="F8" t="str">
        <f t="shared" si="0"/>
        <v>INSERT INTO student (student_id,class_code,student_name,student_password) VALUES(5,3,'竹内裕司','take');</v>
      </c>
    </row>
    <row r="10" spans="1:6">
      <c r="A10" t="s">
        <v>51</v>
      </c>
    </row>
    <row r="11" spans="1:6">
      <c r="A11" s="8" t="s">
        <v>53</v>
      </c>
      <c r="B11" s="8" t="s">
        <v>54</v>
      </c>
    </row>
    <row r="12" spans="1:6">
      <c r="A12" s="7">
        <v>1</v>
      </c>
      <c r="B12" s="4" t="s">
        <v>55</v>
      </c>
      <c r="F12" t="str">
        <f>"INSERT INTO student (course_code,course_name) VALUES("&amp;A12&amp;",'"&amp;B12&amp;"');"</f>
        <v>INSERT INTO student (course_code,course_name) VALUES(1,'情報システム専攻科');</v>
      </c>
    </row>
    <row r="13" spans="1:6">
      <c r="A13" s="7">
        <v>2</v>
      </c>
      <c r="B13" s="4" t="s">
        <v>56</v>
      </c>
      <c r="F13" t="str">
        <f>"INSERT INTO student (course_code,course_name) VALUES("&amp;A13&amp;",'"&amp;B13&amp;"');"</f>
        <v>INSERT INTO student (course_code,course_name) VALUES(2,'情報システム科');</v>
      </c>
    </row>
    <row r="15" spans="1:6">
      <c r="A15" t="s">
        <v>57</v>
      </c>
    </row>
    <row r="16" spans="1:6">
      <c r="A16" s="5" t="s">
        <v>46</v>
      </c>
      <c r="B16" s="5" t="s">
        <v>52</v>
      </c>
      <c r="C16" s="5" t="s">
        <v>58</v>
      </c>
      <c r="D16" s="5" t="s">
        <v>59</v>
      </c>
      <c r="E16" s="5" t="s">
        <v>60</v>
      </c>
    </row>
    <row r="17" spans="1:8">
      <c r="A17" s="7">
        <v>1</v>
      </c>
      <c r="B17" s="7">
        <v>1</v>
      </c>
      <c r="C17" s="4">
        <v>1</v>
      </c>
      <c r="D17" s="4" t="s">
        <v>61</v>
      </c>
      <c r="E17" s="7">
        <v>1</v>
      </c>
      <c r="F17" t="str">
        <f>"INSERT INTO student (class_code,course_code,grade,class_name,teacher_code) VALUES("&amp;A17&amp;","&amp;B17&amp;","&amp;C17&amp;",'"&amp;D17&amp;"',"&amp;E17&amp;");"</f>
        <v>INSERT INTO student (class_code,course_code,grade,class_name,teacher_code) VALUES(1,1,1,'A',1);</v>
      </c>
    </row>
    <row r="18" spans="1:8">
      <c r="A18" s="7">
        <v>2</v>
      </c>
      <c r="B18" s="7">
        <v>2</v>
      </c>
      <c r="C18" s="4">
        <v>1</v>
      </c>
      <c r="D18" s="4" t="s">
        <v>62</v>
      </c>
      <c r="E18" s="7">
        <v>1</v>
      </c>
      <c r="F18" t="str">
        <f t="shared" ref="F18:F19" si="1">"INSERT INTO student (class_code,course_code,grade,class_name,teacher_code) VALUES("&amp;A18&amp;","&amp;B18&amp;","&amp;C18&amp;",'"&amp;D18&amp;"',"&amp;E18&amp;");"</f>
        <v>INSERT INTO student (class_code,course_code,grade,class_name,teacher_code) VALUES(2,2,1,'B',1);</v>
      </c>
    </row>
    <row r="19" spans="1:8">
      <c r="A19" s="7">
        <v>3</v>
      </c>
      <c r="B19" s="7">
        <v>2</v>
      </c>
      <c r="C19" s="4">
        <v>2</v>
      </c>
      <c r="D19" s="4" t="s">
        <v>61</v>
      </c>
      <c r="E19" s="7">
        <v>2</v>
      </c>
      <c r="F19" t="str">
        <f t="shared" si="1"/>
        <v>INSERT INTO student (class_code,course_code,grade,class_name,teacher_code) VALUES(3,2,2,'A',2);</v>
      </c>
    </row>
    <row r="21" spans="1:8">
      <c r="A21" t="s">
        <v>63</v>
      </c>
    </row>
    <row r="22" spans="1:8">
      <c r="A22" s="8" t="s">
        <v>64</v>
      </c>
      <c r="B22" s="8" t="s">
        <v>65</v>
      </c>
    </row>
    <row r="23" spans="1:8">
      <c r="A23" s="7">
        <v>1</v>
      </c>
      <c r="B23" s="4" t="s">
        <v>49</v>
      </c>
      <c r="F23" t="str">
        <f>"INSERT INTO student (teacher_code,teacher_name) VALUES("&amp;A23&amp;",'"&amp;B23&amp;"');"</f>
        <v>INSERT INTO student (teacher_code,teacher_name) VALUES(1,'西野直幸');</v>
      </c>
    </row>
    <row r="24" spans="1:8">
      <c r="A24" s="7">
        <v>2</v>
      </c>
      <c r="B24" s="4" t="s">
        <v>50</v>
      </c>
      <c r="F24" t="str">
        <f>"INSERT INTO student (teacher_code,teacher_name) VALUES("&amp;A24&amp;",'"&amp;B24&amp;"');"</f>
        <v>INSERT INTO student (teacher_code,teacher_name) VALUES(2,'姫野マリ');</v>
      </c>
    </row>
    <row r="26" spans="1:8">
      <c r="A26" t="s">
        <v>71</v>
      </c>
    </row>
    <row r="27" spans="1:8">
      <c r="A27" s="8" t="s">
        <v>72</v>
      </c>
      <c r="B27" s="8" t="s">
        <v>73</v>
      </c>
      <c r="C27" s="8" t="s">
        <v>74</v>
      </c>
      <c r="D27" s="8" t="s">
        <v>75</v>
      </c>
      <c r="E27" s="8" t="s">
        <v>76</v>
      </c>
      <c r="F27" s="8" t="s">
        <v>77</v>
      </c>
      <c r="G27" s="8" t="s">
        <v>78</v>
      </c>
    </row>
    <row r="28" spans="1:8" ht="37.5">
      <c r="A28" s="7">
        <v>1</v>
      </c>
      <c r="B28" s="10" t="s">
        <v>119</v>
      </c>
      <c r="C28" s="6">
        <v>1</v>
      </c>
      <c r="D28" s="9" t="s">
        <v>104</v>
      </c>
      <c r="E28" s="9" t="s">
        <v>109</v>
      </c>
      <c r="F28" s="4" t="s">
        <v>114</v>
      </c>
      <c r="G28" s="4"/>
      <c r="H28" t="str">
        <f>"INSERT INTO diary (class_code,insert_date,student_id,good_point,bad_point,student_comment,teacher_comment) VALUES("&amp;A28&amp;",'"&amp;B28&amp;"',"&amp;C28&amp;",'"&amp;D28&amp;"','"&amp;E28&amp;"','"&amp;F28&amp;"',null);"</f>
        <v>INSERT INTO diary (class_code,insert_date,student_id,good_point,bad_point,student_comment,teacher_comment) VALUES(1,'2018/11/1',1,'みんな集中していた','休みが居た','学生コメント１',null);</v>
      </c>
    </row>
    <row r="29" spans="1:8">
      <c r="A29" s="7">
        <v>1</v>
      </c>
      <c r="B29" s="10" t="s">
        <v>120</v>
      </c>
      <c r="C29" s="6">
        <v>2</v>
      </c>
      <c r="D29" s="9" t="s">
        <v>105</v>
      </c>
      <c r="E29" s="9" t="s">
        <v>110</v>
      </c>
      <c r="F29" s="4" t="s">
        <v>115</v>
      </c>
      <c r="G29" s="4"/>
      <c r="H29" t="str">
        <f>"INSERT INTO diary (class_code,insert_date,student_id,good_point,bad_point,student_comment,teacher_comment) VALUES("&amp;A29&amp;",'"&amp;B29&amp;"',"&amp;C29&amp;",'"&amp;D29&amp;"','"&amp;E29&amp;"','"&amp;F29&amp;"',null);"</f>
        <v>INSERT INTO diary (class_code,insert_date,student_id,good_point,bad_point,student_comment,teacher_comment) VALUES(1,'2018/11/3',2,'遅刻がなかった','竹内君が寝てた','学生コメント２',null);</v>
      </c>
    </row>
    <row r="30" spans="1:8">
      <c r="A30" s="7">
        <v>2</v>
      </c>
      <c r="B30" s="10" t="s">
        <v>121</v>
      </c>
      <c r="C30" s="6">
        <v>3</v>
      </c>
      <c r="D30" s="9" t="s">
        <v>106</v>
      </c>
      <c r="E30" s="9" t="s">
        <v>111</v>
      </c>
      <c r="F30" s="4" t="s">
        <v>116</v>
      </c>
      <c r="G30" s="4"/>
      <c r="H30" t="str">
        <f>"INSERT INTO diary (class_code,insert_date,student_id,good_point,bad_point,student_comment,teacher_comment) VALUES("&amp;A30&amp;",'"&amp;B30&amp;"',"&amp;C30&amp;",'"&amp;D30&amp;"','"&amp;E30&amp;"','"&amp;F30&amp;"',null);"</f>
        <v>INSERT INTO diary (class_code,insert_date,student_id,good_point,bad_point,student_comment,teacher_comment) VALUES(2,'2018/11/5',3,'授業が楽しかった','遅刻者がいた','学生コメント３',null);</v>
      </c>
    </row>
    <row r="31" spans="1:8" ht="37.5">
      <c r="A31" s="7">
        <v>2</v>
      </c>
      <c r="B31" s="10" t="s">
        <v>122</v>
      </c>
      <c r="C31" s="6">
        <v>4</v>
      </c>
      <c r="D31" s="9" t="s">
        <v>107</v>
      </c>
      <c r="E31" s="9" t="s">
        <v>112</v>
      </c>
      <c r="F31" s="4" t="s">
        <v>117</v>
      </c>
      <c r="G31" s="4"/>
      <c r="H31" t="str">
        <f>"INSERT INTO diary (class_code,insert_date,student_id,good_point,bad_point,student_comment,teacher_comment) VALUES("&amp;A31&amp;",'"&amp;B31&amp;"',"&amp;C31&amp;",'"&amp;D31&amp;"','"&amp;E31&amp;"','"&amp;F31&amp;"',null);"</f>
        <v>INSERT INTO diary (class_code,insert_date,student_id,good_point,bad_point,student_comment,teacher_comment) VALUES(2,'2018/11/4',4,'全員朝からそろっていた','一部の生徒がうるさかった','学生コメント４',null);</v>
      </c>
    </row>
    <row r="32" spans="1:8" ht="37.5">
      <c r="A32" s="7">
        <v>3</v>
      </c>
      <c r="B32" s="10" t="s">
        <v>123</v>
      </c>
      <c r="C32" s="6">
        <v>5</v>
      </c>
      <c r="D32" s="9" t="s">
        <v>108</v>
      </c>
      <c r="E32" s="9" t="s">
        <v>113</v>
      </c>
      <c r="F32" s="4" t="s">
        <v>118</v>
      </c>
      <c r="G32" s="4"/>
      <c r="H32" t="str">
        <f>"INSERT INTO diary (class_code,insert_date,student_id,good_point,bad_point,student_comment,teacher_comment) VALUES("&amp;A32&amp;",'"&amp;B32&amp;"',"&amp;C32&amp;",'"&amp;D32&amp;"','"&amp;E32&amp;"','"&amp;F32&amp;"',null);"</f>
        <v>INSERT INTO diary (class_code,insert_date,student_id,good_point,bad_point,student_comment,teacher_comment) VALUES(3,'2018/11/2',5,'就職がみんな決まった','みんな集中していなかった','学生コメント５',null);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6</vt:i4>
      </vt:variant>
    </vt:vector>
  </HeadingPairs>
  <TitlesOfParts>
    <vt:vector size="19" baseType="lpstr">
      <vt:lpstr>表紙</vt:lpstr>
      <vt:lpstr>ログイン画面</vt:lpstr>
      <vt:lpstr>トップ画面</vt:lpstr>
      <vt:lpstr>日誌登録機能</vt:lpstr>
      <vt:lpstr>日誌一覧機能</vt:lpstr>
      <vt:lpstr>日誌削除機能</vt:lpstr>
      <vt:lpstr>日誌修正機能</vt:lpstr>
      <vt:lpstr>テストデータ1</vt:lpstr>
      <vt:lpstr>テストデータ2</vt:lpstr>
      <vt:lpstr>テストデータ3</vt:lpstr>
      <vt:lpstr>テストデータ4</vt:lpstr>
      <vt:lpstr>テスト結果２</vt:lpstr>
      <vt:lpstr>テスト結果３</vt:lpstr>
      <vt:lpstr>トップ画面!Print_Titles</vt:lpstr>
      <vt:lpstr>ログイン画面!Print_Titles</vt:lpstr>
      <vt:lpstr>日誌一覧機能!Print_Titles</vt:lpstr>
      <vt:lpstr>日誌削除機能!Print_Titles</vt:lpstr>
      <vt:lpstr>日誌修正機能!Print_Titles</vt:lpstr>
      <vt:lpstr>日誌登録機能!Print_Titles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2019-11-21T10:12:57Z</dcterms:modified>
</cp:coreProperties>
</file>