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920334\Desktop\"/>
    </mc:Choice>
  </mc:AlternateContent>
  <bookViews>
    <workbookView xWindow="0" yWindow="0" windowWidth="20490" windowHeight="7380"/>
  </bookViews>
  <sheets>
    <sheet name="散布図" sheetId="10" r:id="rId1"/>
    <sheet name="H30.1.1【総計】" sheetId="2" r:id="rId2"/>
    <sheet name="１枚目を複写" sheetId="5" r:id="rId3"/>
    <sheet name="値だけに" sheetId="8" r:id="rId4"/>
    <sheet name="表にした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9" l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4" i="9"/>
  <c r="C4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9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7" i="9"/>
  <c r="C58" i="9"/>
  <c r="C55" i="9"/>
  <c r="C56" i="9"/>
  <c r="C54" i="9"/>
  <c r="C52" i="9"/>
  <c r="C53" i="9"/>
  <c r="C51" i="9"/>
  <c r="C50" i="9"/>
  <c r="C49" i="9"/>
  <c r="C48" i="9"/>
  <c r="C46" i="9"/>
  <c r="C45" i="9"/>
  <c r="C44" i="9"/>
  <c r="C43" i="9"/>
  <c r="C42" i="9"/>
  <c r="C41" i="9"/>
  <c r="C40" i="9"/>
  <c r="C39" i="9"/>
  <c r="C38" i="9"/>
  <c r="C36" i="9"/>
  <c r="C35" i="9"/>
  <c r="C34" i="9"/>
  <c r="C37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19" i="9"/>
  <c r="C20" i="9"/>
  <c r="C18" i="9"/>
  <c r="C17" i="9"/>
  <c r="C16" i="9"/>
  <c r="C15" i="9"/>
  <c r="C14" i="9"/>
  <c r="C13" i="9"/>
  <c r="C12" i="9"/>
  <c r="C11" i="9"/>
  <c r="C10" i="9"/>
  <c r="C8" i="9"/>
  <c r="C7" i="9"/>
  <c r="C6" i="9"/>
  <c r="C5" i="9"/>
  <c r="C4" i="9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4" i="8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4" i="5"/>
</calcChain>
</file>

<file path=xl/sharedStrings.xml><?xml version="1.0" encoding="utf-8"?>
<sst xmlns="http://schemas.openxmlformats.org/spreadsheetml/2006/main" count="932" uniqueCount="493">
  <si>
    <t>　　羅臼町</t>
  </si>
  <si>
    <t>　　標津町</t>
  </si>
  <si>
    <t>　　中標津町</t>
  </si>
  <si>
    <t>　　別海町</t>
  </si>
  <si>
    <t>　町村計</t>
    <rPh sb="1" eb="3">
      <t>チョウソン</t>
    </rPh>
    <rPh sb="3" eb="4">
      <t>ケイ</t>
    </rPh>
    <phoneticPr fontId="5"/>
  </si>
  <si>
    <t>　　根室市</t>
  </si>
  <si>
    <t>　　白糠町</t>
  </si>
  <si>
    <t>　　鶴居村</t>
  </si>
  <si>
    <t>　　弟子屈町</t>
  </si>
  <si>
    <t>　　標茶町</t>
  </si>
  <si>
    <t>　　浜中町</t>
  </si>
  <si>
    <t>　　厚岸町</t>
  </si>
  <si>
    <t>　　釧路町</t>
  </si>
  <si>
    <t>　　釧路市</t>
  </si>
  <si>
    <t>　　浦幌町</t>
  </si>
  <si>
    <t>　　陸別町</t>
  </si>
  <si>
    <t>　　足寄町</t>
  </si>
  <si>
    <t>　　本別町</t>
  </si>
  <si>
    <t>　　豊頃町</t>
  </si>
  <si>
    <t>　　池田町</t>
  </si>
  <si>
    <t>　　幕別町</t>
  </si>
  <si>
    <t>　　広尾町</t>
  </si>
  <si>
    <t>　　大樹町</t>
  </si>
  <si>
    <t>　　更別村</t>
  </si>
  <si>
    <t>　　中札内村</t>
  </si>
  <si>
    <t>　　芽室町</t>
  </si>
  <si>
    <t>　　清水町</t>
  </si>
  <si>
    <t>　　新得町</t>
  </si>
  <si>
    <t>　　鹿追町</t>
  </si>
  <si>
    <t>　　上士幌町</t>
  </si>
  <si>
    <t>　　士幌町</t>
  </si>
  <si>
    <t>　　音更町</t>
  </si>
  <si>
    <t>　　帯広市</t>
  </si>
  <si>
    <t>　　大空町</t>
  </si>
  <si>
    <t>　　雄武町</t>
  </si>
  <si>
    <t>　　西興部村</t>
  </si>
  <si>
    <t>　　興部町</t>
  </si>
  <si>
    <t>　　滝上町</t>
  </si>
  <si>
    <t>　　湧別町</t>
  </si>
  <si>
    <t>　　遠軽町</t>
  </si>
  <si>
    <t>　　佐呂間町</t>
  </si>
  <si>
    <t>　　置戸町</t>
  </si>
  <si>
    <t>　　訓子府町</t>
  </si>
  <si>
    <t>　　小清水町</t>
  </si>
  <si>
    <t>　　清里町</t>
  </si>
  <si>
    <t>　　斜里町</t>
  </si>
  <si>
    <t>　　津別町</t>
  </si>
  <si>
    <t>　　美幌町</t>
  </si>
  <si>
    <t>　　紋別市</t>
  </si>
  <si>
    <t>　　網走市</t>
  </si>
  <si>
    <t>　　北見市</t>
  </si>
  <si>
    <t>　市計</t>
    <rPh sb="1" eb="2">
      <t>シ</t>
    </rPh>
    <rPh sb="2" eb="3">
      <t>ケイ</t>
    </rPh>
    <phoneticPr fontId="5"/>
  </si>
  <si>
    <t>　　利尻富士町</t>
  </si>
  <si>
    <t>　　利尻町</t>
  </si>
  <si>
    <t>　　礼文町</t>
  </si>
  <si>
    <t>　　豊富町</t>
  </si>
  <si>
    <t>　　枝幸町</t>
  </si>
  <si>
    <t>　　中頓別町</t>
  </si>
  <si>
    <t>　　浜頓別町</t>
  </si>
  <si>
    <t>　　猿払村</t>
  </si>
  <si>
    <t>　　幌延町</t>
  </si>
  <si>
    <t>　　稚内市</t>
  </si>
  <si>
    <t>　　天塩町</t>
  </si>
  <si>
    <t>　　遠別町</t>
  </si>
  <si>
    <t>　　初山別村</t>
  </si>
  <si>
    <t>　　羽幌町</t>
  </si>
  <si>
    <t>　　苫前町</t>
  </si>
  <si>
    <t>　　小平町</t>
  </si>
  <si>
    <t>　　増毛町</t>
  </si>
  <si>
    <t>　　留萌市</t>
  </si>
  <si>
    <t>　　中川町</t>
  </si>
  <si>
    <t>　　音威子府村</t>
  </si>
  <si>
    <t>　　美深町</t>
  </si>
  <si>
    <t>　　下川町</t>
  </si>
  <si>
    <t>　　剣淵町</t>
  </si>
  <si>
    <t>　　和寒町</t>
  </si>
  <si>
    <t>　　占冠村</t>
  </si>
  <si>
    <t>　　南富良野町</t>
  </si>
  <si>
    <t>　　中富良野町</t>
  </si>
  <si>
    <t>　　上富良野町</t>
  </si>
  <si>
    <t>　　美瑛町</t>
  </si>
  <si>
    <t>　　東川町</t>
  </si>
  <si>
    <t>　　上川町</t>
  </si>
  <si>
    <t>　　愛別町</t>
  </si>
  <si>
    <t>　　比布町</t>
  </si>
  <si>
    <t>　　当麻町</t>
  </si>
  <si>
    <t>　　東神楽町</t>
  </si>
  <si>
    <t>　　鷹栖町</t>
  </si>
  <si>
    <t>　　幌加内町</t>
  </si>
  <si>
    <t>　　富良野市</t>
  </si>
  <si>
    <t>　　名寄市</t>
  </si>
  <si>
    <t>　　士別市</t>
  </si>
  <si>
    <t>　　旭川市</t>
  </si>
  <si>
    <t>　　せたな町</t>
  </si>
  <si>
    <t>　　今金町</t>
  </si>
  <si>
    <t>　　奥尻町</t>
  </si>
  <si>
    <t>　　乙部町</t>
  </si>
  <si>
    <t>　　厚沢部町</t>
  </si>
  <si>
    <t>　　上ノ国町</t>
  </si>
  <si>
    <t>　　江差町</t>
  </si>
  <si>
    <t>　　長万部町</t>
  </si>
  <si>
    <t>　　八雲町</t>
  </si>
  <si>
    <t>　　森町</t>
  </si>
  <si>
    <t>　　鹿部町</t>
  </si>
  <si>
    <t>　　七飯町</t>
  </si>
  <si>
    <t>　　木古内町</t>
  </si>
  <si>
    <t>　　知内町</t>
  </si>
  <si>
    <t>　　福島町</t>
  </si>
  <si>
    <t>　　松前町</t>
  </si>
  <si>
    <t>　町村計</t>
  </si>
  <si>
    <t>　　北斗市</t>
  </si>
  <si>
    <t>　　函館市</t>
  </si>
  <si>
    <t>　市計</t>
    <rPh sb="1" eb="2">
      <t>シ</t>
    </rPh>
    <rPh sb="2" eb="3">
      <t>ケイ</t>
    </rPh>
    <phoneticPr fontId="6"/>
  </si>
  <si>
    <t>　　新ひだか町</t>
  </si>
  <si>
    <t>　　えりも町</t>
  </si>
  <si>
    <t>　　様似町</t>
  </si>
  <si>
    <t>　　浦河町</t>
  </si>
  <si>
    <t>　　新冠町</t>
  </si>
  <si>
    <t>　　平取町</t>
  </si>
  <si>
    <t>　　日高町</t>
  </si>
  <si>
    <t>　　むかわ町</t>
  </si>
  <si>
    <t>　　安平町</t>
  </si>
  <si>
    <t>　　洞爺湖町</t>
  </si>
  <si>
    <t>　　厚真町</t>
  </si>
  <si>
    <t>　　白老町</t>
  </si>
  <si>
    <t>　　壮瞥町</t>
  </si>
  <si>
    <t>　　豊浦町</t>
  </si>
  <si>
    <t>　　伊達市</t>
  </si>
  <si>
    <t>　　登別市</t>
  </si>
  <si>
    <t>　　苫小牧市</t>
  </si>
  <si>
    <t>　　室蘭市</t>
  </si>
  <si>
    <t>　　赤井川村</t>
  </si>
  <si>
    <t>　　余市町</t>
  </si>
  <si>
    <t>　　仁木町</t>
  </si>
  <si>
    <t>　　古平町</t>
  </si>
  <si>
    <t>　　積丹町</t>
  </si>
  <si>
    <t>　　神恵内村</t>
  </si>
  <si>
    <t>　　泊村</t>
  </si>
  <si>
    <t>　　岩内町</t>
  </si>
  <si>
    <t>　　共和町</t>
  </si>
  <si>
    <t>　　倶知安町</t>
  </si>
  <si>
    <t>　　京極町</t>
  </si>
  <si>
    <t>　　喜茂別町</t>
  </si>
  <si>
    <t>　　留寿都村</t>
  </si>
  <si>
    <t>　　真狩村</t>
  </si>
  <si>
    <t>　　ニセコ町</t>
  </si>
  <si>
    <t>　　蘭越町</t>
  </si>
  <si>
    <t>　　黒松内町</t>
  </si>
  <si>
    <t>　　寿都町</t>
  </si>
  <si>
    <t>　　島牧村</t>
  </si>
  <si>
    <t>　　小樽市</t>
  </si>
  <si>
    <t>　　新篠津村</t>
  </si>
  <si>
    <t>　　当別町</t>
  </si>
  <si>
    <t>　　石狩市</t>
  </si>
  <si>
    <t>　　北広島市</t>
  </si>
  <si>
    <t>　　恵庭市</t>
  </si>
  <si>
    <t>　　千歳市</t>
  </si>
  <si>
    <t>　　江別市</t>
  </si>
  <si>
    <t>　　　清田区</t>
  </si>
  <si>
    <t>　　　手稲区</t>
  </si>
  <si>
    <t>　　　厚別区</t>
  </si>
  <si>
    <t>　　　西区</t>
  </si>
  <si>
    <t>　　　南区</t>
  </si>
  <si>
    <t>　　　豊平区</t>
  </si>
  <si>
    <t>　　　白石区</t>
  </si>
  <si>
    <t>　　　東区</t>
  </si>
  <si>
    <t>　　　北区</t>
  </si>
  <si>
    <t>　　　中央区</t>
  </si>
  <si>
    <t>　　札幌市計</t>
  </si>
  <si>
    <t>　市計</t>
  </si>
  <si>
    <t>　　沼田町</t>
  </si>
  <si>
    <t>　　北竜町</t>
  </si>
  <si>
    <t>　　雨竜町</t>
  </si>
  <si>
    <t>　　秩父別町</t>
  </si>
  <si>
    <t>　　妹背牛町</t>
  </si>
  <si>
    <t>　　新十津川町</t>
  </si>
  <si>
    <t>　　浦臼町</t>
  </si>
  <si>
    <t>　　月形町</t>
  </si>
  <si>
    <t>　　栗山町</t>
  </si>
  <si>
    <t>　　長沼町</t>
  </si>
  <si>
    <t>　　由仁町</t>
  </si>
  <si>
    <t>　　上砂川町</t>
  </si>
  <si>
    <t>　　奈井江町</t>
  </si>
  <si>
    <t>　　南幌町</t>
  </si>
  <si>
    <t>　　深川市</t>
  </si>
  <si>
    <t>　　歌志内市</t>
  </si>
  <si>
    <t>　　砂川市</t>
  </si>
  <si>
    <t>　　滝川市</t>
  </si>
  <si>
    <t>　　三笠市</t>
  </si>
  <si>
    <t>　　赤平市</t>
  </si>
  <si>
    <t>　　芦別市</t>
  </si>
  <si>
    <t>　　美唄市</t>
  </si>
  <si>
    <t>　　岩見沢市</t>
  </si>
  <si>
    <t>　　夕張市</t>
  </si>
  <si>
    <t>女</t>
    <rPh sb="0" eb="1">
      <t>オンナ</t>
    </rPh>
    <phoneticPr fontId="7"/>
  </si>
  <si>
    <t>男</t>
    <rPh sb="0" eb="1">
      <t>オトコ</t>
    </rPh>
    <phoneticPr fontId="7"/>
  </si>
  <si>
    <t>世帯数</t>
    <rPh sb="0" eb="3">
      <t>セタイスウ</t>
    </rPh>
    <phoneticPr fontId="7"/>
  </si>
  <si>
    <t>計</t>
    <rPh sb="0" eb="1">
      <t>ケイ</t>
    </rPh>
    <phoneticPr fontId="7"/>
  </si>
  <si>
    <t>市区町村別【総計】</t>
    <rPh sb="0" eb="4">
      <t>シクチョウソン</t>
    </rPh>
    <rPh sb="4" eb="5">
      <t>ベツ</t>
    </rPh>
    <rPh sb="6" eb="8">
      <t>ソウケイ</t>
    </rPh>
    <phoneticPr fontId="1"/>
  </si>
  <si>
    <t>北　海　道</t>
    <rPh sb="0" eb="1">
      <t>キタ</t>
    </rPh>
    <rPh sb="2" eb="3">
      <t>ウミ</t>
    </rPh>
    <rPh sb="4" eb="5">
      <t>ミチ</t>
    </rPh>
    <phoneticPr fontId="1"/>
  </si>
  <si>
    <t>町 村 計</t>
    <rPh sb="0" eb="1">
      <t>マチ</t>
    </rPh>
    <rPh sb="2" eb="3">
      <t>ムラ</t>
    </rPh>
    <rPh sb="4" eb="5">
      <t>ケイ</t>
    </rPh>
    <phoneticPr fontId="1"/>
  </si>
  <si>
    <t>市　　　計</t>
    <rPh sb="0" eb="1">
      <t>シ</t>
    </rPh>
    <rPh sb="4" eb="5">
      <t>ケイ</t>
    </rPh>
    <phoneticPr fontId="1"/>
  </si>
  <si>
    <t>人　口（人）</t>
    <rPh sb="0" eb="1">
      <t>ヒト</t>
    </rPh>
    <rPh sb="2" eb="3">
      <t>クチ</t>
    </rPh>
    <rPh sb="4" eb="5">
      <t>ヒト</t>
    </rPh>
    <phoneticPr fontId="7"/>
  </si>
  <si>
    <t>空知総合振興局計</t>
    <rPh sb="2" eb="4">
      <t>ソウゴウ</t>
    </rPh>
    <rPh sb="4" eb="7">
      <t>シンコウキョク</t>
    </rPh>
    <rPh sb="7" eb="8">
      <t>ケイ</t>
    </rPh>
    <phoneticPr fontId="7"/>
  </si>
  <si>
    <t>石狩振興局計</t>
    <rPh sb="2" eb="5">
      <t>シンコウキョク</t>
    </rPh>
    <phoneticPr fontId="7"/>
  </si>
  <si>
    <t>後志総合振興局計</t>
    <rPh sb="0" eb="2">
      <t>シリベシ</t>
    </rPh>
    <rPh sb="2" eb="4">
      <t>ソウゴウ</t>
    </rPh>
    <rPh sb="4" eb="7">
      <t>シンコウキョク</t>
    </rPh>
    <rPh sb="7" eb="8">
      <t>ケイ</t>
    </rPh>
    <phoneticPr fontId="5"/>
  </si>
  <si>
    <t>胆振総合振興局計</t>
    <rPh sb="0" eb="2">
      <t>イブリ</t>
    </rPh>
    <rPh sb="2" eb="4">
      <t>ソウゴウ</t>
    </rPh>
    <rPh sb="4" eb="7">
      <t>シンコウキョク</t>
    </rPh>
    <rPh sb="7" eb="8">
      <t>ケイ</t>
    </rPh>
    <phoneticPr fontId="5"/>
  </si>
  <si>
    <t>日高振興局計</t>
    <rPh sb="0" eb="2">
      <t>ヒダカ</t>
    </rPh>
    <rPh sb="2" eb="5">
      <t>シンコウキョク</t>
    </rPh>
    <rPh sb="5" eb="6">
      <t>ケイ</t>
    </rPh>
    <phoneticPr fontId="5"/>
  </si>
  <si>
    <t>渡島総合振興局計</t>
    <rPh sb="2" eb="4">
      <t>ソウゴウ</t>
    </rPh>
    <rPh sb="4" eb="7">
      <t>シンコウキョク</t>
    </rPh>
    <phoneticPr fontId="7"/>
  </si>
  <si>
    <t>檜山振興局計</t>
    <rPh sb="2" eb="5">
      <t>シンコウキョク</t>
    </rPh>
    <phoneticPr fontId="1"/>
  </si>
  <si>
    <t>上川総合振興局計</t>
    <rPh sb="0" eb="2">
      <t>カミカワ</t>
    </rPh>
    <rPh sb="2" eb="4">
      <t>ソウゴウ</t>
    </rPh>
    <rPh sb="4" eb="7">
      <t>シンコウキョク</t>
    </rPh>
    <rPh sb="7" eb="8">
      <t>ケイ</t>
    </rPh>
    <phoneticPr fontId="5"/>
  </si>
  <si>
    <t>留萌振興局計</t>
    <rPh sb="0" eb="2">
      <t>ルモイ</t>
    </rPh>
    <rPh sb="2" eb="5">
      <t>シンコウキョク</t>
    </rPh>
    <rPh sb="5" eb="6">
      <t>ケイ</t>
    </rPh>
    <phoneticPr fontId="5"/>
  </si>
  <si>
    <t>宗谷総合振興局計</t>
    <rPh sb="0" eb="2">
      <t>ソウヤ</t>
    </rPh>
    <rPh sb="2" eb="4">
      <t>ソウゴウ</t>
    </rPh>
    <rPh sb="4" eb="7">
      <t>シンコウキョク</t>
    </rPh>
    <rPh sb="7" eb="8">
      <t>ケイ</t>
    </rPh>
    <phoneticPr fontId="5"/>
  </si>
  <si>
    <t>オホーツク総合振興局計</t>
    <rPh sb="5" eb="7">
      <t>ソウゴウ</t>
    </rPh>
    <rPh sb="7" eb="10">
      <t>シンコウキョク</t>
    </rPh>
    <rPh sb="10" eb="11">
      <t>ケイ</t>
    </rPh>
    <phoneticPr fontId="5"/>
  </si>
  <si>
    <t>十勝総合振興局計</t>
    <rPh sb="0" eb="2">
      <t>トカチ</t>
    </rPh>
    <rPh sb="2" eb="4">
      <t>ソウゴウ</t>
    </rPh>
    <rPh sb="4" eb="7">
      <t>シンコウキョク</t>
    </rPh>
    <rPh sb="7" eb="8">
      <t>ケイ</t>
    </rPh>
    <phoneticPr fontId="5"/>
  </si>
  <si>
    <t>釧路総合振興局計</t>
    <rPh sb="0" eb="2">
      <t>クシロ</t>
    </rPh>
    <rPh sb="2" eb="4">
      <t>ソウゴウ</t>
    </rPh>
    <rPh sb="4" eb="7">
      <t>シンコウキョク</t>
    </rPh>
    <rPh sb="7" eb="8">
      <t>ケイ</t>
    </rPh>
    <phoneticPr fontId="5"/>
  </si>
  <si>
    <t>根室振興局計</t>
    <rPh sb="0" eb="2">
      <t>ネムロ</t>
    </rPh>
    <rPh sb="2" eb="5">
      <t>シンコウキョク</t>
    </rPh>
    <rPh sb="5" eb="6">
      <t>ケイ</t>
    </rPh>
    <phoneticPr fontId="5"/>
  </si>
  <si>
    <t>市区町村名</t>
    <rPh sb="4" eb="5">
      <t>メイ</t>
    </rPh>
    <phoneticPr fontId="1"/>
  </si>
  <si>
    <t>http://www.pref.hokkaido.lg.jp/ss/tuk/900brr/index2.htmから平成30年分</t>
    <rPh sb="57" eb="59">
      <t>ヘイセイ</t>
    </rPh>
    <rPh sb="61" eb="62">
      <t>ネン</t>
    </rPh>
    <rPh sb="62" eb="63">
      <t>ブン</t>
    </rPh>
    <phoneticPr fontId="1"/>
  </si>
  <si>
    <t>世帯数</t>
    <rPh sb="0" eb="3">
      <t>セタイスウ</t>
    </rPh>
    <phoneticPr fontId="1"/>
  </si>
  <si>
    <t>市の計</t>
  </si>
  <si>
    <t>市の計</t>
    <rPh sb="0" eb="1">
      <t>シ</t>
    </rPh>
    <rPh sb="2" eb="3">
      <t>ケイ</t>
    </rPh>
    <phoneticPr fontId="1"/>
  </si>
  <si>
    <t>町村の計</t>
  </si>
  <si>
    <t>町村の計</t>
    <rPh sb="0" eb="1">
      <t>マチ</t>
    </rPh>
    <rPh sb="1" eb="2">
      <t>ムラ</t>
    </rPh>
    <rPh sb="3" eb="4">
      <t>ケイ</t>
    </rPh>
    <phoneticPr fontId="1"/>
  </si>
  <si>
    <t>全道の計</t>
  </si>
  <si>
    <t>全道の計</t>
    <rPh sb="0" eb="2">
      <t>ゼンドウ</t>
    </rPh>
    <rPh sb="3" eb="4">
      <t>ケイ</t>
    </rPh>
    <phoneticPr fontId="1"/>
  </si>
  <si>
    <t>空知総合振興局の計</t>
  </si>
  <si>
    <t>空知総合振興局の計</t>
    <rPh sb="2" eb="4">
      <t>ソウゴウ</t>
    </rPh>
    <rPh sb="4" eb="7">
      <t>シンコウキョク</t>
    </rPh>
    <rPh sb="8" eb="9">
      <t>ケイ</t>
    </rPh>
    <phoneticPr fontId="7"/>
  </si>
  <si>
    <t>空知・市の計</t>
  </si>
  <si>
    <t>空知・市の計</t>
    <rPh sb="0" eb="2">
      <t>ソラチ</t>
    </rPh>
    <phoneticPr fontId="1"/>
  </si>
  <si>
    <t>空知・町村の計</t>
  </si>
  <si>
    <t>空知・町村の計</t>
    <rPh sb="0" eb="2">
      <t>ソラチ</t>
    </rPh>
    <rPh sb="3" eb="5">
      <t>チョウソン</t>
    </rPh>
    <rPh sb="6" eb="7">
      <t>ケイ</t>
    </rPh>
    <phoneticPr fontId="5"/>
  </si>
  <si>
    <t>石狩振興局の計</t>
  </si>
  <si>
    <t>石狩振興局の計</t>
    <rPh sb="2" eb="5">
      <t>シンコウキョク</t>
    </rPh>
    <phoneticPr fontId="7"/>
  </si>
  <si>
    <t>石狩・市の計</t>
  </si>
  <si>
    <t>石狩・市の計</t>
    <rPh sb="0" eb="2">
      <t>イシカリ</t>
    </rPh>
    <phoneticPr fontId="1"/>
  </si>
  <si>
    <t>札幌市の計</t>
  </si>
  <si>
    <t>札幌市の計</t>
    <phoneticPr fontId="1"/>
  </si>
  <si>
    <t>石狩・町村の計</t>
  </si>
  <si>
    <t>石狩・町村の計</t>
    <rPh sb="0" eb="2">
      <t>イシカリ</t>
    </rPh>
    <phoneticPr fontId="1"/>
  </si>
  <si>
    <t>後志総合振興局の計</t>
  </si>
  <si>
    <t>後志総合振興局の計</t>
    <rPh sb="0" eb="2">
      <t>シリベシ</t>
    </rPh>
    <rPh sb="2" eb="4">
      <t>ソウゴウ</t>
    </rPh>
    <rPh sb="4" eb="7">
      <t>シンコウキョク</t>
    </rPh>
    <rPh sb="8" eb="9">
      <t>ケイ</t>
    </rPh>
    <phoneticPr fontId="5"/>
  </si>
  <si>
    <t>後志・町村の計</t>
  </si>
  <si>
    <t>後志・町村の計</t>
    <rPh sb="0" eb="2">
      <t>シリベシ</t>
    </rPh>
    <rPh sb="3" eb="5">
      <t>チョウソン</t>
    </rPh>
    <rPh sb="6" eb="7">
      <t>ケイ</t>
    </rPh>
    <phoneticPr fontId="5"/>
  </si>
  <si>
    <t>胆振・市の計</t>
  </si>
  <si>
    <t>胆振・市の計</t>
    <rPh sb="0" eb="2">
      <t>イブリ</t>
    </rPh>
    <rPh sb="3" eb="4">
      <t>シ</t>
    </rPh>
    <rPh sb="5" eb="6">
      <t>ケイ</t>
    </rPh>
    <phoneticPr fontId="5"/>
  </si>
  <si>
    <t>胆振・町村の計</t>
  </si>
  <si>
    <t>胆振・町村の計</t>
    <rPh sb="0" eb="2">
      <t>イブリ</t>
    </rPh>
    <rPh sb="3" eb="5">
      <t>チョウソン</t>
    </rPh>
    <rPh sb="6" eb="7">
      <t>ケイ</t>
    </rPh>
    <phoneticPr fontId="5"/>
  </si>
  <si>
    <t>日高振興局の計</t>
  </si>
  <si>
    <t>日高振興局の計</t>
    <rPh sb="0" eb="2">
      <t>ヒダカ</t>
    </rPh>
    <rPh sb="2" eb="5">
      <t>シンコウキョク</t>
    </rPh>
    <rPh sb="6" eb="7">
      <t>ケイ</t>
    </rPh>
    <phoneticPr fontId="5"/>
  </si>
  <si>
    <t>渡島総合振興局の計</t>
  </si>
  <si>
    <t>渡島総合振興局の計</t>
    <rPh sb="2" eb="4">
      <t>ソウゴウ</t>
    </rPh>
    <rPh sb="4" eb="7">
      <t>シンコウキョク</t>
    </rPh>
    <phoneticPr fontId="7"/>
  </si>
  <si>
    <t>渡島・市の計</t>
  </si>
  <si>
    <t>渡島・市の計</t>
    <rPh sb="0" eb="2">
      <t>オシマ</t>
    </rPh>
    <rPh sb="3" eb="4">
      <t>シ</t>
    </rPh>
    <rPh sb="5" eb="6">
      <t>ケイ</t>
    </rPh>
    <phoneticPr fontId="6"/>
  </si>
  <si>
    <t>渡島・町村の計</t>
  </si>
  <si>
    <t>渡島・町村の計</t>
    <rPh sb="0" eb="2">
      <t>オシマ</t>
    </rPh>
    <phoneticPr fontId="1"/>
  </si>
  <si>
    <t>檜山振興局の計</t>
  </si>
  <si>
    <t>檜山振興局の計</t>
    <rPh sb="2" eb="5">
      <t>シンコウキョク</t>
    </rPh>
    <phoneticPr fontId="1"/>
  </si>
  <si>
    <t>上川総合振興局の計</t>
  </si>
  <si>
    <t>上川総合振興局の計</t>
    <rPh sb="0" eb="2">
      <t>カミカワ</t>
    </rPh>
    <rPh sb="2" eb="4">
      <t>ソウゴウ</t>
    </rPh>
    <rPh sb="4" eb="7">
      <t>シンコウキョク</t>
    </rPh>
    <rPh sb="8" eb="9">
      <t>ケイ</t>
    </rPh>
    <phoneticPr fontId="5"/>
  </si>
  <si>
    <t>上川・市の計</t>
  </si>
  <si>
    <t>上川・市の計</t>
    <rPh sb="0" eb="2">
      <t>カミカワ</t>
    </rPh>
    <rPh sb="3" eb="4">
      <t>シ</t>
    </rPh>
    <rPh sb="5" eb="6">
      <t>ケイ</t>
    </rPh>
    <phoneticPr fontId="5"/>
  </si>
  <si>
    <t>上川・町村の計</t>
  </si>
  <si>
    <t>上川・町村の計</t>
    <rPh sb="0" eb="2">
      <t>カミカワ</t>
    </rPh>
    <rPh sb="3" eb="5">
      <t>チョウソン</t>
    </rPh>
    <rPh sb="6" eb="7">
      <t>ケイ</t>
    </rPh>
    <phoneticPr fontId="5"/>
  </si>
  <si>
    <t>留萌振興局の計</t>
  </si>
  <si>
    <t>留萌振興局の計</t>
    <rPh sb="0" eb="2">
      <t>ルモイ</t>
    </rPh>
    <rPh sb="2" eb="5">
      <t>シンコウキョク</t>
    </rPh>
    <rPh sb="6" eb="7">
      <t>ケイ</t>
    </rPh>
    <phoneticPr fontId="5"/>
  </si>
  <si>
    <t>留萌・町村の計</t>
  </si>
  <si>
    <t>留萌・町村の計</t>
    <rPh sb="0" eb="2">
      <t>ルモイ</t>
    </rPh>
    <rPh sb="3" eb="5">
      <t>チョウソン</t>
    </rPh>
    <rPh sb="6" eb="7">
      <t>ケイ</t>
    </rPh>
    <phoneticPr fontId="5"/>
  </si>
  <si>
    <t>宗谷総合振興局の計</t>
  </si>
  <si>
    <t>宗谷総合振興局の計</t>
    <rPh sb="0" eb="2">
      <t>ソウヤ</t>
    </rPh>
    <rPh sb="2" eb="4">
      <t>ソウゴウ</t>
    </rPh>
    <rPh sb="4" eb="7">
      <t>シンコウキョク</t>
    </rPh>
    <rPh sb="8" eb="9">
      <t>ケイ</t>
    </rPh>
    <phoneticPr fontId="5"/>
  </si>
  <si>
    <t>宗谷・町村の計</t>
  </si>
  <si>
    <t>宗谷・町村の計</t>
    <rPh sb="0" eb="2">
      <t>ソウヤ</t>
    </rPh>
    <rPh sb="3" eb="5">
      <t>チョウソン</t>
    </rPh>
    <rPh sb="6" eb="7">
      <t>ケイ</t>
    </rPh>
    <phoneticPr fontId="5"/>
  </si>
  <si>
    <t>オホーツク総合振興局の計</t>
  </si>
  <si>
    <t>オホーツク総合振興局の計</t>
    <rPh sb="5" eb="7">
      <t>ソウゴウ</t>
    </rPh>
    <rPh sb="7" eb="10">
      <t>シンコウキョク</t>
    </rPh>
    <rPh sb="11" eb="12">
      <t>ケイ</t>
    </rPh>
    <phoneticPr fontId="5"/>
  </si>
  <si>
    <t>オホーツク・市の計</t>
  </si>
  <si>
    <t>オホーツク・市の計</t>
    <rPh sb="6" eb="7">
      <t>シ</t>
    </rPh>
    <rPh sb="8" eb="9">
      <t>ケイ</t>
    </rPh>
    <phoneticPr fontId="5"/>
  </si>
  <si>
    <t>オホーツク・町村の計</t>
  </si>
  <si>
    <t>オホーツク・町村の計</t>
    <rPh sb="6" eb="8">
      <t>チョウソン</t>
    </rPh>
    <rPh sb="9" eb="10">
      <t>ケイ</t>
    </rPh>
    <phoneticPr fontId="5"/>
  </si>
  <si>
    <t>十勝総合振興局の計</t>
  </si>
  <si>
    <t>十勝総合振興局の計</t>
    <rPh sb="0" eb="2">
      <t>トカチ</t>
    </rPh>
    <rPh sb="2" eb="4">
      <t>ソウゴウ</t>
    </rPh>
    <rPh sb="4" eb="7">
      <t>シンコウキョク</t>
    </rPh>
    <rPh sb="8" eb="9">
      <t>ケイ</t>
    </rPh>
    <phoneticPr fontId="5"/>
  </si>
  <si>
    <t>十勝・町村の計</t>
  </si>
  <si>
    <t>十勝・町村の計</t>
    <rPh sb="0" eb="2">
      <t>トカチ</t>
    </rPh>
    <rPh sb="3" eb="5">
      <t>チョウソン</t>
    </rPh>
    <rPh sb="6" eb="7">
      <t>ケイ</t>
    </rPh>
    <phoneticPr fontId="5"/>
  </si>
  <si>
    <t>釧路総合振興局の計</t>
  </si>
  <si>
    <t>釧路総合振興局の計</t>
    <rPh sb="0" eb="2">
      <t>クシロ</t>
    </rPh>
    <rPh sb="2" eb="4">
      <t>ソウゴウ</t>
    </rPh>
    <rPh sb="4" eb="7">
      <t>シンコウキョク</t>
    </rPh>
    <rPh sb="8" eb="9">
      <t>ケイ</t>
    </rPh>
    <phoneticPr fontId="5"/>
  </si>
  <si>
    <t>釧路・町村の計</t>
  </si>
  <si>
    <t>釧路・町村の計</t>
    <rPh sb="0" eb="2">
      <t>クシロ</t>
    </rPh>
    <rPh sb="3" eb="5">
      <t>チョウソン</t>
    </rPh>
    <rPh sb="6" eb="7">
      <t>ケイ</t>
    </rPh>
    <phoneticPr fontId="5"/>
  </si>
  <si>
    <t>根室振興局の計</t>
  </si>
  <si>
    <t>根室振興局の計</t>
    <rPh sb="0" eb="2">
      <t>ネムロ</t>
    </rPh>
    <rPh sb="2" eb="5">
      <t>シンコウキョク</t>
    </rPh>
    <rPh sb="6" eb="7">
      <t>ケイ</t>
    </rPh>
    <phoneticPr fontId="5"/>
  </si>
  <si>
    <t>根室・町村の計</t>
  </si>
  <si>
    <t>根室・町村の計</t>
    <rPh sb="0" eb="2">
      <t>ネムロ</t>
    </rPh>
    <rPh sb="3" eb="5">
      <t>チョウソン</t>
    </rPh>
    <rPh sb="6" eb="7">
      <t>ケイ</t>
    </rPh>
    <phoneticPr fontId="5"/>
  </si>
  <si>
    <t>通し番号</t>
    <rPh sb="0" eb="1">
      <t>トオ</t>
    </rPh>
    <rPh sb="2" eb="4">
      <t>バンゴウ</t>
    </rPh>
    <phoneticPr fontId="1"/>
  </si>
  <si>
    <t>空白を除去</t>
    <rPh sb="0" eb="2">
      <t>クウハク</t>
    </rPh>
    <rPh sb="3" eb="5">
      <t>ジョキョ</t>
    </rPh>
    <phoneticPr fontId="1"/>
  </si>
  <si>
    <t>追加</t>
    <rPh sb="0" eb="2">
      <t>ツイカ</t>
    </rPh>
    <phoneticPr fontId="1"/>
  </si>
  <si>
    <t>夕張市</t>
  </si>
  <si>
    <t>岩見沢市</t>
  </si>
  <si>
    <t>美唄市</t>
  </si>
  <si>
    <t>芦別市</t>
  </si>
  <si>
    <t>赤平市</t>
  </si>
  <si>
    <t>三笠市</t>
  </si>
  <si>
    <t>滝川市</t>
  </si>
  <si>
    <t>砂川市</t>
  </si>
  <si>
    <t>歌志内市</t>
  </si>
  <si>
    <t>深川市</t>
  </si>
  <si>
    <t>南幌町</t>
  </si>
  <si>
    <t>奈井江町</t>
  </si>
  <si>
    <t>上砂川町</t>
  </si>
  <si>
    <t>由仁町</t>
  </si>
  <si>
    <t>長沼町</t>
  </si>
  <si>
    <t>栗山町</t>
  </si>
  <si>
    <t>月形町</t>
  </si>
  <si>
    <t>浦臼町</t>
  </si>
  <si>
    <t>新十津川町</t>
  </si>
  <si>
    <t>妹背牛町</t>
  </si>
  <si>
    <t>秩父別町</t>
  </si>
  <si>
    <t>雨竜町</t>
  </si>
  <si>
    <t>北竜町</t>
  </si>
  <si>
    <t>沼田町</t>
  </si>
  <si>
    <t>中央区</t>
  </si>
  <si>
    <t>北区</t>
  </si>
  <si>
    <t>東区</t>
  </si>
  <si>
    <t>白石区</t>
  </si>
  <si>
    <t>豊平区</t>
  </si>
  <si>
    <t>南区</t>
  </si>
  <si>
    <t>西区</t>
  </si>
  <si>
    <t>厚別区</t>
  </si>
  <si>
    <t>手稲区</t>
  </si>
  <si>
    <t>清田区</t>
  </si>
  <si>
    <t>江別市</t>
  </si>
  <si>
    <t>千歳市</t>
  </si>
  <si>
    <t>恵庭市</t>
  </si>
  <si>
    <t>北広島市</t>
  </si>
  <si>
    <t>石狩市</t>
  </si>
  <si>
    <t>当別町</t>
  </si>
  <si>
    <t>新篠津村</t>
  </si>
  <si>
    <t>小樽市</t>
  </si>
  <si>
    <t>島牧村</t>
  </si>
  <si>
    <t>寿都町</t>
  </si>
  <si>
    <t>黒松内町</t>
  </si>
  <si>
    <t>蘭越町</t>
  </si>
  <si>
    <t>ニセコ町</t>
  </si>
  <si>
    <t>真狩村</t>
  </si>
  <si>
    <t>留寿都村</t>
  </si>
  <si>
    <t>喜茂別町</t>
  </si>
  <si>
    <t>京極町</t>
  </si>
  <si>
    <t>倶知安町</t>
  </si>
  <si>
    <t>共和町</t>
  </si>
  <si>
    <t>岩内町</t>
  </si>
  <si>
    <t>泊村</t>
  </si>
  <si>
    <t>神恵内村</t>
  </si>
  <si>
    <t>積丹町</t>
  </si>
  <si>
    <t>古平町</t>
  </si>
  <si>
    <t>仁木町</t>
  </si>
  <si>
    <t>余市町</t>
  </si>
  <si>
    <t>室蘭市</t>
  </si>
  <si>
    <t>苫小牧市</t>
  </si>
  <si>
    <t>登別市</t>
  </si>
  <si>
    <t>伊達市</t>
  </si>
  <si>
    <t>豊浦町</t>
  </si>
  <si>
    <t>壮瞥町</t>
  </si>
  <si>
    <t>白老町</t>
  </si>
  <si>
    <t>厚真町</t>
  </si>
  <si>
    <t>洞爺湖町</t>
  </si>
  <si>
    <t>安平町</t>
  </si>
  <si>
    <t>むかわ町</t>
  </si>
  <si>
    <t>日高町</t>
  </si>
  <si>
    <t>平取町</t>
  </si>
  <si>
    <t>新冠町</t>
  </si>
  <si>
    <t>浦河町</t>
  </si>
  <si>
    <t>様似町</t>
  </si>
  <si>
    <t>えりも町</t>
  </si>
  <si>
    <t>新ひだか町</t>
  </si>
  <si>
    <t>函館市</t>
  </si>
  <si>
    <t>北斗市</t>
  </si>
  <si>
    <t>松前町</t>
  </si>
  <si>
    <t>福島町</t>
  </si>
  <si>
    <t>知内町</t>
  </si>
  <si>
    <t>木古内町</t>
  </si>
  <si>
    <t>七飯町</t>
  </si>
  <si>
    <t>鹿部町</t>
  </si>
  <si>
    <t>森町</t>
  </si>
  <si>
    <t>八雲町</t>
  </si>
  <si>
    <t>長万部町</t>
  </si>
  <si>
    <t>江差町</t>
  </si>
  <si>
    <t>上ノ国町</t>
  </si>
  <si>
    <t>厚沢部町</t>
  </si>
  <si>
    <t>乙部町</t>
  </si>
  <si>
    <t>奥尻町</t>
  </si>
  <si>
    <t>今金町</t>
  </si>
  <si>
    <t>せたな町</t>
  </si>
  <si>
    <t>旭川市</t>
  </si>
  <si>
    <t>士別市</t>
  </si>
  <si>
    <t>名寄市</t>
  </si>
  <si>
    <t>富良野市</t>
  </si>
  <si>
    <t>鷹栖町</t>
  </si>
  <si>
    <t>東神楽町</t>
  </si>
  <si>
    <t>当麻町</t>
  </si>
  <si>
    <t>比布町</t>
  </si>
  <si>
    <t>愛別町</t>
  </si>
  <si>
    <t>上川町</t>
  </si>
  <si>
    <t>東川町</t>
  </si>
  <si>
    <t>美瑛町</t>
  </si>
  <si>
    <t>上富良野町</t>
  </si>
  <si>
    <t>中富良野町</t>
  </si>
  <si>
    <t>南富良野町</t>
  </si>
  <si>
    <t>占冠村</t>
  </si>
  <si>
    <t>和寒町</t>
  </si>
  <si>
    <t>剣淵町</t>
  </si>
  <si>
    <t>下川町</t>
  </si>
  <si>
    <t>美深町</t>
  </si>
  <si>
    <t>音威子府村</t>
  </si>
  <si>
    <t>中川町</t>
  </si>
  <si>
    <t>幌加内町</t>
  </si>
  <si>
    <t>留萌市</t>
  </si>
  <si>
    <t>増毛町</t>
  </si>
  <si>
    <t>小平町</t>
  </si>
  <si>
    <t>苫前町</t>
  </si>
  <si>
    <t>羽幌町</t>
  </si>
  <si>
    <t>初山別村</t>
  </si>
  <si>
    <t>遠別町</t>
  </si>
  <si>
    <t>天塩町</t>
  </si>
  <si>
    <t>稚内市</t>
  </si>
  <si>
    <t>猿払村</t>
  </si>
  <si>
    <t>浜頓別町</t>
  </si>
  <si>
    <t>中頓別町</t>
  </si>
  <si>
    <t>枝幸町</t>
  </si>
  <si>
    <t>豊富町</t>
  </si>
  <si>
    <t>礼文町</t>
  </si>
  <si>
    <t>利尻町</t>
  </si>
  <si>
    <t>利尻富士町</t>
  </si>
  <si>
    <t>幌延町</t>
  </si>
  <si>
    <t>北見市</t>
  </si>
  <si>
    <t>網走市</t>
  </si>
  <si>
    <t>紋別市</t>
  </si>
  <si>
    <t>美幌町</t>
  </si>
  <si>
    <t>津別町</t>
  </si>
  <si>
    <t>斜里町</t>
  </si>
  <si>
    <t>清里町</t>
  </si>
  <si>
    <t>小清水町</t>
  </si>
  <si>
    <t>訓子府町</t>
  </si>
  <si>
    <t>置戸町</t>
  </si>
  <si>
    <t>佐呂間町</t>
  </si>
  <si>
    <t>遠軽町</t>
  </si>
  <si>
    <t>湧別町</t>
  </si>
  <si>
    <t>滝上町</t>
  </si>
  <si>
    <t>興部町</t>
  </si>
  <si>
    <t>西興部村</t>
  </si>
  <si>
    <t>雄武町</t>
  </si>
  <si>
    <t>大空町</t>
  </si>
  <si>
    <t>帯広市</t>
  </si>
  <si>
    <t>音更町</t>
  </si>
  <si>
    <t>士幌町</t>
  </si>
  <si>
    <t>上士幌町</t>
  </si>
  <si>
    <t>鹿追町</t>
  </si>
  <si>
    <t>新得町</t>
  </si>
  <si>
    <t>清水町</t>
  </si>
  <si>
    <t>芽室町</t>
  </si>
  <si>
    <t>中札内村</t>
  </si>
  <si>
    <t>更別村</t>
  </si>
  <si>
    <t>大樹町</t>
  </si>
  <si>
    <t>広尾町</t>
  </si>
  <si>
    <t>幕別町</t>
  </si>
  <si>
    <t>池田町</t>
  </si>
  <si>
    <t>豊頃町</t>
  </si>
  <si>
    <t>本別町</t>
  </si>
  <si>
    <t>足寄町</t>
  </si>
  <si>
    <t>陸別町</t>
  </si>
  <si>
    <t>浦幌町</t>
  </si>
  <si>
    <t>釧路市</t>
  </si>
  <si>
    <t>釧路町</t>
  </si>
  <si>
    <t>厚岸町</t>
  </si>
  <si>
    <t>浜中町</t>
  </si>
  <si>
    <t>標茶町</t>
  </si>
  <si>
    <t>弟子屈町</t>
  </si>
  <si>
    <t>鶴居村</t>
  </si>
  <si>
    <t>白糠町</t>
  </si>
  <si>
    <t>根室市</t>
  </si>
  <si>
    <t>別海町</t>
  </si>
  <si>
    <t>中標津町</t>
  </si>
  <si>
    <t>標津町</t>
  </si>
  <si>
    <t>羅臼町</t>
  </si>
  <si>
    <t>自治体名</t>
    <rPh sb="0" eb="3">
      <t>ジチタイ</t>
    </rPh>
    <rPh sb="3" eb="4">
      <t>メイ</t>
    </rPh>
    <phoneticPr fontId="1"/>
  </si>
  <si>
    <t>合計か内訳か？</t>
    <rPh sb="0" eb="2">
      <t>ゴウケイ</t>
    </rPh>
    <rPh sb="3" eb="5">
      <t>ウチワケ</t>
    </rPh>
    <phoneticPr fontId="1"/>
  </si>
  <si>
    <t>男の人口</t>
    <rPh sb="0" eb="1">
      <t>オトコ</t>
    </rPh>
    <rPh sb="2" eb="4">
      <t>ジンコウ</t>
    </rPh>
    <phoneticPr fontId="7"/>
  </si>
  <si>
    <t>女の人口</t>
    <rPh sb="0" eb="1">
      <t>オンナ</t>
    </rPh>
    <rPh sb="2" eb="4">
      <t>ジンコウ</t>
    </rPh>
    <phoneticPr fontId="7"/>
  </si>
  <si>
    <t>人口</t>
    <rPh sb="0" eb="2">
      <t>ジンコウ</t>
    </rPh>
    <phoneticPr fontId="7"/>
  </si>
  <si>
    <t>胆振総合振興局の計</t>
    <phoneticPr fontId="1"/>
  </si>
  <si>
    <t>胆振総合振興局の計</t>
    <rPh sb="0" eb="2">
      <t>イブリ</t>
    </rPh>
    <rPh sb="2" eb="4">
      <t>ソウゴウ</t>
    </rPh>
    <rPh sb="4" eb="7">
      <t>シンコウキョク</t>
    </rPh>
    <rPh sb="8" eb="9">
      <t>ケイ</t>
    </rPh>
    <phoneticPr fontId="5"/>
  </si>
  <si>
    <t>札幌市の区か？</t>
    <rPh sb="0" eb="2">
      <t>サッポロ</t>
    </rPh>
    <rPh sb="2" eb="3">
      <t>シク2</t>
    </rPh>
    <phoneticPr fontId="1"/>
  </si>
  <si>
    <t>市か町村か</t>
    <rPh sb="0" eb="1">
      <t>シ</t>
    </rPh>
    <rPh sb="2" eb="4">
      <t>チョウソン</t>
    </rPh>
    <phoneticPr fontId="1"/>
  </si>
  <si>
    <t>■グラフ用の元データ。市か町村か、札幌市の区か、を判別する列を追加</t>
    <rPh sb="4" eb="5">
      <t>ヨウ</t>
    </rPh>
    <rPh sb="6" eb="7">
      <t>モト</t>
    </rPh>
    <rPh sb="11" eb="12">
      <t>シ</t>
    </rPh>
    <rPh sb="13" eb="15">
      <t>マチムラ</t>
    </rPh>
    <rPh sb="17" eb="20">
      <t>サッポロシ</t>
    </rPh>
    <rPh sb="21" eb="22">
      <t>ク</t>
    </rPh>
    <rPh sb="25" eb="27">
      <t>ハンベツ</t>
    </rPh>
    <rPh sb="29" eb="30">
      <t>レツ</t>
    </rPh>
    <rPh sb="31" eb="33">
      <t>ツイカ</t>
    </rPh>
    <phoneticPr fontId="1"/>
  </si>
  <si>
    <t>■値だけにしたもの</t>
    <rPh sb="1" eb="2">
      <t>アタイ</t>
    </rPh>
    <phoneticPr fontId="1"/>
  </si>
  <si>
    <t>■平成30年住民基本台帳人口・世帯数(平成30年1月1日現在）＝ダウンロードしたデータ</t>
    <rPh sb="1" eb="3">
      <t>ヘイセイ</t>
    </rPh>
    <rPh sb="5" eb="6">
      <t>ネン</t>
    </rPh>
    <rPh sb="6" eb="8">
      <t>ジュウミン</t>
    </rPh>
    <rPh sb="8" eb="10">
      <t>キホン</t>
    </rPh>
    <rPh sb="10" eb="12">
      <t>ダイチョウ</t>
    </rPh>
    <rPh sb="12" eb="14">
      <t>ジンコウ</t>
    </rPh>
    <rPh sb="15" eb="18">
      <t>セタイスウ</t>
    </rPh>
    <rPh sb="19" eb="21">
      <t>ヘイセイ</t>
    </rPh>
    <rPh sb="23" eb="24">
      <t>ネン</t>
    </rPh>
    <rPh sb="25" eb="26">
      <t>ガツ</t>
    </rPh>
    <rPh sb="27" eb="28">
      <t>ニチ</t>
    </rPh>
    <rPh sb="28" eb="30">
      <t>ゲンザイ</t>
    </rPh>
    <phoneticPr fontId="1"/>
  </si>
  <si>
    <t>￥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</si>
</sst>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u val="double"/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7"/>
      <name val="ＭＳ 明朝"/>
      <family val="1"/>
      <charset val="128"/>
    </font>
    <font>
      <sz val="11"/>
      <name val="ＭＳ ゴシック"/>
      <family val="3"/>
      <charset val="128"/>
    </font>
    <font>
      <b/>
      <sz val="20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2"/>
      <name val="メイリオ"/>
      <family val="3"/>
      <charset val="128"/>
    </font>
    <font>
      <sz val="12"/>
      <name val="メイリオ"/>
      <family val="3"/>
      <charset val="128"/>
    </font>
    <font>
      <b/>
      <sz val="20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1" fontId="2" fillId="0" borderId="0"/>
    <xf numFmtId="38" fontId="4" fillId="0" borderId="0" applyFont="0" applyFill="0" applyBorder="0" applyAlignment="0" applyProtection="0"/>
    <xf numFmtId="0" fontId="13" fillId="0" borderId="0"/>
    <xf numFmtId="38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1" fontId="3" fillId="0" borderId="0" xfId="1" applyFont="1" applyFill="1" applyAlignment="1">
      <alignment vertical="center"/>
    </xf>
    <xf numFmtId="1" fontId="8" fillId="0" borderId="5" xfId="1" applyFont="1" applyFill="1" applyBorder="1" applyAlignment="1">
      <alignment horizontal="center" vertical="center"/>
    </xf>
    <xf numFmtId="1" fontId="8" fillId="0" borderId="4" xfId="1" applyFont="1" applyFill="1" applyBorder="1" applyAlignment="1">
      <alignment horizontal="center" vertical="center"/>
    </xf>
    <xf numFmtId="1" fontId="8" fillId="0" borderId="6" xfId="1" applyFont="1" applyFill="1" applyBorder="1" applyAlignment="1">
      <alignment horizontal="center" vertical="center"/>
    </xf>
    <xf numFmtId="38" fontId="11" fillId="0" borderId="3" xfId="2" applyFont="1" applyFill="1" applyBorder="1" applyAlignment="1">
      <alignment vertical="center"/>
    </xf>
    <xf numFmtId="38" fontId="11" fillId="0" borderId="0" xfId="2" applyFont="1" applyFill="1" applyBorder="1" applyAlignment="1">
      <alignment vertical="center"/>
    </xf>
    <xf numFmtId="38" fontId="11" fillId="0" borderId="2" xfId="2" applyFont="1" applyFill="1" applyBorder="1" applyAlignment="1">
      <alignment vertical="center"/>
    </xf>
    <xf numFmtId="38" fontId="8" fillId="0" borderId="3" xfId="2" applyFont="1" applyFill="1" applyBorder="1" applyAlignment="1">
      <alignment vertical="center"/>
    </xf>
    <xf numFmtId="38" fontId="8" fillId="0" borderId="0" xfId="2" applyFont="1" applyFill="1" applyBorder="1" applyAlignment="1">
      <alignment vertical="center"/>
    </xf>
    <xf numFmtId="38" fontId="8" fillId="0" borderId="2" xfId="2" applyFont="1" applyFill="1" applyBorder="1" applyAlignment="1">
      <alignment vertical="center"/>
    </xf>
    <xf numFmtId="38" fontId="8" fillId="2" borderId="3" xfId="2" applyFont="1" applyFill="1" applyBorder="1" applyAlignment="1">
      <alignment vertical="center"/>
    </xf>
    <xf numFmtId="38" fontId="8" fillId="2" borderId="0" xfId="2" applyFont="1" applyFill="1" applyBorder="1" applyAlignment="1">
      <alignment vertical="center"/>
    </xf>
    <xf numFmtId="38" fontId="8" fillId="2" borderId="2" xfId="2" applyFont="1" applyFill="1" applyBorder="1" applyAlignment="1">
      <alignment vertical="center"/>
    </xf>
    <xf numFmtId="38" fontId="8" fillId="3" borderId="3" xfId="2" applyFont="1" applyFill="1" applyBorder="1" applyAlignment="1">
      <alignment vertical="center"/>
    </xf>
    <xf numFmtId="38" fontId="8" fillId="3" borderId="0" xfId="2" applyFont="1" applyFill="1" applyBorder="1" applyAlignment="1">
      <alignment vertical="center"/>
    </xf>
    <xf numFmtId="38" fontId="8" fillId="3" borderId="2" xfId="2" applyFont="1" applyFill="1" applyBorder="1" applyAlignment="1">
      <alignment vertical="center"/>
    </xf>
    <xf numFmtId="38" fontId="8" fillId="4" borderId="3" xfId="2" applyFont="1" applyFill="1" applyBorder="1" applyAlignment="1">
      <alignment vertical="center"/>
    </xf>
    <xf numFmtId="38" fontId="8" fillId="4" borderId="0" xfId="2" applyFont="1" applyFill="1" applyBorder="1" applyAlignment="1">
      <alignment vertical="center"/>
    </xf>
    <xf numFmtId="38" fontId="8" fillId="4" borderId="2" xfId="2" applyFont="1" applyFill="1" applyBorder="1" applyAlignment="1">
      <alignment vertical="center"/>
    </xf>
    <xf numFmtId="1" fontId="8" fillId="0" borderId="3" xfId="1" applyFont="1" applyFill="1" applyBorder="1" applyAlignment="1">
      <alignment vertical="center"/>
    </xf>
    <xf numFmtId="38" fontId="11" fillId="0" borderId="8" xfId="2" applyFont="1" applyFill="1" applyBorder="1" applyAlignment="1">
      <alignment vertical="center"/>
    </xf>
    <xf numFmtId="38" fontId="11" fillId="0" borderId="10" xfId="2" applyFont="1" applyFill="1" applyBorder="1" applyAlignment="1">
      <alignment vertical="center"/>
    </xf>
    <xf numFmtId="38" fontId="8" fillId="0" borderId="10" xfId="2" applyFont="1" applyFill="1" applyBorder="1" applyAlignment="1">
      <alignment vertical="center"/>
    </xf>
    <xf numFmtId="38" fontId="8" fillId="2" borderId="10" xfId="2" applyFont="1" applyFill="1" applyBorder="1" applyAlignment="1">
      <alignment vertical="center"/>
    </xf>
    <xf numFmtId="38" fontId="8" fillId="3" borderId="10" xfId="2" applyFont="1" applyFill="1" applyBorder="1" applyAlignment="1">
      <alignment vertical="center"/>
    </xf>
    <xf numFmtId="38" fontId="8" fillId="4" borderId="10" xfId="2" applyFont="1" applyFill="1" applyBorder="1" applyAlignment="1">
      <alignment vertical="center"/>
    </xf>
    <xf numFmtId="1" fontId="3" fillId="0" borderId="0" xfId="1" applyFont="1" applyFill="1" applyBorder="1" applyAlignment="1">
      <alignment vertical="center"/>
    </xf>
    <xf numFmtId="1" fontId="11" fillId="0" borderId="9" xfId="1" applyFont="1" applyFill="1" applyBorder="1" applyAlignment="1">
      <alignment horizontal="center" vertical="center"/>
    </xf>
    <xf numFmtId="1" fontId="11" fillId="0" borderId="3" xfId="1" applyFont="1" applyFill="1" applyBorder="1" applyAlignment="1">
      <alignment horizontal="center" vertical="center"/>
    </xf>
    <xf numFmtId="1" fontId="8" fillId="2" borderId="3" xfId="1" applyFont="1" applyFill="1" applyBorder="1" applyAlignment="1">
      <alignment vertical="center"/>
    </xf>
    <xf numFmtId="1" fontId="8" fillId="3" borderId="3" xfId="1" applyFont="1" applyFill="1" applyBorder="1" applyAlignment="1">
      <alignment vertical="center"/>
    </xf>
    <xf numFmtId="1" fontId="8" fillId="4" borderId="3" xfId="1" applyFont="1" applyFill="1" applyBorder="1" applyAlignment="1">
      <alignment vertical="center"/>
    </xf>
    <xf numFmtId="1" fontId="12" fillId="0" borderId="0" xfId="1" applyFont="1" applyFill="1" applyBorder="1" applyAlignment="1">
      <alignment horizontal="left" vertical="center"/>
    </xf>
    <xf numFmtId="1" fontId="12" fillId="0" borderId="1" xfId="1" applyFont="1" applyFill="1" applyBorder="1" applyAlignment="1">
      <alignment horizontal="left" vertical="center"/>
    </xf>
    <xf numFmtId="3" fontId="14" fillId="0" borderId="2" xfId="3" quotePrefix="1" applyNumberFormat="1" applyFont="1" applyBorder="1" applyAlignment="1">
      <alignment horizontal="right" vertical="center"/>
    </xf>
    <xf numFmtId="3" fontId="14" fillId="0" borderId="10" xfId="3" quotePrefix="1" applyNumberFormat="1" applyFont="1" applyBorder="1" applyAlignment="1">
      <alignment horizontal="right" vertical="center"/>
    </xf>
    <xf numFmtId="1" fontId="8" fillId="0" borderId="5" xfId="1" applyFont="1" applyFill="1" applyBorder="1" applyAlignment="1">
      <alignment horizontal="center" vertical="center"/>
    </xf>
    <xf numFmtId="1" fontId="8" fillId="0" borderId="4" xfId="1" applyFont="1" applyFill="1" applyBorder="1" applyAlignment="1">
      <alignment horizontal="center" vertical="center"/>
    </xf>
    <xf numFmtId="1" fontId="8" fillId="0" borderId="8" xfId="1" applyFont="1" applyFill="1" applyBorder="1" applyAlignment="1">
      <alignment horizontal="center" vertical="center"/>
    </xf>
    <xf numFmtId="1" fontId="8" fillId="0" borderId="11" xfId="1" applyFont="1" applyFill="1" applyBorder="1" applyAlignment="1">
      <alignment horizontal="center" vertical="center"/>
    </xf>
    <xf numFmtId="1" fontId="10" fillId="0" borderId="0" xfId="1" applyFont="1" applyFill="1" applyBorder="1" applyAlignment="1">
      <alignment horizontal="left" vertical="center"/>
    </xf>
    <xf numFmtId="1" fontId="8" fillId="0" borderId="5" xfId="1" applyFont="1" applyFill="1" applyBorder="1" applyAlignment="1">
      <alignment horizontal="center" vertical="center"/>
    </xf>
    <xf numFmtId="1" fontId="8" fillId="0" borderId="7" xfId="1" applyFont="1" applyFill="1" applyBorder="1" applyAlignment="1">
      <alignment horizontal="center" vertical="center"/>
    </xf>
    <xf numFmtId="1" fontId="8" fillId="0" borderId="4" xfId="1" applyFont="1" applyFill="1" applyBorder="1" applyAlignment="1">
      <alignment horizontal="center" vertical="center"/>
    </xf>
    <xf numFmtId="1" fontId="12" fillId="0" borderId="0" xfId="1" applyFont="1" applyFill="1" applyBorder="1" applyAlignment="1">
      <alignment horizontal="left" vertical="center"/>
    </xf>
    <xf numFmtId="1" fontId="16" fillId="0" borderId="0" xfId="5" applyNumberFormat="1" applyFill="1" applyAlignment="1">
      <alignment vertical="center"/>
    </xf>
    <xf numFmtId="1" fontId="11" fillId="0" borderId="6" xfId="1" applyFont="1" applyFill="1" applyBorder="1" applyAlignment="1">
      <alignment horizontal="center" vertical="center"/>
    </xf>
    <xf numFmtId="38" fontId="11" fillId="0" borderId="6" xfId="2" applyFont="1" applyFill="1" applyBorder="1" applyAlignment="1">
      <alignment vertical="center"/>
    </xf>
    <xf numFmtId="1" fontId="8" fillId="2" borderId="6" xfId="1" applyFont="1" applyFill="1" applyBorder="1" applyAlignment="1">
      <alignment vertical="center"/>
    </xf>
    <xf numFmtId="38" fontId="8" fillId="2" borderId="6" xfId="2" applyFont="1" applyFill="1" applyBorder="1" applyAlignment="1">
      <alignment vertical="center"/>
    </xf>
    <xf numFmtId="1" fontId="8" fillId="3" borderId="6" xfId="1" applyFont="1" applyFill="1" applyBorder="1" applyAlignment="1">
      <alignment vertical="center"/>
    </xf>
    <xf numFmtId="38" fontId="8" fillId="3" borderId="6" xfId="2" applyFont="1" applyFill="1" applyBorder="1" applyAlignment="1">
      <alignment vertical="center"/>
    </xf>
    <xf numFmtId="1" fontId="8" fillId="0" borderId="6" xfId="1" applyFont="1" applyFill="1" applyBorder="1" applyAlignment="1">
      <alignment vertical="center"/>
    </xf>
    <xf numFmtId="38" fontId="8" fillId="0" borderId="6" xfId="2" applyFont="1" applyFill="1" applyBorder="1" applyAlignment="1">
      <alignment vertical="center"/>
    </xf>
    <xf numFmtId="1" fontId="8" fillId="4" borderId="6" xfId="1" applyFont="1" applyFill="1" applyBorder="1" applyAlignment="1">
      <alignment vertical="center"/>
    </xf>
    <xf numFmtId="38" fontId="8" fillId="4" borderId="6" xfId="2" applyFont="1" applyFill="1" applyBorder="1" applyAlignment="1">
      <alignment vertical="center"/>
    </xf>
    <xf numFmtId="0" fontId="17" fillId="0" borderId="0" xfId="5" applyNumberFormat="1" applyFont="1" applyFill="1" applyBorder="1" applyAlignment="1">
      <alignment horizontal="left" vertical="center"/>
    </xf>
    <xf numFmtId="0" fontId="18" fillId="0" borderId="0" xfId="1" applyNumberFormat="1" applyFont="1" applyFill="1" applyBorder="1" applyAlignment="1">
      <alignment horizontal="left" vertical="center"/>
    </xf>
    <xf numFmtId="1" fontId="17" fillId="0" borderId="0" xfId="5" applyNumberFormat="1" applyFont="1" applyFill="1" applyBorder="1" applyAlignment="1">
      <alignment horizontal="left" vertical="center"/>
    </xf>
    <xf numFmtId="1" fontId="18" fillId="0" borderId="0" xfId="1" applyFont="1" applyFill="1" applyBorder="1" applyAlignment="1">
      <alignment horizontal="left" vertical="center"/>
    </xf>
    <xf numFmtId="1" fontId="18" fillId="5" borderId="0" xfId="1" applyFont="1" applyFill="1" applyBorder="1" applyAlignment="1">
      <alignment horizontal="left" vertical="center"/>
    </xf>
    <xf numFmtId="1" fontId="19" fillId="0" borderId="0" xfId="1" applyFont="1" applyFill="1" applyBorder="1" applyAlignment="1">
      <alignment horizontal="left" vertical="center"/>
    </xf>
    <xf numFmtId="38" fontId="18" fillId="0" borderId="0" xfId="2" applyFont="1" applyFill="1" applyBorder="1" applyAlignment="1">
      <alignment horizontal="left" vertical="center"/>
    </xf>
    <xf numFmtId="0" fontId="18" fillId="5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/>
    </xf>
    <xf numFmtId="38" fontId="18" fillId="0" borderId="0" xfId="4" applyFont="1" applyFill="1" applyBorder="1" applyAlignment="1">
      <alignment horizontal="left" vertical="center"/>
    </xf>
    <xf numFmtId="38" fontId="18" fillId="5" borderId="0" xfId="4" applyFont="1" applyFill="1" applyBorder="1" applyAlignment="1">
      <alignment horizontal="left" vertical="center"/>
    </xf>
    <xf numFmtId="1" fontId="9" fillId="0" borderId="0" xfId="1" applyFont="1" applyFill="1" applyBorder="1" applyAlignment="1">
      <alignment horizontal="left" vertical="center"/>
    </xf>
  </cellXfs>
  <cellStyles count="6">
    <cellStyle name="ハイパーリンク" xfId="5" builtinId="8"/>
    <cellStyle name="桁区切り" xfId="4" builtinId="6"/>
    <cellStyle name="桁区切り 2" xfId="2"/>
    <cellStyle name="標準" xfId="0" builtinId="0"/>
    <cellStyle name="標準 2" xfId="1"/>
    <cellStyle name="標準_H25人口要覧レイアウトサンプル" xfId="3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メイリオ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メイリオ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メイリオ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メイリオ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メイリオ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メイリオ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メイリオ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メイリオ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メイリオ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メイリオ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メイリオ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北海道の市区町村の人口と世帯数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0792031765260109E-2"/>
          <c:y val="7.3620921094821365E-2"/>
          <c:w val="0.90392247122955782"/>
          <c:h val="0.8715853118489269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>
                    <a:alpha val="5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911372A-0085-492B-96AE-75B9D31E93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9F8D45E-4766-4C16-A402-0911AC174E3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4DC9A15-64BD-4BF1-88BA-C4DFE73ED5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6765078-B80F-4128-B44F-744685DB2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D460BE00-D46B-46A3-80AD-74458C6850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65B4CB74-8E5D-4774-9EAC-75D073DDA5C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A694ECC-69BB-40F5-AAF7-9903F6FA7D2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B168B7ED-93DC-442A-A96C-D74D1B7CF2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2E79B7D5-8D1F-4181-9854-9EE68ADF3A0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28664D79-0147-47AB-929E-DF682FE646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E6CAEF8F-8471-42EE-A56F-7C8A2DF2172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A84D5487-D51B-41A0-8FA9-8935AE4580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180A922E-9002-4BF7-BB2C-4F20A25F50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AFFB67CF-D88D-4FF9-AC52-042C307D19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AABDBB85-C7D7-451E-9F07-ADF80869C62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8AF3AA85-F3CC-4CE0-92E5-0578DA2CA39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59C44137-6FFC-4A8A-BF60-4223E96062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12513736-D746-4DF4-928F-5FD5F2BB84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840FD7A6-0BC1-4DCA-8A60-9DDB8A5EE2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26C6416E-065F-4710-A679-790CF8C2F8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AB102741-6621-452F-8764-4731E880A64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68DFF953-6B96-40C1-9A62-4DD4365E2A3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AD41994C-3377-4EAD-8358-A5083CC534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6B57217E-55B4-46A0-99A7-87CFD5B43E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7D9B2F47-2772-4096-A4DB-351DCCC025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479D4CBC-1E1E-4763-B76C-3EF1E35084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>
                <c:manualLayout>
                  <c:x val="1.3675213675213675E-2"/>
                  <c:y val="7.7385627287170175E-2"/>
                </c:manualLayout>
              </c:layout>
              <c:tx>
                <c:rich>
                  <a:bodyPr/>
                  <a:lstStyle/>
                  <a:p>
                    <a:fld id="{3557E15E-4267-48BC-85F9-9690D49CE7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B26C3925-8AF6-4940-871B-C73E9133E9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DCF48375-373A-4AED-BE09-95471A566D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961E5B7A-2FE6-4BA4-B8D9-F1CC7D2D30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594248BB-3357-49E9-8582-C78853756C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00254D83-6FED-41FA-B532-A1CBE9D807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08B434A4-95F4-4D9C-91A6-E10A3A2D35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6EA4AC15-51A9-49A1-9E7E-40831BBFBA9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DFD60955-6525-4832-986E-C993BA910D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61B563D0-AF4C-4B04-BC5E-0F1B9637DE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32BA7553-9551-44EB-B347-0866BAE537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EF34DE63-F3A2-456B-9906-807636E5E0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7CF7246A-E1FD-4AA1-9FCE-16F5E33F1F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3287B031-0DBC-4B16-8524-1F34CD7D4E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AA004149-9DC8-40CF-AEF1-DFDD0DEDA4C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E4BC9825-7707-4753-BE42-8E81A788277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CCA9A66E-8306-468F-BD5A-42B686CA19A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C7009334-533E-4661-BD8D-B6700B056D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9247619C-A751-4AFD-B1B5-661A4C1AA3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8E1B6830-BC2F-4F4E-95CC-992C87E2E1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55734DF6-9FF9-4106-9155-0EDF0A7CC5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8EBF3024-C832-47C4-A42C-5077B9EB0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8B44FC10-26B9-41A1-A35D-E9702A904D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7F7497FA-227E-4243-B74A-D57ED34C81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697F80CB-894B-4AC9-8DF1-53CF83EE3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D99D11E0-F27A-4F90-AF36-06315418AB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788F2605-9ED8-40AF-88EE-3A92D8521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7A5A6952-7231-475F-810A-73AEAFD7F3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32507291-68E9-4B72-9E16-9EDFC57969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2A3ABFCD-5E0D-404A-971E-B1453F6DC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34BA1C16-8FA8-4A91-896C-ECD6148A296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4ACE4813-DE33-4E28-9D18-60C2885B62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1B6A2376-B939-47A2-A459-79163CAC5B5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E879252B-FE2B-4EE6-A920-2EF5C7417C4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2DDF8601-E4F1-4A70-98F9-69B90D8A8F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9E98C307-EB3F-4538-B77F-0BDE50B4E8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36F3D360-EF4C-4F6B-B4F9-2D67B01C10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3FB25D50-3BA6-4C01-BDB6-FA85B9A380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F92219FF-7042-4526-A81E-A8CFE42B83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1AA36D3D-6622-42D9-8992-5A7A5B3CBB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F0BCA291-D52E-4740-9A31-B79458BEF6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59384791-678F-4B1E-B970-5E91C40EC5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C732A41C-1116-4BAA-8F3A-402FA58B80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CA213BA5-B70D-4EBB-B685-E9BC22EA0A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3AC2C9C1-59AB-46C8-994C-D167C9B9E8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336A5EB4-457E-4A4B-98F4-F26FF94243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E17B005B-12F3-46F7-A000-0EF4ED4936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ABE86620-8B45-42FB-BE6A-E336C155F5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83BB2A85-6C13-4E9C-9D9A-602085EA18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16F76C22-54BC-4FA2-97F8-EF72B9B9E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59919AF9-AAFD-4CCF-B8D4-B4377EF682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BB344D73-D11B-481B-8194-C36DB4B9E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2B44C650-9A03-4B62-82AA-045073E582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954536B9-FFC2-4C81-8237-D2E03BAC6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27687D57-D56E-4996-99AC-5940597A2E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0535677E-F9F9-48BB-814A-938AAA41F9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136354C2-5C04-442B-8190-3F14C43D1C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13A5967F-5E49-4411-BCEA-F140573E11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CD469E98-038A-49B8-901B-4E3559B4F2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B37E25D3-DF8C-45CD-909B-596B17ADD9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56954C98-9727-4FF0-BEE1-1D6CC6B58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AD206CD0-D42A-4E1E-A40E-61F13D9B26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9088F9E5-9246-4A48-92C3-FC67ADBA55C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B54C541D-7280-4553-A99B-6FC795FC1E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F2A3E229-BDFB-4B72-9822-E7D11F7A13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F3432559-BA1F-42C7-932E-E85D61CDD7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A0DBEB47-D1B8-4AF9-880E-C42E5C9508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BB1C24A4-3AC6-4749-8415-7B35A7CD9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fld id="{FA4378F6-3A5D-41C1-8F13-2727310CF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fld id="{DE0F826A-EC8F-4070-A8C4-886B2C1D3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fld id="{10EC0B21-42E2-47E5-BA9C-F22158D8AF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fld id="{A7FC006A-A004-4821-A6B9-F08ABA4B2D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fld id="{B67621D1-C3AD-487F-B775-C9974C50E9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fld id="{890E1E67-E174-42A3-B778-1B937C3D55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fld id="{E720A8EE-6D46-4084-B118-2CDD513043C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fld id="{FD966BA5-7DC5-4FA7-B286-DC38C7CE84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fld id="{A571C2F1-8151-437D-9C12-3D095F84EA3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fld id="{AFABE653-75B1-45A0-A268-72F25715EF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fld id="{FF331273-3239-4BFD-8158-EFE475A6C9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fld id="{3E5E7BDF-AC19-4967-A3B5-F27630A594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fld id="{C70283D6-4A50-43C6-B1A5-E657D7EE0E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fld id="{772615BB-DFFE-476E-820F-14DFC24894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fld id="{C66BA236-655F-45DC-9F5A-5C883FD86E4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fld id="{63D5B697-F472-4A2A-AEF0-D186C8BF58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fld id="{C4158670-9411-45E7-8170-209C2176C3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fld id="{E0F1E680-1B17-4450-97AF-C7B82965E0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fld id="{DBA2B0F7-80B5-475C-AED2-E2837ADC4D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fld id="{AC729F48-B10F-430E-AA4A-CE8B583B21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fld id="{F9BF6C0B-9AB6-4BE2-9521-0B4BA01A3F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fld id="{D27294C5-D469-47E2-8BCA-78F3C985A8F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fld id="{F1F19B0D-495E-4EFC-AFF5-AD52A70002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fld id="{7C7DFBD6-8E77-4EA3-A166-D7C8CFA62A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fld id="{3D1D381A-424C-405F-8740-AA3EC0F0E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fld id="{052B031D-5DE4-4B55-BE5B-ABD1ECF5594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fld id="{ED1354BA-6B43-4965-9E14-596679D03E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fld id="{CD859A98-5D16-48D2-877D-F601D776EA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fld id="{11FD4081-11C6-49F1-A8B3-DAFB7DF50E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fld id="{659C88C9-843C-4B1B-B944-7B6363C12D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fld id="{72198410-28A5-44DA-AB56-440E77DD9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fld id="{8ABAFC6D-6BB2-4C78-BCD0-38C01BDE49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fld id="{41A97224-AACF-431F-A17A-DB92E6CE3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fld id="{7EB94E32-102E-4518-90CA-41F4DE946F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fld id="{9F6F5C07-4256-4522-B2BC-040B6E538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fld id="{B16E6C36-FE8C-492F-9C3F-82A0865603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fld id="{586AECBA-A644-4C1B-AE29-A97F2753F9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1"/>
              <c:layout/>
              <c:tx>
                <c:rich>
                  <a:bodyPr/>
                  <a:lstStyle/>
                  <a:p>
                    <a:fld id="{9036E29D-057D-4BEF-9C23-A2934AA084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fld id="{1A64163F-337E-43F8-9297-D67D154C0F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fld id="{DE64A3F6-63DB-4A78-9699-B98BD0DC18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fld id="{38784CA9-F2C7-405E-9ECE-6D375BFBDB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5"/>
              <c:layout/>
              <c:tx>
                <c:rich>
                  <a:bodyPr/>
                  <a:lstStyle/>
                  <a:p>
                    <a:fld id="{1B7868C9-928D-4C55-85A9-BAA8655B66C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6"/>
              <c:layout/>
              <c:tx>
                <c:rich>
                  <a:bodyPr/>
                  <a:lstStyle/>
                  <a:p>
                    <a:fld id="{2C2E7C5D-665C-4459-9D5B-997486C96A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7"/>
              <c:layout/>
              <c:tx>
                <c:rich>
                  <a:bodyPr/>
                  <a:lstStyle/>
                  <a:p>
                    <a:fld id="{C0A07BCB-703C-42FC-A86A-72780D36D9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8"/>
              <c:layout/>
              <c:tx>
                <c:rich>
                  <a:bodyPr/>
                  <a:lstStyle/>
                  <a:p>
                    <a:fld id="{975B9864-5D48-4BAB-A155-7109BE0479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9"/>
              <c:layout/>
              <c:tx>
                <c:rich>
                  <a:bodyPr/>
                  <a:lstStyle/>
                  <a:p>
                    <a:fld id="{2A7607DC-496D-4A0A-B3A9-3165AE0A9E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0"/>
              <c:layout/>
              <c:tx>
                <c:rich>
                  <a:bodyPr/>
                  <a:lstStyle/>
                  <a:p>
                    <a:fld id="{0500960B-A03A-44A1-9ACE-2386722BD7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1"/>
              <c:layout/>
              <c:tx>
                <c:rich>
                  <a:bodyPr/>
                  <a:lstStyle/>
                  <a:p>
                    <a:fld id="{419A7441-CCB0-40B4-8722-1D968534D9C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2"/>
              <c:layout/>
              <c:tx>
                <c:rich>
                  <a:bodyPr/>
                  <a:lstStyle/>
                  <a:p>
                    <a:fld id="{2DF06E02-89A1-4201-A9C0-F605B301991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3"/>
              <c:layout/>
              <c:tx>
                <c:rich>
                  <a:bodyPr/>
                  <a:lstStyle/>
                  <a:p>
                    <a:fld id="{02F995E0-E78E-42BA-A3EC-A0B58EC536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fld id="{5E88349B-F286-4B09-8F3D-48CBCFE81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5"/>
              <c:layout/>
              <c:tx>
                <c:rich>
                  <a:bodyPr/>
                  <a:lstStyle/>
                  <a:p>
                    <a:fld id="{A815DDD0-9708-4659-8F45-9B0261EC7B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6"/>
              <c:layout/>
              <c:tx>
                <c:rich>
                  <a:bodyPr/>
                  <a:lstStyle/>
                  <a:p>
                    <a:fld id="{7454D64A-C9B5-4B61-905A-65F38C236C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fld id="{BA72D571-07CC-40BC-8BBD-09EA80C48CC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8"/>
              <c:layout/>
              <c:tx>
                <c:rich>
                  <a:bodyPr/>
                  <a:lstStyle/>
                  <a:p>
                    <a:fld id="{4B12DDA5-A3B4-45E3-9CE4-3B3E00DA33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9"/>
              <c:layout/>
              <c:tx>
                <c:rich>
                  <a:bodyPr/>
                  <a:lstStyle/>
                  <a:p>
                    <a:fld id="{3A69BA18-6676-419C-AF5A-37479D48B3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0"/>
              <c:layout/>
              <c:tx>
                <c:rich>
                  <a:bodyPr/>
                  <a:lstStyle/>
                  <a:p>
                    <a:fld id="{C1398CB3-8274-446E-ACAC-B8DBF1476A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1"/>
              <c:layout/>
              <c:tx>
                <c:rich>
                  <a:bodyPr/>
                  <a:lstStyle/>
                  <a:p>
                    <a:fld id="{E0C2DE3A-FFB2-4578-A2A6-7E4E90BB0D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2"/>
              <c:layout/>
              <c:tx>
                <c:rich>
                  <a:bodyPr/>
                  <a:lstStyle/>
                  <a:p>
                    <a:fld id="{DD28AEF6-DCD0-409C-BBF2-A8CA2BB24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3"/>
              <c:layout/>
              <c:tx>
                <c:rich>
                  <a:bodyPr/>
                  <a:lstStyle/>
                  <a:p>
                    <a:fld id="{8FA6F38D-DA19-4994-B0ED-7A5E2F30F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4"/>
              <c:layout/>
              <c:tx>
                <c:rich>
                  <a:bodyPr/>
                  <a:lstStyle/>
                  <a:p>
                    <a:fld id="{91F45333-45F8-4973-9AFA-C5AC04C8B4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5"/>
              <c:layout/>
              <c:tx>
                <c:rich>
                  <a:bodyPr/>
                  <a:lstStyle/>
                  <a:p>
                    <a:fld id="{06605CF2-E730-47EC-971C-D54A79732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6"/>
              <c:layout/>
              <c:tx>
                <c:rich>
                  <a:bodyPr/>
                  <a:lstStyle/>
                  <a:p>
                    <a:fld id="{A4EEAB54-1251-4957-A7EE-3B32025B8F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7"/>
              <c:layout/>
              <c:tx>
                <c:rich>
                  <a:bodyPr/>
                  <a:lstStyle/>
                  <a:p>
                    <a:fld id="{262D493A-313F-4476-838A-B2AA0A6B01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8"/>
              <c:layout/>
              <c:tx>
                <c:rich>
                  <a:bodyPr/>
                  <a:lstStyle/>
                  <a:p>
                    <a:fld id="{CB2758E6-11B4-4442-A653-EA8719B139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9"/>
              <c:layout/>
              <c:tx>
                <c:rich>
                  <a:bodyPr/>
                  <a:lstStyle/>
                  <a:p>
                    <a:fld id="{264ADEE4-A00A-441C-A126-9DB8A36E6F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0"/>
              <c:layout/>
              <c:tx>
                <c:rich>
                  <a:bodyPr/>
                  <a:lstStyle/>
                  <a:p>
                    <a:fld id="{F05D5645-C69D-46ED-905A-91D2DB8C71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1"/>
              <c:layout/>
              <c:tx>
                <c:rich>
                  <a:bodyPr/>
                  <a:lstStyle/>
                  <a:p>
                    <a:fld id="{BDC062D4-D472-4E51-B37E-F5CC138370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2"/>
              <c:layout/>
              <c:tx>
                <c:rich>
                  <a:bodyPr/>
                  <a:lstStyle/>
                  <a:p>
                    <a:fld id="{1834EF28-41B2-4161-A8B1-39DFF7E9E79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3"/>
              <c:layout/>
              <c:tx>
                <c:rich>
                  <a:bodyPr/>
                  <a:lstStyle/>
                  <a:p>
                    <a:fld id="{32E9A7C8-12B4-466E-B65D-45B56958A1F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4"/>
              <c:layout/>
              <c:tx>
                <c:rich>
                  <a:bodyPr/>
                  <a:lstStyle/>
                  <a:p>
                    <a:fld id="{D80DF19E-7FF4-4795-8924-746049AD973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5"/>
              <c:layout/>
              <c:tx>
                <c:rich>
                  <a:bodyPr/>
                  <a:lstStyle/>
                  <a:p>
                    <a:fld id="{2831FF9D-F08D-4E16-83F7-2D4E00F6B7C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6"/>
              <c:layout/>
              <c:tx>
                <c:rich>
                  <a:bodyPr/>
                  <a:lstStyle/>
                  <a:p>
                    <a:fld id="{2DD89C01-5CFB-4372-B641-253978706A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7"/>
              <c:layout/>
              <c:tx>
                <c:rich>
                  <a:bodyPr/>
                  <a:lstStyle/>
                  <a:p>
                    <a:fld id="{A8864B5B-7945-4480-87FB-AC6BF4D11A0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8"/>
              <c:layout/>
              <c:tx>
                <c:rich>
                  <a:bodyPr/>
                  <a:lstStyle/>
                  <a:p>
                    <a:fld id="{66F2E44D-91A6-4624-95E5-2E0F809230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9"/>
              <c:layout/>
              <c:tx>
                <c:rich>
                  <a:bodyPr/>
                  <a:lstStyle/>
                  <a:p>
                    <a:fld id="{A08B425F-6A09-453A-8DB4-AC26061B4C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0"/>
              <c:layout/>
              <c:tx>
                <c:rich>
                  <a:bodyPr/>
                  <a:lstStyle/>
                  <a:p>
                    <a:fld id="{C1894AD1-55B1-4E16-8967-E2038531EB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1"/>
              <c:layout/>
              <c:tx>
                <c:rich>
                  <a:bodyPr/>
                  <a:lstStyle/>
                  <a:p>
                    <a:fld id="{7CD0D430-9C55-4891-BDCD-375EFC349D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2"/>
              <c:layout/>
              <c:tx>
                <c:rich>
                  <a:bodyPr/>
                  <a:lstStyle/>
                  <a:p>
                    <a:fld id="{799DFE12-0EC1-4E60-9F92-7D57C77334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3"/>
              <c:layout/>
              <c:tx>
                <c:rich>
                  <a:bodyPr/>
                  <a:lstStyle/>
                  <a:p>
                    <a:fld id="{0BD9D2AD-7A3A-4D8E-9936-E6A9A8B7F5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4"/>
              <c:layout/>
              <c:tx>
                <c:rich>
                  <a:bodyPr/>
                  <a:lstStyle/>
                  <a:p>
                    <a:fld id="{0DCFEAF8-A5B9-4828-ACFD-61F24C0F2F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5"/>
              <c:layout/>
              <c:tx>
                <c:rich>
                  <a:bodyPr/>
                  <a:lstStyle/>
                  <a:p>
                    <a:fld id="{464CC32D-CE3F-4C52-90B6-D3FC069030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6"/>
              <c:layout/>
              <c:tx>
                <c:rich>
                  <a:bodyPr/>
                  <a:lstStyle/>
                  <a:p>
                    <a:fld id="{0465721F-94EF-450F-BC7E-3962FCFD09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7"/>
              <c:layout/>
              <c:tx>
                <c:rich>
                  <a:bodyPr/>
                  <a:lstStyle/>
                  <a:p>
                    <a:fld id="{49B7C3EB-5D5D-4393-8EE4-6C53435A640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8"/>
              <c:layout/>
              <c:tx>
                <c:rich>
                  <a:bodyPr/>
                  <a:lstStyle/>
                  <a:p>
                    <a:fld id="{1D40F975-9E91-4C58-BA2E-28794C4EE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9"/>
              <c:layout/>
              <c:tx>
                <c:rich>
                  <a:bodyPr/>
                  <a:lstStyle/>
                  <a:p>
                    <a:fld id="{88580D0C-1727-4A4E-8FD9-49F1681F32A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0"/>
              <c:layout/>
              <c:tx>
                <c:rich>
                  <a:bodyPr/>
                  <a:lstStyle/>
                  <a:p>
                    <a:fld id="{0248FEE8-248B-4A62-BEB7-B7A64F8508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1"/>
              <c:layout/>
              <c:tx>
                <c:rich>
                  <a:bodyPr/>
                  <a:lstStyle/>
                  <a:p>
                    <a:fld id="{B030412E-868A-41FB-BB17-96F81E2651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2"/>
              <c:layout/>
              <c:tx>
                <c:rich>
                  <a:bodyPr/>
                  <a:lstStyle/>
                  <a:p>
                    <a:fld id="{6C430EC5-00CD-4317-8CE7-7756CE99D5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3"/>
              <c:layout/>
              <c:tx>
                <c:rich>
                  <a:bodyPr/>
                  <a:lstStyle/>
                  <a:p>
                    <a:fld id="{4F3B9416-34D0-489F-85F7-655AA85BFE3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4"/>
              <c:layout/>
              <c:tx>
                <c:rich>
                  <a:bodyPr/>
                  <a:lstStyle/>
                  <a:p>
                    <a:fld id="{E332E439-3895-480D-A0FB-6EB561D97E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5"/>
              <c:layout/>
              <c:tx>
                <c:rich>
                  <a:bodyPr/>
                  <a:lstStyle/>
                  <a:p>
                    <a:fld id="{44F47349-8458-4EC7-BE3A-EA024D70309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6"/>
              <c:layout/>
              <c:tx>
                <c:rich>
                  <a:bodyPr/>
                  <a:lstStyle/>
                  <a:p>
                    <a:fld id="{391CFD97-D695-4789-A013-317AACF487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表にした!$H$9:$H$226</c:f>
              <c:numCache>
                <c:formatCode>#,##0_);[Red]\(#,##0\)</c:formatCode>
                <c:ptCount val="187"/>
                <c:pt idx="0">
                  <c:v>8362</c:v>
                </c:pt>
                <c:pt idx="1">
                  <c:v>82823</c:v>
                </c:pt>
                <c:pt idx="2">
                  <c:v>22211</c:v>
                </c:pt>
                <c:pt idx="3">
                  <c:v>14014</c:v>
                </c:pt>
                <c:pt idx="4">
                  <c:v>10464</c:v>
                </c:pt>
                <c:pt idx="5">
                  <c:v>8784</c:v>
                </c:pt>
                <c:pt idx="6">
                  <c:v>40843</c:v>
                </c:pt>
                <c:pt idx="7">
                  <c:v>17364</c:v>
                </c:pt>
                <c:pt idx="8">
                  <c:v>3408</c:v>
                </c:pt>
                <c:pt idx="9">
                  <c:v>21237</c:v>
                </c:pt>
                <c:pt idx="10">
                  <c:v>7687</c:v>
                </c:pt>
                <c:pt idx="11">
                  <c:v>5527</c:v>
                </c:pt>
                <c:pt idx="12">
                  <c:v>3125</c:v>
                </c:pt>
                <c:pt idx="13">
                  <c:v>5281</c:v>
                </c:pt>
                <c:pt idx="14">
                  <c:v>11042</c:v>
                </c:pt>
                <c:pt idx="15">
                  <c:v>12052</c:v>
                </c:pt>
                <c:pt idx="16">
                  <c:v>3298</c:v>
                </c:pt>
                <c:pt idx="17">
                  <c:v>1893</c:v>
                </c:pt>
                <c:pt idx="18">
                  <c:v>6701</c:v>
                </c:pt>
                <c:pt idx="19">
                  <c:v>3020</c:v>
                </c:pt>
                <c:pt idx="20">
                  <c:v>2436</c:v>
                </c:pt>
                <c:pt idx="21">
                  <c:v>2503</c:v>
                </c:pt>
                <c:pt idx="22">
                  <c:v>1908</c:v>
                </c:pt>
                <c:pt idx="23">
                  <c:v>3149</c:v>
                </c:pt>
                <c:pt idx="24">
                  <c:v>233884</c:v>
                </c:pt>
                <c:pt idx="25">
                  <c:v>285547</c:v>
                </c:pt>
                <c:pt idx="26">
                  <c:v>262118</c:v>
                </c:pt>
                <c:pt idx="27">
                  <c:v>211747</c:v>
                </c:pt>
                <c:pt idx="28">
                  <c:v>221466</c:v>
                </c:pt>
                <c:pt idx="29">
                  <c:v>138707</c:v>
                </c:pt>
                <c:pt idx="30">
                  <c:v>214049</c:v>
                </c:pt>
                <c:pt idx="31">
                  <c:v>127788</c:v>
                </c:pt>
                <c:pt idx="32">
                  <c:v>142108</c:v>
                </c:pt>
                <c:pt idx="33">
                  <c:v>114934</c:v>
                </c:pt>
                <c:pt idx="34">
                  <c:v>118999</c:v>
                </c:pt>
                <c:pt idx="35">
                  <c:v>96841</c:v>
                </c:pt>
                <c:pt idx="36">
                  <c:v>69521</c:v>
                </c:pt>
                <c:pt idx="37">
                  <c:v>58828</c:v>
                </c:pt>
                <c:pt idx="38">
                  <c:v>58502</c:v>
                </c:pt>
                <c:pt idx="39">
                  <c:v>16365</c:v>
                </c:pt>
                <c:pt idx="40">
                  <c:v>3173</c:v>
                </c:pt>
                <c:pt idx="41">
                  <c:v>118948</c:v>
                </c:pt>
                <c:pt idx="42">
                  <c:v>1517</c:v>
                </c:pt>
                <c:pt idx="43">
                  <c:v>3048</c:v>
                </c:pt>
                <c:pt idx="44">
                  <c:v>2904</c:v>
                </c:pt>
                <c:pt idx="45">
                  <c:v>4767</c:v>
                </c:pt>
                <c:pt idx="46">
                  <c:v>5203</c:v>
                </c:pt>
                <c:pt idx="47">
                  <c:v>2088</c:v>
                </c:pt>
                <c:pt idx="48">
                  <c:v>2049</c:v>
                </c:pt>
                <c:pt idx="49">
                  <c:v>2248</c:v>
                </c:pt>
                <c:pt idx="50">
                  <c:v>3080</c:v>
                </c:pt>
                <c:pt idx="51">
                  <c:v>16432</c:v>
                </c:pt>
                <c:pt idx="52">
                  <c:v>6034</c:v>
                </c:pt>
                <c:pt idx="53">
                  <c:v>12931</c:v>
                </c:pt>
                <c:pt idx="54">
                  <c:v>1671</c:v>
                </c:pt>
                <c:pt idx="55">
                  <c:v>893</c:v>
                </c:pt>
                <c:pt idx="56">
                  <c:v>2121</c:v>
                </c:pt>
                <c:pt idx="57">
                  <c:v>3185</c:v>
                </c:pt>
                <c:pt idx="58">
                  <c:v>3386</c:v>
                </c:pt>
                <c:pt idx="59">
                  <c:v>19238</c:v>
                </c:pt>
                <c:pt idx="60">
                  <c:v>85807</c:v>
                </c:pt>
                <c:pt idx="61">
                  <c:v>172373</c:v>
                </c:pt>
                <c:pt idx="62">
                  <c:v>48852</c:v>
                </c:pt>
                <c:pt idx="63">
                  <c:v>34772</c:v>
                </c:pt>
                <c:pt idx="64">
                  <c:v>4080</c:v>
                </c:pt>
                <c:pt idx="65">
                  <c:v>2601</c:v>
                </c:pt>
                <c:pt idx="66">
                  <c:v>17314</c:v>
                </c:pt>
                <c:pt idx="67">
                  <c:v>4661</c:v>
                </c:pt>
                <c:pt idx="68">
                  <c:v>9038</c:v>
                </c:pt>
                <c:pt idx="69">
                  <c:v>8167</c:v>
                </c:pt>
                <c:pt idx="70">
                  <c:v>8378</c:v>
                </c:pt>
                <c:pt idx="71">
                  <c:v>12355</c:v>
                </c:pt>
                <c:pt idx="72">
                  <c:v>5141</c:v>
                </c:pt>
                <c:pt idx="73">
                  <c:v>5574</c:v>
                </c:pt>
                <c:pt idx="74">
                  <c:v>12617</c:v>
                </c:pt>
                <c:pt idx="75">
                  <c:v>4420</c:v>
                </c:pt>
                <c:pt idx="76">
                  <c:v>4853</c:v>
                </c:pt>
                <c:pt idx="77">
                  <c:v>23011</c:v>
                </c:pt>
                <c:pt idx="78">
                  <c:v>262519</c:v>
                </c:pt>
                <c:pt idx="79">
                  <c:v>46829</c:v>
                </c:pt>
                <c:pt idx="80">
                  <c:v>7539</c:v>
                </c:pt>
                <c:pt idx="81">
                  <c:v>4232</c:v>
                </c:pt>
                <c:pt idx="82">
                  <c:v>4475</c:v>
                </c:pt>
                <c:pt idx="83">
                  <c:v>4288</c:v>
                </c:pt>
                <c:pt idx="84">
                  <c:v>28563</c:v>
                </c:pt>
                <c:pt idx="85">
                  <c:v>4009</c:v>
                </c:pt>
                <c:pt idx="86">
                  <c:v>15892</c:v>
                </c:pt>
                <c:pt idx="87">
                  <c:v>16960</c:v>
                </c:pt>
                <c:pt idx="88">
                  <c:v>5517</c:v>
                </c:pt>
                <c:pt idx="89">
                  <c:v>7895</c:v>
                </c:pt>
                <c:pt idx="90">
                  <c:v>4988</c:v>
                </c:pt>
                <c:pt idx="91">
                  <c:v>3992</c:v>
                </c:pt>
                <c:pt idx="92">
                  <c:v>3833</c:v>
                </c:pt>
                <c:pt idx="93">
                  <c:v>2742</c:v>
                </c:pt>
                <c:pt idx="94">
                  <c:v>5475</c:v>
                </c:pt>
                <c:pt idx="95">
                  <c:v>8195</c:v>
                </c:pt>
                <c:pt idx="96">
                  <c:v>340211</c:v>
                </c:pt>
                <c:pt idx="97">
                  <c:v>19348</c:v>
                </c:pt>
                <c:pt idx="98">
                  <c:v>27909</c:v>
                </c:pt>
                <c:pt idx="99">
                  <c:v>22284</c:v>
                </c:pt>
                <c:pt idx="100">
                  <c:v>7004</c:v>
                </c:pt>
                <c:pt idx="101">
                  <c:v>10380</c:v>
                </c:pt>
                <c:pt idx="102">
                  <c:v>6560</c:v>
                </c:pt>
                <c:pt idx="103">
                  <c:v>3794</c:v>
                </c:pt>
                <c:pt idx="104">
                  <c:v>2879</c:v>
                </c:pt>
                <c:pt idx="105">
                  <c:v>3706</c:v>
                </c:pt>
                <c:pt idx="106">
                  <c:v>8328</c:v>
                </c:pt>
                <c:pt idx="107">
                  <c:v>10211</c:v>
                </c:pt>
                <c:pt idx="108">
                  <c:v>10967</c:v>
                </c:pt>
                <c:pt idx="109">
                  <c:v>5078</c:v>
                </c:pt>
                <c:pt idx="110">
                  <c:v>2563</c:v>
                </c:pt>
                <c:pt idx="111">
                  <c:v>1450</c:v>
                </c:pt>
                <c:pt idx="112">
                  <c:v>3476</c:v>
                </c:pt>
                <c:pt idx="113">
                  <c:v>3176</c:v>
                </c:pt>
                <c:pt idx="114">
                  <c:v>3339</c:v>
                </c:pt>
                <c:pt idx="115">
                  <c:v>4482</c:v>
                </c:pt>
                <c:pt idx="116">
                  <c:v>771</c:v>
                </c:pt>
                <c:pt idx="117">
                  <c:v>1577</c:v>
                </c:pt>
                <c:pt idx="118">
                  <c:v>1553</c:v>
                </c:pt>
                <c:pt idx="119">
                  <c:v>21757</c:v>
                </c:pt>
                <c:pt idx="120">
                  <c:v>4435</c:v>
                </c:pt>
                <c:pt idx="121">
                  <c:v>3216</c:v>
                </c:pt>
                <c:pt idx="122">
                  <c:v>3193</c:v>
                </c:pt>
                <c:pt idx="123">
                  <c:v>7157</c:v>
                </c:pt>
                <c:pt idx="124">
                  <c:v>1197</c:v>
                </c:pt>
                <c:pt idx="125">
                  <c:v>2718</c:v>
                </c:pt>
                <c:pt idx="126">
                  <c:v>3161</c:v>
                </c:pt>
                <c:pt idx="127">
                  <c:v>34834</c:v>
                </c:pt>
                <c:pt idx="128">
                  <c:v>2723</c:v>
                </c:pt>
                <c:pt idx="129">
                  <c:v>3727</c:v>
                </c:pt>
                <c:pt idx="130">
                  <c:v>1762</c:v>
                </c:pt>
                <c:pt idx="131">
                  <c:v>8332</c:v>
                </c:pt>
                <c:pt idx="132">
                  <c:v>3991</c:v>
                </c:pt>
                <c:pt idx="133">
                  <c:v>2598</c:v>
                </c:pt>
                <c:pt idx="134">
                  <c:v>2100</c:v>
                </c:pt>
                <c:pt idx="135">
                  <c:v>2578</c:v>
                </c:pt>
                <c:pt idx="136">
                  <c:v>2394</c:v>
                </c:pt>
                <c:pt idx="137">
                  <c:v>118787</c:v>
                </c:pt>
                <c:pt idx="138">
                  <c:v>36322</c:v>
                </c:pt>
                <c:pt idx="139">
                  <c:v>22527</c:v>
                </c:pt>
                <c:pt idx="140">
                  <c:v>19954</c:v>
                </c:pt>
                <c:pt idx="141">
                  <c:v>4846</c:v>
                </c:pt>
                <c:pt idx="142">
                  <c:v>11723</c:v>
                </c:pt>
                <c:pt idx="143">
                  <c:v>4166</c:v>
                </c:pt>
                <c:pt idx="144">
                  <c:v>4983</c:v>
                </c:pt>
                <c:pt idx="145">
                  <c:v>5110</c:v>
                </c:pt>
                <c:pt idx="146">
                  <c:v>2976</c:v>
                </c:pt>
                <c:pt idx="147">
                  <c:v>5243</c:v>
                </c:pt>
                <c:pt idx="148">
                  <c:v>20362</c:v>
                </c:pt>
                <c:pt idx="149">
                  <c:v>9066</c:v>
                </c:pt>
                <c:pt idx="150">
                  <c:v>2666</c:v>
                </c:pt>
                <c:pt idx="151">
                  <c:v>3887</c:v>
                </c:pt>
                <c:pt idx="152">
                  <c:v>1117</c:v>
                </c:pt>
                <c:pt idx="153">
                  <c:v>4508</c:v>
                </c:pt>
                <c:pt idx="154">
                  <c:v>7282</c:v>
                </c:pt>
                <c:pt idx="155">
                  <c:v>167653</c:v>
                </c:pt>
                <c:pt idx="156">
                  <c:v>45032</c:v>
                </c:pt>
                <c:pt idx="157">
                  <c:v>6214</c:v>
                </c:pt>
                <c:pt idx="158">
                  <c:v>4988</c:v>
                </c:pt>
                <c:pt idx="159">
                  <c:v>5503</c:v>
                </c:pt>
                <c:pt idx="160">
                  <c:v>6292</c:v>
                </c:pt>
                <c:pt idx="161">
                  <c:v>9597</c:v>
                </c:pt>
                <c:pt idx="162">
                  <c:v>18734</c:v>
                </c:pt>
                <c:pt idx="163">
                  <c:v>3958</c:v>
                </c:pt>
                <c:pt idx="164">
                  <c:v>3235</c:v>
                </c:pt>
                <c:pt idx="165">
                  <c:v>5650</c:v>
                </c:pt>
                <c:pt idx="166">
                  <c:v>7030</c:v>
                </c:pt>
                <c:pt idx="167">
                  <c:v>27068</c:v>
                </c:pt>
                <c:pt idx="168">
                  <c:v>6875</c:v>
                </c:pt>
                <c:pt idx="169">
                  <c:v>3212</c:v>
                </c:pt>
                <c:pt idx="170">
                  <c:v>7254</c:v>
                </c:pt>
                <c:pt idx="171">
                  <c:v>7061</c:v>
                </c:pt>
                <c:pt idx="172">
                  <c:v>2442</c:v>
                </c:pt>
                <c:pt idx="173">
                  <c:v>4870</c:v>
                </c:pt>
                <c:pt idx="174">
                  <c:v>172391</c:v>
                </c:pt>
                <c:pt idx="175">
                  <c:v>19946</c:v>
                </c:pt>
                <c:pt idx="176">
                  <c:v>9648</c:v>
                </c:pt>
                <c:pt idx="177">
                  <c:v>5997</c:v>
                </c:pt>
                <c:pt idx="178">
                  <c:v>7728</c:v>
                </c:pt>
                <c:pt idx="179">
                  <c:v>7428</c:v>
                </c:pt>
                <c:pt idx="180">
                  <c:v>2538</c:v>
                </c:pt>
                <c:pt idx="181">
                  <c:v>8037</c:v>
                </c:pt>
                <c:pt idx="182">
                  <c:v>26399</c:v>
                </c:pt>
                <c:pt idx="183">
                  <c:v>15377</c:v>
                </c:pt>
                <c:pt idx="184">
                  <c:v>23661</c:v>
                </c:pt>
                <c:pt idx="185">
                  <c:v>5375</c:v>
                </c:pt>
                <c:pt idx="186">
                  <c:v>5231</c:v>
                </c:pt>
              </c:numCache>
            </c:numRef>
          </c:xVal>
          <c:yVal>
            <c:numRef>
              <c:f>表にした!$I$9:$I$226</c:f>
              <c:numCache>
                <c:formatCode>#,##0_);[Red]\(#,##0\)</c:formatCode>
                <c:ptCount val="187"/>
                <c:pt idx="0">
                  <c:v>4876</c:v>
                </c:pt>
                <c:pt idx="1">
                  <c:v>41805</c:v>
                </c:pt>
                <c:pt idx="2">
                  <c:v>11822</c:v>
                </c:pt>
                <c:pt idx="3">
                  <c:v>7727</c:v>
                </c:pt>
                <c:pt idx="4">
                  <c:v>5992</c:v>
                </c:pt>
                <c:pt idx="5">
                  <c:v>5040</c:v>
                </c:pt>
                <c:pt idx="6">
                  <c:v>21560</c:v>
                </c:pt>
                <c:pt idx="7">
                  <c:v>8939</c:v>
                </c:pt>
                <c:pt idx="8">
                  <c:v>1980</c:v>
                </c:pt>
                <c:pt idx="9">
                  <c:v>10983</c:v>
                </c:pt>
                <c:pt idx="10">
                  <c:v>3450</c:v>
                </c:pt>
                <c:pt idx="11">
                  <c:v>2832</c:v>
                </c:pt>
                <c:pt idx="12">
                  <c:v>1836</c:v>
                </c:pt>
                <c:pt idx="13">
                  <c:v>2440</c:v>
                </c:pt>
                <c:pt idx="14">
                  <c:v>4994</c:v>
                </c:pt>
                <c:pt idx="15">
                  <c:v>5915</c:v>
                </c:pt>
                <c:pt idx="16">
                  <c:v>1692</c:v>
                </c:pt>
                <c:pt idx="17">
                  <c:v>886</c:v>
                </c:pt>
                <c:pt idx="18">
                  <c:v>2983</c:v>
                </c:pt>
                <c:pt idx="19">
                  <c:v>1412</c:v>
                </c:pt>
                <c:pt idx="20">
                  <c:v>1119</c:v>
                </c:pt>
                <c:pt idx="21">
                  <c:v>1175</c:v>
                </c:pt>
                <c:pt idx="22">
                  <c:v>841</c:v>
                </c:pt>
                <c:pt idx="23">
                  <c:v>1528</c:v>
                </c:pt>
                <c:pt idx="24">
                  <c:v>139954</c:v>
                </c:pt>
                <c:pt idx="25">
                  <c:v>150737</c:v>
                </c:pt>
                <c:pt idx="26">
                  <c:v>141368</c:v>
                </c:pt>
                <c:pt idx="27">
                  <c:v>120507</c:v>
                </c:pt>
                <c:pt idx="28">
                  <c:v>124908</c:v>
                </c:pt>
                <c:pt idx="29">
                  <c:v>72488</c:v>
                </c:pt>
                <c:pt idx="30">
                  <c:v>112479</c:v>
                </c:pt>
                <c:pt idx="31">
                  <c:v>64440</c:v>
                </c:pt>
                <c:pt idx="32">
                  <c:v>68639</c:v>
                </c:pt>
                <c:pt idx="33">
                  <c:v>52949</c:v>
                </c:pt>
                <c:pt idx="34">
                  <c:v>56564</c:v>
                </c:pt>
                <c:pt idx="35">
                  <c:v>48613</c:v>
                </c:pt>
                <c:pt idx="36">
                  <c:v>32818</c:v>
                </c:pt>
                <c:pt idx="37">
                  <c:v>27298</c:v>
                </c:pt>
                <c:pt idx="38">
                  <c:v>27405</c:v>
                </c:pt>
                <c:pt idx="39">
                  <c:v>7646</c:v>
                </c:pt>
                <c:pt idx="40">
                  <c:v>1409</c:v>
                </c:pt>
                <c:pt idx="41">
                  <c:v>64462</c:v>
                </c:pt>
                <c:pt idx="42">
                  <c:v>839</c:v>
                </c:pt>
                <c:pt idx="43">
                  <c:v>1722</c:v>
                </c:pt>
                <c:pt idx="44">
                  <c:v>1520</c:v>
                </c:pt>
                <c:pt idx="45">
                  <c:v>2326</c:v>
                </c:pt>
                <c:pt idx="46">
                  <c:v>2696</c:v>
                </c:pt>
                <c:pt idx="47">
                  <c:v>953</c:v>
                </c:pt>
                <c:pt idx="48">
                  <c:v>1086</c:v>
                </c:pt>
                <c:pt idx="49">
                  <c:v>1272</c:v>
                </c:pt>
                <c:pt idx="50">
                  <c:v>1484</c:v>
                </c:pt>
                <c:pt idx="51">
                  <c:v>9055</c:v>
                </c:pt>
                <c:pt idx="52">
                  <c:v>2878</c:v>
                </c:pt>
                <c:pt idx="53">
                  <c:v>6930</c:v>
                </c:pt>
                <c:pt idx="54">
                  <c:v>904</c:v>
                </c:pt>
                <c:pt idx="55">
                  <c:v>489</c:v>
                </c:pt>
                <c:pt idx="56">
                  <c:v>1123</c:v>
                </c:pt>
                <c:pt idx="57">
                  <c:v>1813</c:v>
                </c:pt>
                <c:pt idx="58">
                  <c:v>1747</c:v>
                </c:pt>
                <c:pt idx="59">
                  <c:v>9986</c:v>
                </c:pt>
                <c:pt idx="60">
                  <c:v>46265</c:v>
                </c:pt>
                <c:pt idx="61">
                  <c:v>87716</c:v>
                </c:pt>
                <c:pt idx="62">
                  <c:v>24875</c:v>
                </c:pt>
                <c:pt idx="63">
                  <c:v>17925</c:v>
                </c:pt>
                <c:pt idx="64">
                  <c:v>2220</c:v>
                </c:pt>
                <c:pt idx="65">
                  <c:v>1354</c:v>
                </c:pt>
                <c:pt idx="66">
                  <c:v>9529</c:v>
                </c:pt>
                <c:pt idx="67">
                  <c:v>2157</c:v>
                </c:pt>
                <c:pt idx="68">
                  <c:v>4958</c:v>
                </c:pt>
                <c:pt idx="69">
                  <c:v>4211</c:v>
                </c:pt>
                <c:pt idx="70">
                  <c:v>4300</c:v>
                </c:pt>
                <c:pt idx="71">
                  <c:v>6374</c:v>
                </c:pt>
                <c:pt idx="72">
                  <c:v>2547</c:v>
                </c:pt>
                <c:pt idx="73">
                  <c:v>2743</c:v>
                </c:pt>
                <c:pt idx="74">
                  <c:v>6766</c:v>
                </c:pt>
                <c:pt idx="75">
                  <c:v>2224</c:v>
                </c:pt>
                <c:pt idx="76">
                  <c:v>2153</c:v>
                </c:pt>
                <c:pt idx="77">
                  <c:v>11744</c:v>
                </c:pt>
                <c:pt idx="78">
                  <c:v>143249</c:v>
                </c:pt>
                <c:pt idx="79">
                  <c:v>22148</c:v>
                </c:pt>
                <c:pt idx="80">
                  <c:v>4147</c:v>
                </c:pt>
                <c:pt idx="81">
                  <c:v>2156</c:v>
                </c:pt>
                <c:pt idx="82">
                  <c:v>2074</c:v>
                </c:pt>
                <c:pt idx="83">
                  <c:v>2243</c:v>
                </c:pt>
                <c:pt idx="84">
                  <c:v>13728</c:v>
                </c:pt>
                <c:pt idx="85">
                  <c:v>1851</c:v>
                </c:pt>
                <c:pt idx="86">
                  <c:v>7642</c:v>
                </c:pt>
                <c:pt idx="87">
                  <c:v>8544</c:v>
                </c:pt>
                <c:pt idx="88">
                  <c:v>3055</c:v>
                </c:pt>
                <c:pt idx="89">
                  <c:v>4328</c:v>
                </c:pt>
                <c:pt idx="90">
                  <c:v>2522</c:v>
                </c:pt>
                <c:pt idx="91">
                  <c:v>1967</c:v>
                </c:pt>
                <c:pt idx="92">
                  <c:v>1909</c:v>
                </c:pt>
                <c:pt idx="93">
                  <c:v>1560</c:v>
                </c:pt>
                <c:pt idx="94">
                  <c:v>2596</c:v>
                </c:pt>
                <c:pt idx="95">
                  <c:v>4290</c:v>
                </c:pt>
                <c:pt idx="96">
                  <c:v>177815</c:v>
                </c:pt>
                <c:pt idx="97">
                  <c:v>9447</c:v>
                </c:pt>
                <c:pt idx="98">
                  <c:v>14278</c:v>
                </c:pt>
                <c:pt idx="99">
                  <c:v>10972</c:v>
                </c:pt>
                <c:pt idx="100">
                  <c:v>3085</c:v>
                </c:pt>
                <c:pt idx="101">
                  <c:v>4320</c:v>
                </c:pt>
                <c:pt idx="102">
                  <c:v>3048</c:v>
                </c:pt>
                <c:pt idx="103">
                  <c:v>1828</c:v>
                </c:pt>
                <c:pt idx="104">
                  <c:v>1409</c:v>
                </c:pt>
                <c:pt idx="105">
                  <c:v>2058</c:v>
                </c:pt>
                <c:pt idx="106">
                  <c:v>3879</c:v>
                </c:pt>
                <c:pt idx="107">
                  <c:v>4756</c:v>
                </c:pt>
                <c:pt idx="108">
                  <c:v>5379</c:v>
                </c:pt>
                <c:pt idx="109">
                  <c:v>2187</c:v>
                </c:pt>
                <c:pt idx="110">
                  <c:v>1408</c:v>
                </c:pt>
                <c:pt idx="111">
                  <c:v>969</c:v>
                </c:pt>
                <c:pt idx="112">
                  <c:v>1694</c:v>
                </c:pt>
                <c:pt idx="113">
                  <c:v>1498</c:v>
                </c:pt>
                <c:pt idx="114">
                  <c:v>1785</c:v>
                </c:pt>
                <c:pt idx="115">
                  <c:v>2304</c:v>
                </c:pt>
                <c:pt idx="116">
                  <c:v>487</c:v>
                </c:pt>
                <c:pt idx="117">
                  <c:v>827</c:v>
                </c:pt>
                <c:pt idx="118">
                  <c:v>808</c:v>
                </c:pt>
                <c:pt idx="119">
                  <c:v>11768</c:v>
                </c:pt>
                <c:pt idx="120">
                  <c:v>2339</c:v>
                </c:pt>
                <c:pt idx="121">
                  <c:v>1648</c:v>
                </c:pt>
                <c:pt idx="122">
                  <c:v>1554</c:v>
                </c:pt>
                <c:pt idx="123">
                  <c:v>3632</c:v>
                </c:pt>
                <c:pt idx="124">
                  <c:v>549</c:v>
                </c:pt>
                <c:pt idx="125">
                  <c:v>1346</c:v>
                </c:pt>
                <c:pt idx="126">
                  <c:v>1555</c:v>
                </c:pt>
                <c:pt idx="127">
                  <c:v>18114</c:v>
                </c:pt>
                <c:pt idx="128">
                  <c:v>1227</c:v>
                </c:pt>
                <c:pt idx="129">
                  <c:v>1969</c:v>
                </c:pt>
                <c:pt idx="130">
                  <c:v>887</c:v>
                </c:pt>
                <c:pt idx="131">
                  <c:v>4017</c:v>
                </c:pt>
                <c:pt idx="132">
                  <c:v>1979</c:v>
                </c:pt>
                <c:pt idx="133">
                  <c:v>1310</c:v>
                </c:pt>
                <c:pt idx="134">
                  <c:v>1094</c:v>
                </c:pt>
                <c:pt idx="135">
                  <c:v>1310</c:v>
                </c:pt>
                <c:pt idx="136">
                  <c:v>1257</c:v>
                </c:pt>
                <c:pt idx="137">
                  <c:v>61514</c:v>
                </c:pt>
                <c:pt idx="138">
                  <c:v>18324</c:v>
                </c:pt>
                <c:pt idx="139">
                  <c:v>12041</c:v>
                </c:pt>
                <c:pt idx="140">
                  <c:v>9607</c:v>
                </c:pt>
                <c:pt idx="141">
                  <c:v>2385</c:v>
                </c:pt>
                <c:pt idx="142">
                  <c:v>5584</c:v>
                </c:pt>
                <c:pt idx="143">
                  <c:v>1779</c:v>
                </c:pt>
                <c:pt idx="144">
                  <c:v>2140</c:v>
                </c:pt>
                <c:pt idx="145">
                  <c:v>2097</c:v>
                </c:pt>
                <c:pt idx="146">
                  <c:v>1472</c:v>
                </c:pt>
                <c:pt idx="147">
                  <c:v>2462</c:v>
                </c:pt>
                <c:pt idx="148">
                  <c:v>10421</c:v>
                </c:pt>
                <c:pt idx="149">
                  <c:v>4183</c:v>
                </c:pt>
                <c:pt idx="150">
                  <c:v>1445</c:v>
                </c:pt>
                <c:pt idx="151">
                  <c:v>1803</c:v>
                </c:pt>
                <c:pt idx="152">
                  <c:v>673</c:v>
                </c:pt>
                <c:pt idx="153">
                  <c:v>2213</c:v>
                </c:pt>
                <c:pt idx="154">
                  <c:v>3024</c:v>
                </c:pt>
                <c:pt idx="155">
                  <c:v>87166</c:v>
                </c:pt>
                <c:pt idx="156">
                  <c:v>20214</c:v>
                </c:pt>
                <c:pt idx="157">
                  <c:v>2739</c:v>
                </c:pt>
                <c:pt idx="158">
                  <c:v>2503</c:v>
                </c:pt>
                <c:pt idx="159">
                  <c:v>2487</c:v>
                </c:pt>
                <c:pt idx="160">
                  <c:v>3432</c:v>
                </c:pt>
                <c:pt idx="161">
                  <c:v>4702</c:v>
                </c:pt>
                <c:pt idx="162">
                  <c:v>7894</c:v>
                </c:pt>
                <c:pt idx="163">
                  <c:v>1861</c:v>
                </c:pt>
                <c:pt idx="164">
                  <c:v>1332</c:v>
                </c:pt>
                <c:pt idx="165">
                  <c:v>2696</c:v>
                </c:pt>
                <c:pt idx="166">
                  <c:v>3417</c:v>
                </c:pt>
                <c:pt idx="167">
                  <c:v>12369</c:v>
                </c:pt>
                <c:pt idx="168">
                  <c:v>3406</c:v>
                </c:pt>
                <c:pt idx="169">
                  <c:v>1496</c:v>
                </c:pt>
                <c:pt idx="170">
                  <c:v>3706</c:v>
                </c:pt>
                <c:pt idx="171">
                  <c:v>3550</c:v>
                </c:pt>
                <c:pt idx="172">
                  <c:v>1339</c:v>
                </c:pt>
                <c:pt idx="173">
                  <c:v>2294</c:v>
                </c:pt>
                <c:pt idx="174">
                  <c:v>94682</c:v>
                </c:pt>
                <c:pt idx="175">
                  <c:v>9591</c:v>
                </c:pt>
                <c:pt idx="176">
                  <c:v>4435</c:v>
                </c:pt>
                <c:pt idx="177">
                  <c:v>2490</c:v>
                </c:pt>
                <c:pt idx="178">
                  <c:v>3680</c:v>
                </c:pt>
                <c:pt idx="179">
                  <c:v>3915</c:v>
                </c:pt>
                <c:pt idx="180">
                  <c:v>1147</c:v>
                </c:pt>
                <c:pt idx="181">
                  <c:v>4167</c:v>
                </c:pt>
                <c:pt idx="182">
                  <c:v>12734</c:v>
                </c:pt>
                <c:pt idx="183">
                  <c:v>6668</c:v>
                </c:pt>
                <c:pt idx="184">
                  <c:v>11121</c:v>
                </c:pt>
                <c:pt idx="185">
                  <c:v>2400</c:v>
                </c:pt>
                <c:pt idx="186">
                  <c:v>2119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表にした!$B$10:$B$226</c15:f>
                <c15:dlblRangeCache>
                  <c:ptCount val="187"/>
                  <c:pt idx="0">
                    <c:v>夕張市</c:v>
                  </c:pt>
                  <c:pt idx="1">
                    <c:v>岩見沢市</c:v>
                  </c:pt>
                  <c:pt idx="2">
                    <c:v>美唄市</c:v>
                  </c:pt>
                  <c:pt idx="3">
                    <c:v>芦別市</c:v>
                  </c:pt>
                  <c:pt idx="4">
                    <c:v>赤平市</c:v>
                  </c:pt>
                  <c:pt idx="5">
                    <c:v>三笠市</c:v>
                  </c:pt>
                  <c:pt idx="6">
                    <c:v>滝川市</c:v>
                  </c:pt>
                  <c:pt idx="7">
                    <c:v>砂川市</c:v>
                  </c:pt>
                  <c:pt idx="8">
                    <c:v>歌志内市</c:v>
                  </c:pt>
                  <c:pt idx="9">
                    <c:v>深川市</c:v>
                  </c:pt>
                  <c:pt idx="10">
                    <c:v>南幌町</c:v>
                  </c:pt>
                  <c:pt idx="11">
                    <c:v>奈井江町</c:v>
                  </c:pt>
                  <c:pt idx="12">
                    <c:v>上砂川町</c:v>
                  </c:pt>
                  <c:pt idx="13">
                    <c:v>由仁町</c:v>
                  </c:pt>
                  <c:pt idx="14">
                    <c:v>長沼町</c:v>
                  </c:pt>
                  <c:pt idx="15">
                    <c:v>栗山町</c:v>
                  </c:pt>
                  <c:pt idx="16">
                    <c:v>月形町</c:v>
                  </c:pt>
                  <c:pt idx="17">
                    <c:v>浦臼町</c:v>
                  </c:pt>
                  <c:pt idx="18">
                    <c:v>新十津川町</c:v>
                  </c:pt>
                  <c:pt idx="19">
                    <c:v>妹背牛町</c:v>
                  </c:pt>
                  <c:pt idx="20">
                    <c:v>秩父別町</c:v>
                  </c:pt>
                  <c:pt idx="21">
                    <c:v>雨竜町</c:v>
                  </c:pt>
                  <c:pt idx="22">
                    <c:v>北竜町</c:v>
                  </c:pt>
                  <c:pt idx="23">
                    <c:v>沼田町</c:v>
                  </c:pt>
                  <c:pt idx="24">
                    <c:v>中央区</c:v>
                  </c:pt>
                  <c:pt idx="25">
                    <c:v>北区</c:v>
                  </c:pt>
                  <c:pt idx="26">
                    <c:v>東区</c:v>
                  </c:pt>
                  <c:pt idx="27">
                    <c:v>白石区</c:v>
                  </c:pt>
                  <c:pt idx="28">
                    <c:v>豊平区</c:v>
                  </c:pt>
                  <c:pt idx="29">
                    <c:v>南区</c:v>
                  </c:pt>
                  <c:pt idx="30">
                    <c:v>西区</c:v>
                  </c:pt>
                  <c:pt idx="31">
                    <c:v>厚別区</c:v>
                  </c:pt>
                  <c:pt idx="32">
                    <c:v>手稲区</c:v>
                  </c:pt>
                  <c:pt idx="33">
                    <c:v>清田区</c:v>
                  </c:pt>
                  <c:pt idx="34">
                    <c:v>江別市</c:v>
                  </c:pt>
                  <c:pt idx="35">
                    <c:v>千歳市</c:v>
                  </c:pt>
                  <c:pt idx="36">
                    <c:v>恵庭市</c:v>
                  </c:pt>
                  <c:pt idx="37">
                    <c:v>北広島市</c:v>
                  </c:pt>
                  <c:pt idx="38">
                    <c:v>石狩市</c:v>
                  </c:pt>
                  <c:pt idx="39">
                    <c:v>当別町</c:v>
                  </c:pt>
                  <c:pt idx="40">
                    <c:v>新篠津村</c:v>
                  </c:pt>
                  <c:pt idx="41">
                    <c:v>小樽市</c:v>
                  </c:pt>
                  <c:pt idx="42">
                    <c:v>島牧村</c:v>
                  </c:pt>
                  <c:pt idx="43">
                    <c:v>寿都町</c:v>
                  </c:pt>
                  <c:pt idx="44">
                    <c:v>黒松内町</c:v>
                  </c:pt>
                  <c:pt idx="45">
                    <c:v>蘭越町</c:v>
                  </c:pt>
                  <c:pt idx="46">
                    <c:v>ニセコ町</c:v>
                  </c:pt>
                  <c:pt idx="47">
                    <c:v>真狩村</c:v>
                  </c:pt>
                  <c:pt idx="48">
                    <c:v>留寿都村</c:v>
                  </c:pt>
                  <c:pt idx="49">
                    <c:v>喜茂別町</c:v>
                  </c:pt>
                  <c:pt idx="50">
                    <c:v>京極町</c:v>
                  </c:pt>
                  <c:pt idx="51">
                    <c:v>倶知安町</c:v>
                  </c:pt>
                  <c:pt idx="52">
                    <c:v>共和町</c:v>
                  </c:pt>
                  <c:pt idx="53">
                    <c:v>岩内町</c:v>
                  </c:pt>
                  <c:pt idx="54">
                    <c:v>泊村</c:v>
                  </c:pt>
                  <c:pt idx="55">
                    <c:v>神恵内村</c:v>
                  </c:pt>
                  <c:pt idx="56">
                    <c:v>積丹町</c:v>
                  </c:pt>
                  <c:pt idx="57">
                    <c:v>古平町</c:v>
                  </c:pt>
                  <c:pt idx="58">
                    <c:v>仁木町</c:v>
                  </c:pt>
                  <c:pt idx="59">
                    <c:v>余市町</c:v>
                  </c:pt>
                  <c:pt idx="60">
                    <c:v>室蘭市</c:v>
                  </c:pt>
                  <c:pt idx="61">
                    <c:v>苫小牧市</c:v>
                  </c:pt>
                  <c:pt idx="62">
                    <c:v>登別市</c:v>
                  </c:pt>
                  <c:pt idx="63">
                    <c:v>伊達市</c:v>
                  </c:pt>
                  <c:pt idx="64">
                    <c:v>豊浦町</c:v>
                  </c:pt>
                  <c:pt idx="65">
                    <c:v>壮瞥町</c:v>
                  </c:pt>
                  <c:pt idx="66">
                    <c:v>白老町</c:v>
                  </c:pt>
                  <c:pt idx="67">
                    <c:v>厚真町</c:v>
                  </c:pt>
                  <c:pt idx="68">
                    <c:v>洞爺湖町</c:v>
                  </c:pt>
                  <c:pt idx="69">
                    <c:v>安平町</c:v>
                  </c:pt>
                  <c:pt idx="70">
                    <c:v>むかわ町</c:v>
                  </c:pt>
                  <c:pt idx="71">
                    <c:v>日高町</c:v>
                  </c:pt>
                  <c:pt idx="72">
                    <c:v>平取町</c:v>
                  </c:pt>
                  <c:pt idx="73">
                    <c:v>新冠町</c:v>
                  </c:pt>
                  <c:pt idx="74">
                    <c:v>浦河町</c:v>
                  </c:pt>
                  <c:pt idx="75">
                    <c:v>様似町</c:v>
                  </c:pt>
                  <c:pt idx="76">
                    <c:v>えりも町</c:v>
                  </c:pt>
                  <c:pt idx="77">
                    <c:v>新ひだか町</c:v>
                  </c:pt>
                  <c:pt idx="78">
                    <c:v>函館市</c:v>
                  </c:pt>
                  <c:pt idx="79">
                    <c:v>北斗市</c:v>
                  </c:pt>
                  <c:pt idx="80">
                    <c:v>松前町</c:v>
                  </c:pt>
                  <c:pt idx="81">
                    <c:v>福島町</c:v>
                  </c:pt>
                  <c:pt idx="82">
                    <c:v>知内町</c:v>
                  </c:pt>
                  <c:pt idx="83">
                    <c:v>木古内町</c:v>
                  </c:pt>
                  <c:pt idx="84">
                    <c:v>七飯町</c:v>
                  </c:pt>
                  <c:pt idx="85">
                    <c:v>鹿部町</c:v>
                  </c:pt>
                  <c:pt idx="86">
                    <c:v>森町</c:v>
                  </c:pt>
                  <c:pt idx="87">
                    <c:v>八雲町</c:v>
                  </c:pt>
                  <c:pt idx="88">
                    <c:v>長万部町</c:v>
                  </c:pt>
                  <c:pt idx="89">
                    <c:v>江差町</c:v>
                  </c:pt>
                  <c:pt idx="90">
                    <c:v>上ノ国町</c:v>
                  </c:pt>
                  <c:pt idx="91">
                    <c:v>厚沢部町</c:v>
                  </c:pt>
                  <c:pt idx="92">
                    <c:v>乙部町</c:v>
                  </c:pt>
                  <c:pt idx="93">
                    <c:v>奥尻町</c:v>
                  </c:pt>
                  <c:pt idx="94">
                    <c:v>今金町</c:v>
                  </c:pt>
                  <c:pt idx="95">
                    <c:v>せたな町</c:v>
                  </c:pt>
                  <c:pt idx="96">
                    <c:v>旭川市</c:v>
                  </c:pt>
                  <c:pt idx="97">
                    <c:v>士別市</c:v>
                  </c:pt>
                  <c:pt idx="98">
                    <c:v>名寄市</c:v>
                  </c:pt>
                  <c:pt idx="99">
                    <c:v>富良野市</c:v>
                  </c:pt>
                  <c:pt idx="100">
                    <c:v>鷹栖町</c:v>
                  </c:pt>
                  <c:pt idx="101">
                    <c:v>東神楽町</c:v>
                  </c:pt>
                  <c:pt idx="102">
                    <c:v>当麻町</c:v>
                  </c:pt>
                  <c:pt idx="103">
                    <c:v>比布町</c:v>
                  </c:pt>
                  <c:pt idx="104">
                    <c:v>愛別町</c:v>
                  </c:pt>
                  <c:pt idx="105">
                    <c:v>上川町</c:v>
                  </c:pt>
                  <c:pt idx="106">
                    <c:v>東川町</c:v>
                  </c:pt>
                  <c:pt idx="107">
                    <c:v>美瑛町</c:v>
                  </c:pt>
                  <c:pt idx="108">
                    <c:v>上富良野町</c:v>
                  </c:pt>
                  <c:pt idx="109">
                    <c:v>中富良野町</c:v>
                  </c:pt>
                  <c:pt idx="110">
                    <c:v>南富良野町</c:v>
                  </c:pt>
                  <c:pt idx="111">
                    <c:v>占冠村</c:v>
                  </c:pt>
                  <c:pt idx="112">
                    <c:v>和寒町</c:v>
                  </c:pt>
                  <c:pt idx="113">
                    <c:v>剣淵町</c:v>
                  </c:pt>
                  <c:pt idx="114">
                    <c:v>下川町</c:v>
                  </c:pt>
                  <c:pt idx="115">
                    <c:v>美深町</c:v>
                  </c:pt>
                  <c:pt idx="116">
                    <c:v>音威子府村</c:v>
                  </c:pt>
                  <c:pt idx="117">
                    <c:v>中川町</c:v>
                  </c:pt>
                  <c:pt idx="118">
                    <c:v>幌加内町</c:v>
                  </c:pt>
                  <c:pt idx="119">
                    <c:v>留萌市</c:v>
                  </c:pt>
                  <c:pt idx="120">
                    <c:v>増毛町</c:v>
                  </c:pt>
                  <c:pt idx="121">
                    <c:v>小平町</c:v>
                  </c:pt>
                  <c:pt idx="122">
                    <c:v>苫前町</c:v>
                  </c:pt>
                  <c:pt idx="123">
                    <c:v>羽幌町</c:v>
                  </c:pt>
                  <c:pt idx="124">
                    <c:v>初山別村</c:v>
                  </c:pt>
                  <c:pt idx="125">
                    <c:v>遠別町</c:v>
                  </c:pt>
                  <c:pt idx="126">
                    <c:v>天塩町</c:v>
                  </c:pt>
                  <c:pt idx="127">
                    <c:v>稚内市</c:v>
                  </c:pt>
                  <c:pt idx="128">
                    <c:v>猿払村</c:v>
                  </c:pt>
                  <c:pt idx="129">
                    <c:v>浜頓別町</c:v>
                  </c:pt>
                  <c:pt idx="130">
                    <c:v>中頓別町</c:v>
                  </c:pt>
                  <c:pt idx="131">
                    <c:v>枝幸町</c:v>
                  </c:pt>
                  <c:pt idx="132">
                    <c:v>豊富町</c:v>
                  </c:pt>
                  <c:pt idx="133">
                    <c:v>礼文町</c:v>
                  </c:pt>
                  <c:pt idx="134">
                    <c:v>利尻町</c:v>
                  </c:pt>
                  <c:pt idx="135">
                    <c:v>利尻富士町</c:v>
                  </c:pt>
                  <c:pt idx="136">
                    <c:v>幌延町</c:v>
                  </c:pt>
                  <c:pt idx="137">
                    <c:v>北見市</c:v>
                  </c:pt>
                  <c:pt idx="138">
                    <c:v>網走市</c:v>
                  </c:pt>
                  <c:pt idx="139">
                    <c:v>紋別市</c:v>
                  </c:pt>
                  <c:pt idx="140">
                    <c:v>美幌町</c:v>
                  </c:pt>
                  <c:pt idx="141">
                    <c:v>津別町</c:v>
                  </c:pt>
                  <c:pt idx="142">
                    <c:v>斜里町</c:v>
                  </c:pt>
                  <c:pt idx="143">
                    <c:v>清里町</c:v>
                  </c:pt>
                  <c:pt idx="144">
                    <c:v>小清水町</c:v>
                  </c:pt>
                  <c:pt idx="145">
                    <c:v>訓子府町</c:v>
                  </c:pt>
                  <c:pt idx="146">
                    <c:v>置戸町</c:v>
                  </c:pt>
                  <c:pt idx="147">
                    <c:v>佐呂間町</c:v>
                  </c:pt>
                  <c:pt idx="148">
                    <c:v>遠軽町</c:v>
                  </c:pt>
                  <c:pt idx="149">
                    <c:v>湧別町</c:v>
                  </c:pt>
                  <c:pt idx="150">
                    <c:v>滝上町</c:v>
                  </c:pt>
                  <c:pt idx="151">
                    <c:v>興部町</c:v>
                  </c:pt>
                  <c:pt idx="152">
                    <c:v>西興部村</c:v>
                  </c:pt>
                  <c:pt idx="153">
                    <c:v>雄武町</c:v>
                  </c:pt>
                  <c:pt idx="154">
                    <c:v>大空町</c:v>
                  </c:pt>
                  <c:pt idx="155">
                    <c:v>帯広市</c:v>
                  </c:pt>
                  <c:pt idx="156">
                    <c:v>音更町</c:v>
                  </c:pt>
                  <c:pt idx="157">
                    <c:v>士幌町</c:v>
                  </c:pt>
                  <c:pt idx="158">
                    <c:v>上士幌町</c:v>
                  </c:pt>
                  <c:pt idx="159">
                    <c:v>鹿追町</c:v>
                  </c:pt>
                  <c:pt idx="160">
                    <c:v>新得町</c:v>
                  </c:pt>
                  <c:pt idx="161">
                    <c:v>清水町</c:v>
                  </c:pt>
                  <c:pt idx="162">
                    <c:v>芽室町</c:v>
                  </c:pt>
                  <c:pt idx="163">
                    <c:v>中札内村</c:v>
                  </c:pt>
                  <c:pt idx="164">
                    <c:v>更別村</c:v>
                  </c:pt>
                  <c:pt idx="165">
                    <c:v>大樹町</c:v>
                  </c:pt>
                  <c:pt idx="166">
                    <c:v>広尾町</c:v>
                  </c:pt>
                  <c:pt idx="167">
                    <c:v>幕別町</c:v>
                  </c:pt>
                  <c:pt idx="168">
                    <c:v>池田町</c:v>
                  </c:pt>
                  <c:pt idx="169">
                    <c:v>豊頃町</c:v>
                  </c:pt>
                  <c:pt idx="170">
                    <c:v>本別町</c:v>
                  </c:pt>
                  <c:pt idx="171">
                    <c:v>足寄町</c:v>
                  </c:pt>
                  <c:pt idx="172">
                    <c:v>陸別町</c:v>
                  </c:pt>
                  <c:pt idx="173">
                    <c:v>浦幌町</c:v>
                  </c:pt>
                  <c:pt idx="174">
                    <c:v>釧路市</c:v>
                  </c:pt>
                  <c:pt idx="175">
                    <c:v>釧路町</c:v>
                  </c:pt>
                  <c:pt idx="176">
                    <c:v>厚岸町</c:v>
                  </c:pt>
                  <c:pt idx="177">
                    <c:v>浜中町</c:v>
                  </c:pt>
                  <c:pt idx="178">
                    <c:v>標茶町</c:v>
                  </c:pt>
                  <c:pt idx="179">
                    <c:v>弟子屈町</c:v>
                  </c:pt>
                  <c:pt idx="180">
                    <c:v>鶴居村</c:v>
                  </c:pt>
                  <c:pt idx="181">
                    <c:v>白糠町</c:v>
                  </c:pt>
                  <c:pt idx="182">
                    <c:v>根室市</c:v>
                  </c:pt>
                  <c:pt idx="183">
                    <c:v>別海町</c:v>
                  </c:pt>
                  <c:pt idx="184">
                    <c:v>中標津町</c:v>
                  </c:pt>
                  <c:pt idx="185">
                    <c:v>標津町</c:v>
                  </c:pt>
                  <c:pt idx="186">
                    <c:v>羅臼町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9988248"/>
        <c:axId val="439985504"/>
      </c:scatterChart>
      <c:valAx>
        <c:axId val="43998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9985504"/>
        <c:crosses val="autoZero"/>
        <c:crossBetween val="midCat"/>
      </c:valAx>
      <c:valAx>
        <c:axId val="439985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998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tabSelected="1" zoomScale="74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0439" cy="607540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テーブル1" displayName="テーブル1" ref="A3:I226" totalsRowShown="0" headerRowDxfId="6" dataDxfId="5" headerRowCellStyle="標準 2" dataCellStyle="桁区切り 2">
  <autoFilter ref="A3:I226">
    <filterColumn colId="2">
      <filters>
        <filter val="内訳"/>
      </filters>
    </filterColumn>
  </autoFilter>
  <sortState ref="A10:I226">
    <sortCondition ref="A3:A226"/>
  </sortState>
  <tableColumns count="9">
    <tableColumn id="1" name="通し番号" dataDxfId="10" dataCellStyle="標準 2"/>
    <tableColumn id="2" name="自治体名" dataDxfId="9" dataCellStyle="標準 2"/>
    <tableColumn id="3" name="合計か内訳か？" dataDxfId="8" dataCellStyle="標準 2">
      <calculatedColumnFormula>IFERROR(IF(SEARCH("の計",B4)&gt;0,"合計"),"内訳")</calculatedColumnFormula>
    </tableColumn>
    <tableColumn id="8" name="市か町村か" dataDxfId="7" dataCellStyle="標準 2">
      <calculatedColumnFormula>OR(RIGHT(テーブル1[[#This Row],[自治体名]],1)="区",RIGHT(テーブル1[[#This Row],[自治体名]],1)="市")</calculatedColumnFormula>
    </tableColumn>
    <tableColumn id="9" name="札幌市の区か？" dataDxfId="0" dataCellStyle="標準 2">
      <calculatedColumnFormula>(RIGHT(テーブル1[[#This Row],[自治体名]],1)="区")</calculatedColumnFormula>
    </tableColumn>
    <tableColumn id="4" name="男の人口" dataDxfId="4" dataCellStyle="桁区切り"/>
    <tableColumn id="5" name="女の人口" dataDxfId="3" dataCellStyle="桁区切り"/>
    <tableColumn id="6" name="人口" dataDxfId="2" dataCellStyle="桁区切り"/>
    <tableColumn id="7" name="世帯数" dataDxfId="1" dataCellStyle="桁区切り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pref.hokkaido.lg.jp/ss/tuk/900brr/index2.htm&#12363;&#12425;&#24179;&#25104;30&#24180;&#20998;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pref.hokkaido.lg.jp/ss/tuk/900brr/index2.htm&#12363;&#12425;&#24179;&#25104;30&#24180;&#20998;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pref.hokkaido.lg.jp/ss/tuk/900brr/index2.htm&#12363;&#12425;&#24179;&#25104;30&#24180;&#20998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244"/>
  <sheetViews>
    <sheetView zoomScaleNormal="100" zoomScaleSheetLayoutView="85" workbookViewId="0">
      <selection sqref="A1:E1"/>
    </sheetView>
  </sheetViews>
  <sheetFormatPr defaultRowHeight="12"/>
  <cols>
    <col min="1" max="5" width="20.625" style="1" customWidth="1"/>
    <col min="6" max="16384" width="9" style="1"/>
  </cols>
  <sheetData>
    <row r="1" spans="1:5" ht="34.5" customHeight="1">
      <c r="A1" s="41" t="s">
        <v>491</v>
      </c>
      <c r="B1" s="41"/>
      <c r="C1" s="41"/>
      <c r="D1" s="41"/>
      <c r="E1" s="41"/>
    </row>
    <row r="2" spans="1:5" ht="26.25" customHeight="1">
      <c r="A2" s="45" t="s">
        <v>198</v>
      </c>
      <c r="B2" s="45"/>
      <c r="C2" s="45"/>
      <c r="D2"/>
      <c r="E2" s="27"/>
    </row>
    <row r="3" spans="1:5" ht="26.25" customHeight="1">
      <c r="A3" s="33" t="s">
        <v>199</v>
      </c>
      <c r="B3" s="34"/>
      <c r="C3" s="34"/>
      <c r="D3"/>
      <c r="E3" s="27"/>
    </row>
    <row r="4" spans="1:5" ht="15.75" customHeight="1">
      <c r="A4" s="42" t="s">
        <v>217</v>
      </c>
      <c r="B4" s="43" t="s">
        <v>202</v>
      </c>
      <c r="C4" s="44"/>
      <c r="D4" s="42"/>
      <c r="E4" s="39" t="s">
        <v>196</v>
      </c>
    </row>
    <row r="5" spans="1:5" ht="15.75" customHeight="1">
      <c r="A5" s="42"/>
      <c r="B5" s="2" t="s">
        <v>195</v>
      </c>
      <c r="C5" s="3" t="s">
        <v>194</v>
      </c>
      <c r="D5" s="4" t="s">
        <v>197</v>
      </c>
      <c r="E5" s="40"/>
    </row>
    <row r="6" spans="1:5" ht="15.75" customHeight="1">
      <c r="A6" s="28" t="s">
        <v>199</v>
      </c>
      <c r="B6" s="5">
        <v>2522526</v>
      </c>
      <c r="C6" s="6">
        <v>2817013</v>
      </c>
      <c r="D6" s="7">
        <v>5339539</v>
      </c>
      <c r="E6" s="21">
        <v>2772845</v>
      </c>
    </row>
    <row r="7" spans="1:5" ht="15.75" customHeight="1">
      <c r="A7" s="29" t="s">
        <v>201</v>
      </c>
      <c r="B7" s="5">
        <v>2053771</v>
      </c>
      <c r="C7" s="6">
        <v>2311300</v>
      </c>
      <c r="D7" s="7">
        <v>4365071</v>
      </c>
      <c r="E7" s="22">
        <v>2297386</v>
      </c>
    </row>
    <row r="8" spans="1:5" ht="15.75" customHeight="1">
      <c r="A8" s="29" t="s">
        <v>200</v>
      </c>
      <c r="B8" s="5">
        <v>468755</v>
      </c>
      <c r="C8" s="6">
        <v>505713</v>
      </c>
      <c r="D8" s="7">
        <v>974468</v>
      </c>
      <c r="E8" s="22">
        <v>475459</v>
      </c>
    </row>
    <row r="9" spans="1:5" ht="15.75" customHeight="1">
      <c r="A9" s="20"/>
      <c r="B9" s="35"/>
      <c r="C9" s="35"/>
      <c r="D9" s="35"/>
      <c r="E9" s="36"/>
    </row>
    <row r="10" spans="1:5" ht="15.75" customHeight="1">
      <c r="A10" s="30" t="s">
        <v>203</v>
      </c>
      <c r="B10" s="11">
        <v>140239</v>
      </c>
      <c r="C10" s="12">
        <v>158893</v>
      </c>
      <c r="D10" s="13">
        <v>299132</v>
      </c>
      <c r="E10" s="24">
        <v>153827</v>
      </c>
    </row>
    <row r="11" spans="1:5" ht="15.75" customHeight="1">
      <c r="A11" s="31" t="s">
        <v>169</v>
      </c>
      <c r="B11" s="14">
        <v>107223</v>
      </c>
      <c r="C11" s="15">
        <v>122287</v>
      </c>
      <c r="D11" s="16">
        <v>229510</v>
      </c>
      <c r="E11" s="25">
        <v>120724</v>
      </c>
    </row>
    <row r="12" spans="1:5" ht="15.75" customHeight="1">
      <c r="A12" s="20" t="s">
        <v>193</v>
      </c>
      <c r="B12" s="8">
        <v>3896</v>
      </c>
      <c r="C12" s="9">
        <v>4466</v>
      </c>
      <c r="D12" s="10">
        <v>8362</v>
      </c>
      <c r="E12" s="23">
        <v>4876</v>
      </c>
    </row>
    <row r="13" spans="1:5" ht="15.75" customHeight="1">
      <c r="A13" s="20" t="s">
        <v>192</v>
      </c>
      <c r="B13" s="8">
        <v>38703</v>
      </c>
      <c r="C13" s="9">
        <v>44120</v>
      </c>
      <c r="D13" s="10">
        <v>82823</v>
      </c>
      <c r="E13" s="23">
        <v>41805</v>
      </c>
    </row>
    <row r="14" spans="1:5" ht="15.75" customHeight="1">
      <c r="A14" s="20" t="s">
        <v>191</v>
      </c>
      <c r="B14" s="8">
        <v>10547</v>
      </c>
      <c r="C14" s="9">
        <v>11664</v>
      </c>
      <c r="D14" s="10">
        <v>22211</v>
      </c>
      <c r="E14" s="23">
        <v>11822</v>
      </c>
    </row>
    <row r="15" spans="1:5" ht="15.75" customHeight="1">
      <c r="A15" s="20" t="s">
        <v>190</v>
      </c>
      <c r="B15" s="8">
        <v>6393</v>
      </c>
      <c r="C15" s="9">
        <v>7621</v>
      </c>
      <c r="D15" s="10">
        <v>14014</v>
      </c>
      <c r="E15" s="23">
        <v>7727</v>
      </c>
    </row>
    <row r="16" spans="1:5" ht="15.75" customHeight="1">
      <c r="A16" s="20" t="s">
        <v>189</v>
      </c>
      <c r="B16" s="8">
        <v>4774</v>
      </c>
      <c r="C16" s="9">
        <v>5690</v>
      </c>
      <c r="D16" s="10">
        <v>10464</v>
      </c>
      <c r="E16" s="23">
        <v>5992</v>
      </c>
    </row>
    <row r="17" spans="1:5" ht="15.75" customHeight="1">
      <c r="A17" s="20" t="s">
        <v>188</v>
      </c>
      <c r="B17" s="8">
        <v>3976</v>
      </c>
      <c r="C17" s="9">
        <v>4808</v>
      </c>
      <c r="D17" s="10">
        <v>8784</v>
      </c>
      <c r="E17" s="23">
        <v>5040</v>
      </c>
    </row>
    <row r="18" spans="1:5" ht="15.75" customHeight="1">
      <c r="A18" s="20" t="s">
        <v>187</v>
      </c>
      <c r="B18" s="8">
        <v>19349</v>
      </c>
      <c r="C18" s="9">
        <v>21494</v>
      </c>
      <c r="D18" s="10">
        <v>40843</v>
      </c>
      <c r="E18" s="23">
        <v>21560</v>
      </c>
    </row>
    <row r="19" spans="1:5" ht="15.75" customHeight="1">
      <c r="A19" s="20" t="s">
        <v>186</v>
      </c>
      <c r="B19" s="8">
        <v>8063</v>
      </c>
      <c r="C19" s="9">
        <v>9301</v>
      </c>
      <c r="D19" s="10">
        <v>17364</v>
      </c>
      <c r="E19" s="23">
        <v>8939</v>
      </c>
    </row>
    <row r="20" spans="1:5" ht="15.75" customHeight="1">
      <c r="A20" s="20" t="s">
        <v>185</v>
      </c>
      <c r="B20" s="8">
        <v>1582</v>
      </c>
      <c r="C20" s="9">
        <v>1826</v>
      </c>
      <c r="D20" s="10">
        <v>3408</v>
      </c>
      <c r="E20" s="23">
        <v>1980</v>
      </c>
    </row>
    <row r="21" spans="1:5" ht="15.75" customHeight="1">
      <c r="A21" s="20" t="s">
        <v>184</v>
      </c>
      <c r="B21" s="8">
        <v>9940</v>
      </c>
      <c r="C21" s="9">
        <v>11297</v>
      </c>
      <c r="D21" s="10">
        <v>21237</v>
      </c>
      <c r="E21" s="23">
        <v>10983</v>
      </c>
    </row>
    <row r="22" spans="1:5" ht="15.75" customHeight="1">
      <c r="A22" s="31" t="s">
        <v>4</v>
      </c>
      <c r="B22" s="14">
        <v>33016</v>
      </c>
      <c r="C22" s="15">
        <v>36606</v>
      </c>
      <c r="D22" s="16">
        <v>69622</v>
      </c>
      <c r="E22" s="25">
        <v>33103</v>
      </c>
    </row>
    <row r="23" spans="1:5" ht="15.75" customHeight="1">
      <c r="A23" s="20" t="s">
        <v>183</v>
      </c>
      <c r="B23" s="8">
        <v>3643</v>
      </c>
      <c r="C23" s="9">
        <v>4044</v>
      </c>
      <c r="D23" s="10">
        <v>7687</v>
      </c>
      <c r="E23" s="23">
        <v>3450</v>
      </c>
    </row>
    <row r="24" spans="1:5" ht="15.75" customHeight="1">
      <c r="A24" s="20" t="s">
        <v>182</v>
      </c>
      <c r="B24" s="8">
        <v>2605</v>
      </c>
      <c r="C24" s="9">
        <v>2922</v>
      </c>
      <c r="D24" s="10">
        <v>5527</v>
      </c>
      <c r="E24" s="23">
        <v>2832</v>
      </c>
    </row>
    <row r="25" spans="1:5" ht="15.75" customHeight="1">
      <c r="A25" s="20" t="s">
        <v>181</v>
      </c>
      <c r="B25" s="8">
        <v>1422</v>
      </c>
      <c r="C25" s="9">
        <v>1703</v>
      </c>
      <c r="D25" s="10">
        <v>3125</v>
      </c>
      <c r="E25" s="23">
        <v>1836</v>
      </c>
    </row>
    <row r="26" spans="1:5" ht="15.75" customHeight="1">
      <c r="A26" s="20" t="s">
        <v>180</v>
      </c>
      <c r="B26" s="8">
        <v>2515</v>
      </c>
      <c r="C26" s="9">
        <v>2766</v>
      </c>
      <c r="D26" s="10">
        <v>5281</v>
      </c>
      <c r="E26" s="23">
        <v>2440</v>
      </c>
    </row>
    <row r="27" spans="1:5" ht="15.75" customHeight="1">
      <c r="A27" s="20" t="s">
        <v>179</v>
      </c>
      <c r="B27" s="8">
        <v>5357</v>
      </c>
      <c r="C27" s="9">
        <v>5685</v>
      </c>
      <c r="D27" s="10">
        <v>11042</v>
      </c>
      <c r="E27" s="23">
        <v>4994</v>
      </c>
    </row>
    <row r="28" spans="1:5" ht="15.75" customHeight="1">
      <c r="A28" s="20" t="s">
        <v>178</v>
      </c>
      <c r="B28" s="8">
        <v>5594</v>
      </c>
      <c r="C28" s="9">
        <v>6458</v>
      </c>
      <c r="D28" s="10">
        <v>12052</v>
      </c>
      <c r="E28" s="23">
        <v>5915</v>
      </c>
    </row>
    <row r="29" spans="1:5" ht="15.75" customHeight="1">
      <c r="A29" s="20" t="s">
        <v>177</v>
      </c>
      <c r="B29" s="8">
        <v>1678</v>
      </c>
      <c r="C29" s="9">
        <v>1620</v>
      </c>
      <c r="D29" s="10">
        <v>3298</v>
      </c>
      <c r="E29" s="23">
        <v>1692</v>
      </c>
    </row>
    <row r="30" spans="1:5" ht="15.75" customHeight="1">
      <c r="A30" s="20" t="s">
        <v>176</v>
      </c>
      <c r="B30" s="8">
        <v>911</v>
      </c>
      <c r="C30" s="9">
        <v>982</v>
      </c>
      <c r="D30" s="10">
        <v>1893</v>
      </c>
      <c r="E30" s="23">
        <v>886</v>
      </c>
    </row>
    <row r="31" spans="1:5" ht="15.75" customHeight="1">
      <c r="A31" s="20" t="s">
        <v>175</v>
      </c>
      <c r="B31" s="8">
        <v>3104</v>
      </c>
      <c r="C31" s="9">
        <v>3597</v>
      </c>
      <c r="D31" s="10">
        <v>6701</v>
      </c>
      <c r="E31" s="23">
        <v>2983</v>
      </c>
    </row>
    <row r="32" spans="1:5" ht="15.75" customHeight="1">
      <c r="A32" s="20" t="s">
        <v>174</v>
      </c>
      <c r="B32" s="8">
        <v>1434</v>
      </c>
      <c r="C32" s="9">
        <v>1586</v>
      </c>
      <c r="D32" s="10">
        <v>3020</v>
      </c>
      <c r="E32" s="23">
        <v>1412</v>
      </c>
    </row>
    <row r="33" spans="1:5" ht="15.75" customHeight="1">
      <c r="A33" s="20" t="s">
        <v>173</v>
      </c>
      <c r="B33" s="8">
        <v>1142</v>
      </c>
      <c r="C33" s="9">
        <v>1294</v>
      </c>
      <c r="D33" s="10">
        <v>2436</v>
      </c>
      <c r="E33" s="23">
        <v>1119</v>
      </c>
    </row>
    <row r="34" spans="1:5" ht="15.75" customHeight="1">
      <c r="A34" s="20" t="s">
        <v>172</v>
      </c>
      <c r="B34" s="8">
        <v>1200</v>
      </c>
      <c r="C34" s="9">
        <v>1303</v>
      </c>
      <c r="D34" s="10">
        <v>2503</v>
      </c>
      <c r="E34" s="23">
        <v>1175</v>
      </c>
    </row>
    <row r="35" spans="1:5" ht="15.75" customHeight="1">
      <c r="A35" s="20" t="s">
        <v>171</v>
      </c>
      <c r="B35" s="8">
        <v>914</v>
      </c>
      <c r="C35" s="9">
        <v>994</v>
      </c>
      <c r="D35" s="10">
        <v>1908</v>
      </c>
      <c r="E35" s="23">
        <v>841</v>
      </c>
    </row>
    <row r="36" spans="1:5" ht="15.75" customHeight="1">
      <c r="A36" s="20" t="s">
        <v>170</v>
      </c>
      <c r="B36" s="8">
        <v>1497</v>
      </c>
      <c r="C36" s="9">
        <v>1652</v>
      </c>
      <c r="D36" s="10">
        <v>3149</v>
      </c>
      <c r="E36" s="23">
        <v>1528</v>
      </c>
    </row>
    <row r="37" spans="1:5" ht="15.75" customHeight="1">
      <c r="A37" s="20"/>
      <c r="B37" s="35"/>
      <c r="C37" s="35"/>
      <c r="D37" s="35"/>
      <c r="E37" s="35"/>
    </row>
    <row r="38" spans="1:5" ht="15.75" customHeight="1">
      <c r="A38" s="30" t="s">
        <v>204</v>
      </c>
      <c r="B38" s="11">
        <v>1118546</v>
      </c>
      <c r="C38" s="12">
        <v>1256031</v>
      </c>
      <c r="D38" s="13">
        <v>2374577</v>
      </c>
      <c r="E38" s="24">
        <v>1250222</v>
      </c>
    </row>
    <row r="39" spans="1:5" ht="15.75" customHeight="1">
      <c r="A39" s="31" t="s">
        <v>169</v>
      </c>
      <c r="B39" s="14">
        <v>1109061</v>
      </c>
      <c r="C39" s="15">
        <v>1245978</v>
      </c>
      <c r="D39" s="16">
        <v>2355039</v>
      </c>
      <c r="E39" s="25">
        <v>1241167</v>
      </c>
    </row>
    <row r="40" spans="1:5" ht="15.75" customHeight="1">
      <c r="A40" s="32" t="s">
        <v>168</v>
      </c>
      <c r="B40" s="17">
        <v>913077</v>
      </c>
      <c r="C40" s="18">
        <v>1039271</v>
      </c>
      <c r="D40" s="19">
        <v>1952348</v>
      </c>
      <c r="E40" s="26">
        <v>1048469</v>
      </c>
    </row>
    <row r="41" spans="1:5" ht="15.75" customHeight="1">
      <c r="A41" s="20" t="s">
        <v>167</v>
      </c>
      <c r="B41" s="8">
        <v>105871</v>
      </c>
      <c r="C41" s="9">
        <v>128013</v>
      </c>
      <c r="D41" s="10">
        <v>233884</v>
      </c>
      <c r="E41" s="23">
        <v>139954</v>
      </c>
    </row>
    <row r="42" spans="1:5" ht="15.75" customHeight="1">
      <c r="A42" s="20" t="s">
        <v>166</v>
      </c>
      <c r="B42" s="8">
        <v>135353</v>
      </c>
      <c r="C42" s="9">
        <v>150194</v>
      </c>
      <c r="D42" s="10">
        <v>285547</v>
      </c>
      <c r="E42" s="23">
        <v>150737</v>
      </c>
    </row>
    <row r="43" spans="1:5" ht="15.75" customHeight="1">
      <c r="A43" s="20" t="s">
        <v>165</v>
      </c>
      <c r="B43" s="8">
        <v>124756</v>
      </c>
      <c r="C43" s="9">
        <v>137362</v>
      </c>
      <c r="D43" s="10">
        <v>262118</v>
      </c>
      <c r="E43" s="23">
        <v>141368</v>
      </c>
    </row>
    <row r="44" spans="1:5" ht="15.75" customHeight="1">
      <c r="A44" s="20" t="s">
        <v>164</v>
      </c>
      <c r="B44" s="8">
        <v>100850</v>
      </c>
      <c r="C44" s="9">
        <v>110897</v>
      </c>
      <c r="D44" s="10">
        <v>211747</v>
      </c>
      <c r="E44" s="23">
        <v>120507</v>
      </c>
    </row>
    <row r="45" spans="1:5" ht="15.75" customHeight="1">
      <c r="A45" s="20" t="s">
        <v>163</v>
      </c>
      <c r="B45" s="8">
        <v>102588</v>
      </c>
      <c r="C45" s="9">
        <v>118878</v>
      </c>
      <c r="D45" s="10">
        <v>221466</v>
      </c>
      <c r="E45" s="23">
        <v>124908</v>
      </c>
    </row>
    <row r="46" spans="1:5" ht="15.75" customHeight="1">
      <c r="A46" s="20" t="s">
        <v>162</v>
      </c>
      <c r="B46" s="8">
        <v>64503</v>
      </c>
      <c r="C46" s="9">
        <v>74204</v>
      </c>
      <c r="D46" s="10">
        <v>138707</v>
      </c>
      <c r="E46" s="23">
        <v>72488</v>
      </c>
    </row>
    <row r="47" spans="1:5" ht="15.75" customHeight="1">
      <c r="A47" s="20" t="s">
        <v>161</v>
      </c>
      <c r="B47" s="8">
        <v>98869</v>
      </c>
      <c r="C47" s="9">
        <v>115180</v>
      </c>
      <c r="D47" s="10">
        <v>214049</v>
      </c>
      <c r="E47" s="23">
        <v>112479</v>
      </c>
    </row>
    <row r="48" spans="1:5" ht="15.75" customHeight="1">
      <c r="A48" s="20" t="s">
        <v>160</v>
      </c>
      <c r="B48" s="8">
        <v>58671</v>
      </c>
      <c r="C48" s="9">
        <v>69117</v>
      </c>
      <c r="D48" s="10">
        <v>127788</v>
      </c>
      <c r="E48" s="23">
        <v>64440</v>
      </c>
    </row>
    <row r="49" spans="1:5" ht="15.75" customHeight="1">
      <c r="A49" s="20" t="s">
        <v>159</v>
      </c>
      <c r="B49" s="8">
        <v>67050</v>
      </c>
      <c r="C49" s="9">
        <v>75058</v>
      </c>
      <c r="D49" s="10">
        <v>142108</v>
      </c>
      <c r="E49" s="23">
        <v>68639</v>
      </c>
    </row>
    <row r="50" spans="1:5" ht="17.25" customHeight="1">
      <c r="A50" s="20" t="s">
        <v>158</v>
      </c>
      <c r="B50" s="8">
        <v>54566</v>
      </c>
      <c r="C50" s="9">
        <v>60368</v>
      </c>
      <c r="D50" s="10">
        <v>114934</v>
      </c>
      <c r="E50" s="23">
        <v>52949</v>
      </c>
    </row>
    <row r="51" spans="1:5" ht="15.75" customHeight="1">
      <c r="A51" s="20" t="s">
        <v>157</v>
      </c>
      <c r="B51" s="8">
        <v>56574</v>
      </c>
      <c r="C51" s="9">
        <v>62425</v>
      </c>
      <c r="D51" s="10">
        <v>118999</v>
      </c>
      <c r="E51" s="23">
        <v>56564</v>
      </c>
    </row>
    <row r="52" spans="1:5" ht="15.75" customHeight="1">
      <c r="A52" s="20" t="s">
        <v>156</v>
      </c>
      <c r="B52" s="8">
        <v>49084</v>
      </c>
      <c r="C52" s="9">
        <v>47757</v>
      </c>
      <c r="D52" s="10">
        <v>96841</v>
      </c>
      <c r="E52" s="23">
        <v>48613</v>
      </c>
    </row>
    <row r="53" spans="1:5" ht="15.75" customHeight="1">
      <c r="A53" s="20" t="s">
        <v>155</v>
      </c>
      <c r="B53" s="8">
        <v>33814</v>
      </c>
      <c r="C53" s="9">
        <v>35707</v>
      </c>
      <c r="D53" s="10">
        <v>69521</v>
      </c>
      <c r="E53" s="23">
        <v>32818</v>
      </c>
    </row>
    <row r="54" spans="1:5" ht="15.75" customHeight="1">
      <c r="A54" s="20" t="s">
        <v>154</v>
      </c>
      <c r="B54" s="8">
        <v>28286</v>
      </c>
      <c r="C54" s="9">
        <v>30542</v>
      </c>
      <c r="D54" s="10">
        <v>58828</v>
      </c>
      <c r="E54" s="23">
        <v>27298</v>
      </c>
    </row>
    <row r="55" spans="1:5" ht="15.75" customHeight="1">
      <c r="A55" s="20" t="s">
        <v>153</v>
      </c>
      <c r="B55" s="8">
        <v>28226</v>
      </c>
      <c r="C55" s="9">
        <v>30276</v>
      </c>
      <c r="D55" s="10">
        <v>58502</v>
      </c>
      <c r="E55" s="23">
        <v>27405</v>
      </c>
    </row>
    <row r="56" spans="1:5" ht="15.75" customHeight="1">
      <c r="A56" s="31" t="s">
        <v>109</v>
      </c>
      <c r="B56" s="14">
        <v>9485</v>
      </c>
      <c r="C56" s="15">
        <v>10053</v>
      </c>
      <c r="D56" s="16">
        <v>19538</v>
      </c>
      <c r="E56" s="25">
        <v>9055</v>
      </c>
    </row>
    <row r="57" spans="1:5" ht="15.75" customHeight="1">
      <c r="A57" s="20" t="s">
        <v>152</v>
      </c>
      <c r="B57" s="8">
        <v>7969</v>
      </c>
      <c r="C57" s="9">
        <v>8396</v>
      </c>
      <c r="D57" s="10">
        <v>16365</v>
      </c>
      <c r="E57" s="23">
        <v>7646</v>
      </c>
    </row>
    <row r="58" spans="1:5" ht="15.75" customHeight="1">
      <c r="A58" s="20" t="s">
        <v>151</v>
      </c>
      <c r="B58" s="8">
        <v>1516</v>
      </c>
      <c r="C58" s="9">
        <v>1657</v>
      </c>
      <c r="D58" s="10">
        <v>3173</v>
      </c>
      <c r="E58" s="23">
        <v>1409</v>
      </c>
    </row>
    <row r="59" spans="1:5" ht="15.75" customHeight="1">
      <c r="A59" s="20"/>
      <c r="B59" s="8"/>
      <c r="C59" s="9"/>
      <c r="D59" s="10"/>
      <c r="E59" s="23"/>
    </row>
    <row r="60" spans="1:5" ht="15.75" customHeight="1">
      <c r="A60" s="30" t="s">
        <v>205</v>
      </c>
      <c r="B60" s="11">
        <v>99209</v>
      </c>
      <c r="C60" s="12">
        <v>113796</v>
      </c>
      <c r="D60" s="13">
        <v>213005</v>
      </c>
      <c r="E60" s="24">
        <v>114011</v>
      </c>
    </row>
    <row r="61" spans="1:5" ht="15.75" customHeight="1">
      <c r="A61" s="20" t="s">
        <v>150</v>
      </c>
      <c r="B61" s="8">
        <v>53652</v>
      </c>
      <c r="C61" s="9">
        <v>65296</v>
      </c>
      <c r="D61" s="10">
        <v>118948</v>
      </c>
      <c r="E61" s="23">
        <v>64462</v>
      </c>
    </row>
    <row r="62" spans="1:5" ht="15.75" customHeight="1">
      <c r="A62" s="31" t="s">
        <v>4</v>
      </c>
      <c r="B62" s="14">
        <v>45557</v>
      </c>
      <c r="C62" s="15">
        <v>48500</v>
      </c>
      <c r="D62" s="16">
        <v>94057</v>
      </c>
      <c r="E62" s="25">
        <v>49549</v>
      </c>
    </row>
    <row r="63" spans="1:5" ht="15.75" customHeight="1">
      <c r="A63" s="20" t="s">
        <v>149</v>
      </c>
      <c r="B63" s="8">
        <v>752</v>
      </c>
      <c r="C63" s="9">
        <v>765</v>
      </c>
      <c r="D63" s="10">
        <v>1517</v>
      </c>
      <c r="E63" s="23">
        <v>839</v>
      </c>
    </row>
    <row r="64" spans="1:5" ht="15.75" customHeight="1">
      <c r="A64" s="20" t="s">
        <v>148</v>
      </c>
      <c r="B64" s="8">
        <v>1481</v>
      </c>
      <c r="C64" s="9">
        <v>1567</v>
      </c>
      <c r="D64" s="10">
        <v>3048</v>
      </c>
      <c r="E64" s="23">
        <v>1722</v>
      </c>
    </row>
    <row r="65" spans="1:5" ht="15.75" customHeight="1">
      <c r="A65" s="20" t="s">
        <v>147</v>
      </c>
      <c r="B65" s="8">
        <v>1371</v>
      </c>
      <c r="C65" s="9">
        <v>1533</v>
      </c>
      <c r="D65" s="10">
        <v>2904</v>
      </c>
      <c r="E65" s="23">
        <v>1520</v>
      </c>
    </row>
    <row r="66" spans="1:5" ht="15.75" customHeight="1">
      <c r="A66" s="20" t="s">
        <v>146</v>
      </c>
      <c r="B66" s="8">
        <v>2306</v>
      </c>
      <c r="C66" s="9">
        <v>2461</v>
      </c>
      <c r="D66" s="10">
        <v>4767</v>
      </c>
      <c r="E66" s="23">
        <v>2326</v>
      </c>
    </row>
    <row r="67" spans="1:5" ht="15.75" customHeight="1">
      <c r="A67" s="20" t="s">
        <v>145</v>
      </c>
      <c r="B67" s="8">
        <v>2627</v>
      </c>
      <c r="C67" s="9">
        <v>2576</v>
      </c>
      <c r="D67" s="10">
        <v>5203</v>
      </c>
      <c r="E67" s="23">
        <v>2696</v>
      </c>
    </row>
    <row r="68" spans="1:5" ht="15.75" customHeight="1">
      <c r="A68" s="20" t="s">
        <v>144</v>
      </c>
      <c r="B68" s="8">
        <v>1032</v>
      </c>
      <c r="C68" s="9">
        <v>1056</v>
      </c>
      <c r="D68" s="10">
        <v>2088</v>
      </c>
      <c r="E68" s="23">
        <v>953</v>
      </c>
    </row>
    <row r="69" spans="1:5" ht="15.75" customHeight="1">
      <c r="A69" s="20" t="s">
        <v>143</v>
      </c>
      <c r="B69" s="8">
        <v>1019</v>
      </c>
      <c r="C69" s="9">
        <v>1030</v>
      </c>
      <c r="D69" s="10">
        <v>2049</v>
      </c>
      <c r="E69" s="23">
        <v>1086</v>
      </c>
    </row>
    <row r="70" spans="1:5" ht="15.75" customHeight="1">
      <c r="A70" s="20" t="s">
        <v>142</v>
      </c>
      <c r="B70" s="8">
        <v>1137</v>
      </c>
      <c r="C70" s="9">
        <v>1111</v>
      </c>
      <c r="D70" s="10">
        <v>2248</v>
      </c>
      <c r="E70" s="23">
        <v>1272</v>
      </c>
    </row>
    <row r="71" spans="1:5" ht="15.75" customHeight="1">
      <c r="A71" s="20" t="s">
        <v>141</v>
      </c>
      <c r="B71" s="8">
        <v>1488</v>
      </c>
      <c r="C71" s="9">
        <v>1592</v>
      </c>
      <c r="D71" s="10">
        <v>3080</v>
      </c>
      <c r="E71" s="23">
        <v>1484</v>
      </c>
    </row>
    <row r="72" spans="1:5" ht="15.75" customHeight="1">
      <c r="A72" s="20" t="s">
        <v>140</v>
      </c>
      <c r="B72" s="8">
        <v>8367</v>
      </c>
      <c r="C72" s="9">
        <v>8065</v>
      </c>
      <c r="D72" s="10">
        <v>16432</v>
      </c>
      <c r="E72" s="23">
        <v>9055</v>
      </c>
    </row>
    <row r="73" spans="1:5" ht="15.75" customHeight="1">
      <c r="A73" s="20" t="s">
        <v>139</v>
      </c>
      <c r="B73" s="8">
        <v>3054</v>
      </c>
      <c r="C73" s="9">
        <v>2980</v>
      </c>
      <c r="D73" s="10">
        <v>6034</v>
      </c>
      <c r="E73" s="23">
        <v>2878</v>
      </c>
    </row>
    <row r="74" spans="1:5" ht="15.75" customHeight="1">
      <c r="A74" s="20" t="s">
        <v>138</v>
      </c>
      <c r="B74" s="8">
        <v>6098</v>
      </c>
      <c r="C74" s="9">
        <v>6833</v>
      </c>
      <c r="D74" s="10">
        <v>12931</v>
      </c>
      <c r="E74" s="23">
        <v>6930</v>
      </c>
    </row>
    <row r="75" spans="1:5" ht="15.75" customHeight="1">
      <c r="A75" s="20" t="s">
        <v>137</v>
      </c>
      <c r="B75" s="8">
        <v>785</v>
      </c>
      <c r="C75" s="9">
        <v>886</v>
      </c>
      <c r="D75" s="10">
        <v>1671</v>
      </c>
      <c r="E75" s="23">
        <v>904</v>
      </c>
    </row>
    <row r="76" spans="1:5" ht="15.75" customHeight="1">
      <c r="A76" s="20" t="s">
        <v>136</v>
      </c>
      <c r="B76" s="8">
        <v>426</v>
      </c>
      <c r="C76" s="9">
        <v>467</v>
      </c>
      <c r="D76" s="10">
        <v>893</v>
      </c>
      <c r="E76" s="23">
        <v>489</v>
      </c>
    </row>
    <row r="77" spans="1:5" ht="15.75" customHeight="1">
      <c r="A77" s="20" t="s">
        <v>135</v>
      </c>
      <c r="B77" s="8">
        <v>989</v>
      </c>
      <c r="C77" s="9">
        <v>1132</v>
      </c>
      <c r="D77" s="10">
        <v>2121</v>
      </c>
      <c r="E77" s="23">
        <v>1123</v>
      </c>
    </row>
    <row r="78" spans="1:5" ht="15.75" customHeight="1">
      <c r="A78" s="20" t="s">
        <v>134</v>
      </c>
      <c r="B78" s="8">
        <v>1489</v>
      </c>
      <c r="C78" s="9">
        <v>1696</v>
      </c>
      <c r="D78" s="10">
        <v>3185</v>
      </c>
      <c r="E78" s="23">
        <v>1813</v>
      </c>
    </row>
    <row r="79" spans="1:5" ht="15.75" customHeight="1">
      <c r="A79" s="20" t="s">
        <v>133</v>
      </c>
      <c r="B79" s="8">
        <v>1619</v>
      </c>
      <c r="C79" s="9">
        <v>1767</v>
      </c>
      <c r="D79" s="10">
        <v>3386</v>
      </c>
      <c r="E79" s="23">
        <v>1747</v>
      </c>
    </row>
    <row r="80" spans="1:5" ht="15.75" customHeight="1">
      <c r="A80" s="20" t="s">
        <v>132</v>
      </c>
      <c r="B80" s="8">
        <v>8888</v>
      </c>
      <c r="C80" s="9">
        <v>10350</v>
      </c>
      <c r="D80" s="10">
        <v>19238</v>
      </c>
      <c r="E80" s="23">
        <v>9986</v>
      </c>
    </row>
    <row r="81" spans="1:5" ht="15.75" customHeight="1">
      <c r="A81" s="20" t="s">
        <v>131</v>
      </c>
      <c r="B81" s="8">
        <v>629</v>
      </c>
      <c r="C81" s="9">
        <v>633</v>
      </c>
      <c r="D81" s="10">
        <v>1262</v>
      </c>
      <c r="E81" s="23">
        <v>726</v>
      </c>
    </row>
    <row r="82" spans="1:5" ht="15.75" customHeight="1">
      <c r="A82" s="20"/>
      <c r="B82" s="8"/>
      <c r="C82" s="9"/>
      <c r="D82" s="10"/>
      <c r="E82" s="23"/>
    </row>
    <row r="83" spans="1:5" ht="15.75" customHeight="1">
      <c r="A83" s="30" t="s">
        <v>206</v>
      </c>
      <c r="B83" s="11">
        <v>190754</v>
      </c>
      <c r="C83" s="12">
        <v>205289</v>
      </c>
      <c r="D83" s="13">
        <v>396043</v>
      </c>
      <c r="E83" s="24">
        <v>205510</v>
      </c>
    </row>
    <row r="84" spans="1:5" ht="15.75" customHeight="1">
      <c r="A84" s="31" t="s">
        <v>51</v>
      </c>
      <c r="B84" s="14">
        <v>164682</v>
      </c>
      <c r="C84" s="15">
        <v>177122</v>
      </c>
      <c r="D84" s="16">
        <v>341804</v>
      </c>
      <c r="E84" s="25">
        <v>176781</v>
      </c>
    </row>
    <row r="85" spans="1:5" ht="15.75" customHeight="1">
      <c r="A85" s="20" t="s">
        <v>130</v>
      </c>
      <c r="B85" s="8">
        <v>41141</v>
      </c>
      <c r="C85" s="9">
        <v>44666</v>
      </c>
      <c r="D85" s="10">
        <v>85807</v>
      </c>
      <c r="E85" s="23">
        <v>46265</v>
      </c>
    </row>
    <row r="86" spans="1:5" ht="15.75" customHeight="1">
      <c r="A86" s="20" t="s">
        <v>129</v>
      </c>
      <c r="B86" s="8">
        <v>84073</v>
      </c>
      <c r="C86" s="9">
        <v>88300</v>
      </c>
      <c r="D86" s="10">
        <v>172373</v>
      </c>
      <c r="E86" s="23">
        <v>87716</v>
      </c>
    </row>
    <row r="87" spans="1:5" ht="15.75" customHeight="1">
      <c r="A87" s="20" t="s">
        <v>128</v>
      </c>
      <c r="B87" s="8">
        <v>23305</v>
      </c>
      <c r="C87" s="9">
        <v>25547</v>
      </c>
      <c r="D87" s="10">
        <v>48852</v>
      </c>
      <c r="E87" s="23">
        <v>24875</v>
      </c>
    </row>
    <row r="88" spans="1:5" ht="15.75" customHeight="1">
      <c r="A88" s="20" t="s">
        <v>127</v>
      </c>
      <c r="B88" s="8">
        <v>16163</v>
      </c>
      <c r="C88" s="9">
        <v>18609</v>
      </c>
      <c r="D88" s="10">
        <v>34772</v>
      </c>
      <c r="E88" s="23">
        <v>17925</v>
      </c>
    </row>
    <row r="89" spans="1:5" ht="15.75" customHeight="1">
      <c r="A89" s="31" t="s">
        <v>4</v>
      </c>
      <c r="B89" s="14">
        <v>26072</v>
      </c>
      <c r="C89" s="15">
        <v>28167</v>
      </c>
      <c r="D89" s="16">
        <v>54239</v>
      </c>
      <c r="E89" s="25">
        <v>28729</v>
      </c>
    </row>
    <row r="90" spans="1:5" ht="15.75" customHeight="1">
      <c r="A90" s="20" t="s">
        <v>126</v>
      </c>
      <c r="B90" s="8">
        <v>1907</v>
      </c>
      <c r="C90" s="9">
        <v>2173</v>
      </c>
      <c r="D90" s="10">
        <v>4080</v>
      </c>
      <c r="E90" s="23">
        <v>2220</v>
      </c>
    </row>
    <row r="91" spans="1:5" ht="15.75" customHeight="1">
      <c r="A91" s="20" t="s">
        <v>125</v>
      </c>
      <c r="B91" s="8">
        <v>1239</v>
      </c>
      <c r="C91" s="9">
        <v>1362</v>
      </c>
      <c r="D91" s="10">
        <v>2601</v>
      </c>
      <c r="E91" s="23">
        <v>1354</v>
      </c>
    </row>
    <row r="92" spans="1:5" ht="15.75" customHeight="1">
      <c r="A92" s="20" t="s">
        <v>124</v>
      </c>
      <c r="B92" s="8">
        <v>8252</v>
      </c>
      <c r="C92" s="9">
        <v>9062</v>
      </c>
      <c r="D92" s="10">
        <v>17314</v>
      </c>
      <c r="E92" s="23">
        <v>9529</v>
      </c>
    </row>
    <row r="93" spans="1:5" ht="15.75" customHeight="1">
      <c r="A93" s="20" t="s">
        <v>123</v>
      </c>
      <c r="B93" s="8">
        <v>2297</v>
      </c>
      <c r="C93" s="9">
        <v>2364</v>
      </c>
      <c r="D93" s="10">
        <v>4661</v>
      </c>
      <c r="E93" s="23">
        <v>2157</v>
      </c>
    </row>
    <row r="94" spans="1:5" ht="15.75" customHeight="1">
      <c r="A94" s="20" t="s">
        <v>122</v>
      </c>
      <c r="B94" s="8">
        <v>4221</v>
      </c>
      <c r="C94" s="9">
        <v>4817</v>
      </c>
      <c r="D94" s="10">
        <v>9038</v>
      </c>
      <c r="E94" s="23">
        <v>4958</v>
      </c>
    </row>
    <row r="95" spans="1:5" ht="15.75" customHeight="1">
      <c r="A95" s="20" t="s">
        <v>121</v>
      </c>
      <c r="B95" s="8">
        <v>4046</v>
      </c>
      <c r="C95" s="9">
        <v>4121</v>
      </c>
      <c r="D95" s="10">
        <v>8167</v>
      </c>
      <c r="E95" s="23">
        <v>4211</v>
      </c>
    </row>
    <row r="96" spans="1:5" ht="15.75" customHeight="1">
      <c r="A96" s="20" t="s">
        <v>120</v>
      </c>
      <c r="B96" s="8">
        <v>4110</v>
      </c>
      <c r="C96" s="9">
        <v>4268</v>
      </c>
      <c r="D96" s="10">
        <v>8378</v>
      </c>
      <c r="E96" s="23">
        <v>4300</v>
      </c>
    </row>
    <row r="97" spans="1:5" ht="15.75" customHeight="1">
      <c r="A97" s="20"/>
      <c r="B97" s="8"/>
      <c r="C97" s="9"/>
      <c r="D97" s="10"/>
      <c r="E97" s="23"/>
    </row>
    <row r="98" spans="1:5" ht="15.75" customHeight="1">
      <c r="A98" s="30" t="s">
        <v>207</v>
      </c>
      <c r="B98" s="11">
        <v>33332</v>
      </c>
      <c r="C98" s="12">
        <v>34639</v>
      </c>
      <c r="D98" s="13">
        <v>67971</v>
      </c>
      <c r="E98" s="24">
        <v>34551</v>
      </c>
    </row>
    <row r="99" spans="1:5" ht="15.75" customHeight="1">
      <c r="A99" s="20" t="s">
        <v>119</v>
      </c>
      <c r="B99" s="8">
        <v>6205</v>
      </c>
      <c r="C99" s="9">
        <v>6150</v>
      </c>
      <c r="D99" s="10">
        <v>12355</v>
      </c>
      <c r="E99" s="23">
        <v>6374</v>
      </c>
    </row>
    <row r="100" spans="1:5" ht="15.75" customHeight="1">
      <c r="A100" s="20" t="s">
        <v>118</v>
      </c>
      <c r="B100" s="8">
        <v>2499</v>
      </c>
      <c r="C100" s="9">
        <v>2642</v>
      </c>
      <c r="D100" s="10">
        <v>5141</v>
      </c>
      <c r="E100" s="23">
        <v>2547</v>
      </c>
    </row>
    <row r="101" spans="1:5" ht="15.75" customHeight="1">
      <c r="A101" s="20" t="s">
        <v>117</v>
      </c>
      <c r="B101" s="8">
        <v>2726</v>
      </c>
      <c r="C101" s="9">
        <v>2848</v>
      </c>
      <c r="D101" s="10">
        <v>5574</v>
      </c>
      <c r="E101" s="23">
        <v>2743</v>
      </c>
    </row>
    <row r="102" spans="1:5" ht="15.75" customHeight="1">
      <c r="A102" s="20" t="s">
        <v>116</v>
      </c>
      <c r="B102" s="8">
        <v>6209</v>
      </c>
      <c r="C102" s="9">
        <v>6408</v>
      </c>
      <c r="D102" s="10">
        <v>12617</v>
      </c>
      <c r="E102" s="23">
        <v>6766</v>
      </c>
    </row>
    <row r="103" spans="1:5" ht="15.75" customHeight="1">
      <c r="A103" s="20" t="s">
        <v>115</v>
      </c>
      <c r="B103" s="8">
        <v>2095</v>
      </c>
      <c r="C103" s="9">
        <v>2325</v>
      </c>
      <c r="D103" s="10">
        <v>4420</v>
      </c>
      <c r="E103" s="23">
        <v>2224</v>
      </c>
    </row>
    <row r="104" spans="1:5" ht="15.75" customHeight="1">
      <c r="A104" s="20" t="s">
        <v>114</v>
      </c>
      <c r="B104" s="8">
        <v>2434</v>
      </c>
      <c r="C104" s="9">
        <v>2419</v>
      </c>
      <c r="D104" s="10">
        <v>4853</v>
      </c>
      <c r="E104" s="23">
        <v>2153</v>
      </c>
    </row>
    <row r="105" spans="1:5" ht="15.75" customHeight="1">
      <c r="A105" s="20" t="s">
        <v>113</v>
      </c>
      <c r="B105" s="8">
        <v>11164</v>
      </c>
      <c r="C105" s="9">
        <v>11847</v>
      </c>
      <c r="D105" s="10">
        <v>23011</v>
      </c>
      <c r="E105" s="23">
        <v>11744</v>
      </c>
    </row>
    <row r="106" spans="1:5" ht="15.75" customHeight="1">
      <c r="A106" s="20"/>
      <c r="B106" s="8"/>
      <c r="C106" s="9"/>
      <c r="D106" s="10"/>
      <c r="E106" s="23"/>
    </row>
    <row r="107" spans="1:5" ht="15.75" customHeight="1">
      <c r="A107" s="30" t="s">
        <v>208</v>
      </c>
      <c r="B107" s="11">
        <v>184613</v>
      </c>
      <c r="C107" s="12">
        <v>216210</v>
      </c>
      <c r="D107" s="13">
        <v>400823</v>
      </c>
      <c r="E107" s="24">
        <v>210837</v>
      </c>
    </row>
    <row r="108" spans="1:5" ht="15.75" customHeight="1">
      <c r="A108" s="31" t="s">
        <v>112</v>
      </c>
      <c r="B108" s="14">
        <v>141524</v>
      </c>
      <c r="C108" s="15">
        <v>167824</v>
      </c>
      <c r="D108" s="16">
        <v>309348</v>
      </c>
      <c r="E108" s="25">
        <v>165397</v>
      </c>
    </row>
    <row r="109" spans="1:5" ht="15.75" customHeight="1">
      <c r="A109" s="20" t="s">
        <v>111</v>
      </c>
      <c r="B109" s="8">
        <v>119518</v>
      </c>
      <c r="C109" s="9">
        <v>143001</v>
      </c>
      <c r="D109" s="10">
        <v>262519</v>
      </c>
      <c r="E109" s="23">
        <v>143249</v>
      </c>
    </row>
    <row r="110" spans="1:5" ht="15.75" customHeight="1">
      <c r="A110" s="20" t="s">
        <v>110</v>
      </c>
      <c r="B110" s="8">
        <v>22006</v>
      </c>
      <c r="C110" s="9">
        <v>24823</v>
      </c>
      <c r="D110" s="10">
        <v>46829</v>
      </c>
      <c r="E110" s="23">
        <v>22148</v>
      </c>
    </row>
    <row r="111" spans="1:5" ht="15.75" customHeight="1">
      <c r="A111" s="31" t="s">
        <v>109</v>
      </c>
      <c r="B111" s="14">
        <v>43089</v>
      </c>
      <c r="C111" s="15">
        <v>48386</v>
      </c>
      <c r="D111" s="16">
        <v>91475</v>
      </c>
      <c r="E111" s="25">
        <v>45440</v>
      </c>
    </row>
    <row r="112" spans="1:5" ht="15.75" customHeight="1">
      <c r="A112" s="20" t="s">
        <v>108</v>
      </c>
      <c r="B112" s="8">
        <v>3544</v>
      </c>
      <c r="C112" s="9">
        <v>3995</v>
      </c>
      <c r="D112" s="10">
        <v>7539</v>
      </c>
      <c r="E112" s="23">
        <v>4147</v>
      </c>
    </row>
    <row r="113" spans="1:5" ht="15.75" customHeight="1">
      <c r="A113" s="20" t="s">
        <v>107</v>
      </c>
      <c r="B113" s="8">
        <v>1965</v>
      </c>
      <c r="C113" s="9">
        <v>2267</v>
      </c>
      <c r="D113" s="10">
        <v>4232</v>
      </c>
      <c r="E113" s="23">
        <v>2156</v>
      </c>
    </row>
    <row r="114" spans="1:5" ht="15.75" customHeight="1">
      <c r="A114" s="20" t="s">
        <v>106</v>
      </c>
      <c r="B114" s="8">
        <v>2170</v>
      </c>
      <c r="C114" s="9">
        <v>2305</v>
      </c>
      <c r="D114" s="10">
        <v>4475</v>
      </c>
      <c r="E114" s="23">
        <v>2074</v>
      </c>
    </row>
    <row r="115" spans="1:5" ht="15.75" customHeight="1">
      <c r="A115" s="20" t="s">
        <v>105</v>
      </c>
      <c r="B115" s="8">
        <v>1980</v>
      </c>
      <c r="C115" s="9">
        <v>2308</v>
      </c>
      <c r="D115" s="10">
        <v>4288</v>
      </c>
      <c r="E115" s="23">
        <v>2243</v>
      </c>
    </row>
    <row r="116" spans="1:5" ht="15.75" customHeight="1">
      <c r="A116" s="20" t="s">
        <v>104</v>
      </c>
      <c r="B116" s="8">
        <v>13240</v>
      </c>
      <c r="C116" s="9">
        <v>15323</v>
      </c>
      <c r="D116" s="10">
        <v>28563</v>
      </c>
      <c r="E116" s="23">
        <v>13728</v>
      </c>
    </row>
    <row r="117" spans="1:5" ht="15.75" customHeight="1">
      <c r="A117" s="20" t="s">
        <v>103</v>
      </c>
      <c r="B117" s="8">
        <v>1906</v>
      </c>
      <c r="C117" s="9">
        <v>2103</v>
      </c>
      <c r="D117" s="10">
        <v>4009</v>
      </c>
      <c r="E117" s="23">
        <v>1851</v>
      </c>
    </row>
    <row r="118" spans="1:5" ht="15.75" customHeight="1">
      <c r="A118" s="20" t="s">
        <v>102</v>
      </c>
      <c r="B118" s="8">
        <v>7424</v>
      </c>
      <c r="C118" s="9">
        <v>8468</v>
      </c>
      <c r="D118" s="10">
        <v>15892</v>
      </c>
      <c r="E118" s="23">
        <v>7642</v>
      </c>
    </row>
    <row r="119" spans="1:5" ht="15.75" customHeight="1">
      <c r="A119" s="20" t="s">
        <v>101</v>
      </c>
      <c r="B119" s="8">
        <v>8272</v>
      </c>
      <c r="C119" s="9">
        <v>8688</v>
      </c>
      <c r="D119" s="10">
        <v>16960</v>
      </c>
      <c r="E119" s="23">
        <v>8544</v>
      </c>
    </row>
    <row r="120" spans="1:5" ht="15.75" customHeight="1">
      <c r="A120" s="20" t="s">
        <v>100</v>
      </c>
      <c r="B120" s="8">
        <v>2588</v>
      </c>
      <c r="C120" s="9">
        <v>2929</v>
      </c>
      <c r="D120" s="10">
        <v>5517</v>
      </c>
      <c r="E120" s="23">
        <v>3055</v>
      </c>
    </row>
    <row r="121" spans="1:5" ht="15.75" customHeight="1">
      <c r="A121" s="20"/>
      <c r="B121" s="8"/>
      <c r="C121" s="9"/>
      <c r="D121" s="10"/>
      <c r="E121" s="23"/>
    </row>
    <row r="122" spans="1:5" ht="15.75" customHeight="1">
      <c r="A122" s="30" t="s">
        <v>209</v>
      </c>
      <c r="B122" s="11">
        <v>17714</v>
      </c>
      <c r="C122" s="12">
        <v>19406</v>
      </c>
      <c r="D122" s="13">
        <v>37120</v>
      </c>
      <c r="E122" s="24">
        <v>19172</v>
      </c>
    </row>
    <row r="123" spans="1:5" ht="15.75" customHeight="1">
      <c r="A123" s="20" t="s">
        <v>99</v>
      </c>
      <c r="B123" s="8">
        <v>3783</v>
      </c>
      <c r="C123" s="9">
        <v>4112</v>
      </c>
      <c r="D123" s="10">
        <v>7895</v>
      </c>
      <c r="E123" s="23">
        <v>4328</v>
      </c>
    </row>
    <row r="124" spans="1:5" ht="15.75" customHeight="1">
      <c r="A124" s="20" t="s">
        <v>98</v>
      </c>
      <c r="B124" s="8">
        <v>2342</v>
      </c>
      <c r="C124" s="9">
        <v>2646</v>
      </c>
      <c r="D124" s="10">
        <v>4988</v>
      </c>
      <c r="E124" s="23">
        <v>2522</v>
      </c>
    </row>
    <row r="125" spans="1:5" ht="15.75" customHeight="1">
      <c r="A125" s="20" t="s">
        <v>97</v>
      </c>
      <c r="B125" s="8">
        <v>1913</v>
      </c>
      <c r="C125" s="9">
        <v>2079</v>
      </c>
      <c r="D125" s="10">
        <v>3992</v>
      </c>
      <c r="E125" s="23">
        <v>1967</v>
      </c>
    </row>
    <row r="126" spans="1:5" ht="15.75" customHeight="1">
      <c r="A126" s="20" t="s">
        <v>96</v>
      </c>
      <c r="B126" s="8">
        <v>1770</v>
      </c>
      <c r="C126" s="9">
        <v>2063</v>
      </c>
      <c r="D126" s="10">
        <v>3833</v>
      </c>
      <c r="E126" s="23">
        <v>1909</v>
      </c>
    </row>
    <row r="127" spans="1:5" ht="15.75" customHeight="1">
      <c r="A127" s="20" t="s">
        <v>95</v>
      </c>
      <c r="B127" s="8">
        <v>1436</v>
      </c>
      <c r="C127" s="9">
        <v>1306</v>
      </c>
      <c r="D127" s="10">
        <v>2742</v>
      </c>
      <c r="E127" s="23">
        <v>1560</v>
      </c>
    </row>
    <row r="128" spans="1:5" ht="15.75" customHeight="1">
      <c r="A128" s="20" t="s">
        <v>94</v>
      </c>
      <c r="B128" s="8">
        <v>2609</v>
      </c>
      <c r="C128" s="9">
        <v>2866</v>
      </c>
      <c r="D128" s="10">
        <v>5475</v>
      </c>
      <c r="E128" s="23">
        <v>2596</v>
      </c>
    </row>
    <row r="129" spans="1:5" ht="15.75" customHeight="1">
      <c r="A129" s="20" t="s">
        <v>93</v>
      </c>
      <c r="B129" s="8">
        <v>3861</v>
      </c>
      <c r="C129" s="9">
        <v>4334</v>
      </c>
      <c r="D129" s="10">
        <v>8195</v>
      </c>
      <c r="E129" s="23">
        <v>4290</v>
      </c>
    </row>
    <row r="130" spans="1:5" ht="15.75" customHeight="1">
      <c r="A130" s="20"/>
      <c r="B130" s="8"/>
      <c r="C130" s="9"/>
      <c r="D130" s="10"/>
      <c r="E130" s="23"/>
    </row>
    <row r="131" spans="1:5" ht="15.75" customHeight="1">
      <c r="A131" s="30" t="s">
        <v>210</v>
      </c>
      <c r="B131" s="11">
        <v>235212</v>
      </c>
      <c r="C131" s="12">
        <v>265834</v>
      </c>
      <c r="D131" s="13">
        <v>501046</v>
      </c>
      <c r="E131" s="24">
        <v>256241</v>
      </c>
    </row>
    <row r="132" spans="1:5" ht="15.75" customHeight="1">
      <c r="A132" s="31" t="s">
        <v>51</v>
      </c>
      <c r="B132" s="14">
        <v>191503</v>
      </c>
      <c r="C132" s="15">
        <v>218249</v>
      </c>
      <c r="D132" s="16">
        <v>409752</v>
      </c>
      <c r="E132" s="25">
        <v>212512</v>
      </c>
    </row>
    <row r="133" spans="1:5" ht="15.75" customHeight="1">
      <c r="A133" s="20" t="s">
        <v>92</v>
      </c>
      <c r="B133" s="8">
        <v>158223</v>
      </c>
      <c r="C133" s="9">
        <v>181988</v>
      </c>
      <c r="D133" s="10">
        <v>340211</v>
      </c>
      <c r="E133" s="23">
        <v>177815</v>
      </c>
    </row>
    <row r="134" spans="1:5" ht="15.75" customHeight="1">
      <c r="A134" s="20" t="s">
        <v>91</v>
      </c>
      <c r="B134" s="8">
        <v>9131</v>
      </c>
      <c r="C134" s="9">
        <v>10217</v>
      </c>
      <c r="D134" s="10">
        <v>19348</v>
      </c>
      <c r="E134" s="23">
        <v>9447</v>
      </c>
    </row>
    <row r="135" spans="1:5" ht="15.75" customHeight="1">
      <c r="A135" s="20" t="s">
        <v>90</v>
      </c>
      <c r="B135" s="8">
        <v>13625</v>
      </c>
      <c r="C135" s="9">
        <v>14284</v>
      </c>
      <c r="D135" s="10">
        <v>27909</v>
      </c>
      <c r="E135" s="23">
        <v>14278</v>
      </c>
    </row>
    <row r="136" spans="1:5" ht="15.75" customHeight="1">
      <c r="A136" s="20" t="s">
        <v>89</v>
      </c>
      <c r="B136" s="8">
        <v>10524</v>
      </c>
      <c r="C136" s="9">
        <v>11760</v>
      </c>
      <c r="D136" s="10">
        <v>22284</v>
      </c>
      <c r="E136" s="23">
        <v>10972</v>
      </c>
    </row>
    <row r="137" spans="1:5" ht="15.75" customHeight="1">
      <c r="A137" s="31" t="s">
        <v>4</v>
      </c>
      <c r="B137" s="14">
        <v>43709</v>
      </c>
      <c r="C137" s="15">
        <v>47585</v>
      </c>
      <c r="D137" s="16">
        <v>91294</v>
      </c>
      <c r="E137" s="25">
        <v>43729</v>
      </c>
    </row>
    <row r="138" spans="1:5" ht="15.75" customHeight="1">
      <c r="A138" s="20" t="s">
        <v>87</v>
      </c>
      <c r="B138" s="8">
        <v>3314</v>
      </c>
      <c r="C138" s="9">
        <v>3690</v>
      </c>
      <c r="D138" s="10">
        <v>7004</v>
      </c>
      <c r="E138" s="23">
        <v>3085</v>
      </c>
    </row>
    <row r="139" spans="1:5" ht="15.75" customHeight="1">
      <c r="A139" s="20" t="s">
        <v>86</v>
      </c>
      <c r="B139" s="8">
        <v>4899</v>
      </c>
      <c r="C139" s="9">
        <v>5481</v>
      </c>
      <c r="D139" s="10">
        <v>10380</v>
      </c>
      <c r="E139" s="23">
        <v>4320</v>
      </c>
    </row>
    <row r="140" spans="1:5" ht="15.75" customHeight="1">
      <c r="A140" s="20" t="s">
        <v>85</v>
      </c>
      <c r="B140" s="8">
        <v>3034</v>
      </c>
      <c r="C140" s="9">
        <v>3526</v>
      </c>
      <c r="D140" s="10">
        <v>6560</v>
      </c>
      <c r="E140" s="23">
        <v>3048</v>
      </c>
    </row>
    <row r="141" spans="1:5" ht="15.75" customHeight="1">
      <c r="A141" s="20" t="s">
        <v>84</v>
      </c>
      <c r="B141" s="8">
        <v>1780</v>
      </c>
      <c r="C141" s="9">
        <v>2014</v>
      </c>
      <c r="D141" s="10">
        <v>3794</v>
      </c>
      <c r="E141" s="23">
        <v>1828</v>
      </c>
    </row>
    <row r="142" spans="1:5" ht="15.75" customHeight="1">
      <c r="A142" s="20" t="s">
        <v>83</v>
      </c>
      <c r="B142" s="8">
        <v>1346</v>
      </c>
      <c r="C142" s="9">
        <v>1533</v>
      </c>
      <c r="D142" s="10">
        <v>2879</v>
      </c>
      <c r="E142" s="23">
        <v>1409</v>
      </c>
    </row>
    <row r="143" spans="1:5" ht="15.75" customHeight="1">
      <c r="A143" s="20" t="s">
        <v>82</v>
      </c>
      <c r="B143" s="8">
        <v>1746</v>
      </c>
      <c r="C143" s="9">
        <v>1960</v>
      </c>
      <c r="D143" s="10">
        <v>3706</v>
      </c>
      <c r="E143" s="23">
        <v>2058</v>
      </c>
    </row>
    <row r="144" spans="1:5" ht="15.75" customHeight="1">
      <c r="A144" s="20" t="s">
        <v>81</v>
      </c>
      <c r="B144" s="8">
        <v>3852</v>
      </c>
      <c r="C144" s="9">
        <v>4476</v>
      </c>
      <c r="D144" s="10">
        <v>8328</v>
      </c>
      <c r="E144" s="23">
        <v>3879</v>
      </c>
    </row>
    <row r="145" spans="1:5" ht="15.75" customHeight="1">
      <c r="A145" s="20" t="s">
        <v>80</v>
      </c>
      <c r="B145" s="8">
        <v>4768</v>
      </c>
      <c r="C145" s="9">
        <v>5443</v>
      </c>
      <c r="D145" s="10">
        <v>10211</v>
      </c>
      <c r="E145" s="23">
        <v>4756</v>
      </c>
    </row>
    <row r="146" spans="1:5" ht="15.75" customHeight="1">
      <c r="A146" s="20" t="s">
        <v>79</v>
      </c>
      <c r="B146" s="8">
        <v>5607</v>
      </c>
      <c r="C146" s="9">
        <v>5360</v>
      </c>
      <c r="D146" s="10">
        <v>10967</v>
      </c>
      <c r="E146" s="23">
        <v>5379</v>
      </c>
    </row>
    <row r="147" spans="1:5" ht="15.75" customHeight="1">
      <c r="A147" s="20" t="s">
        <v>78</v>
      </c>
      <c r="B147" s="8">
        <v>2412</v>
      </c>
      <c r="C147" s="9">
        <v>2666</v>
      </c>
      <c r="D147" s="10">
        <v>5078</v>
      </c>
      <c r="E147" s="23">
        <v>2187</v>
      </c>
    </row>
    <row r="148" spans="1:5" ht="15.75" customHeight="1">
      <c r="A148" s="20" t="s">
        <v>77</v>
      </c>
      <c r="B148" s="8">
        <v>1292</v>
      </c>
      <c r="C148" s="9">
        <v>1271</v>
      </c>
      <c r="D148" s="10">
        <v>2563</v>
      </c>
      <c r="E148" s="23">
        <v>1408</v>
      </c>
    </row>
    <row r="149" spans="1:5" ht="15.75" customHeight="1">
      <c r="A149" s="20" t="s">
        <v>76</v>
      </c>
      <c r="B149" s="8">
        <v>742</v>
      </c>
      <c r="C149" s="9">
        <v>708</v>
      </c>
      <c r="D149" s="10">
        <v>1450</v>
      </c>
      <c r="E149" s="23">
        <v>969</v>
      </c>
    </row>
    <row r="150" spans="1:5" ht="15.75" customHeight="1">
      <c r="A150" s="20" t="s">
        <v>75</v>
      </c>
      <c r="B150" s="8">
        <v>1618</v>
      </c>
      <c r="C150" s="9">
        <v>1858</v>
      </c>
      <c r="D150" s="10">
        <v>3476</v>
      </c>
      <c r="E150" s="23">
        <v>1694</v>
      </c>
    </row>
    <row r="151" spans="1:5" ht="15.75" customHeight="1">
      <c r="A151" s="20" t="s">
        <v>74</v>
      </c>
      <c r="B151" s="8">
        <v>1547</v>
      </c>
      <c r="C151" s="9">
        <v>1629</v>
      </c>
      <c r="D151" s="10">
        <v>3176</v>
      </c>
      <c r="E151" s="23">
        <v>1498</v>
      </c>
    </row>
    <row r="152" spans="1:5" ht="15.75" customHeight="1">
      <c r="A152" s="20" t="s">
        <v>73</v>
      </c>
      <c r="B152" s="8">
        <v>1610</v>
      </c>
      <c r="C152" s="9">
        <v>1729</v>
      </c>
      <c r="D152" s="10">
        <v>3339</v>
      </c>
      <c r="E152" s="23">
        <v>1785</v>
      </c>
    </row>
    <row r="153" spans="1:5" ht="15.75" customHeight="1">
      <c r="A153" s="20" t="s">
        <v>72</v>
      </c>
      <c r="B153" s="8">
        <v>2195</v>
      </c>
      <c r="C153" s="9">
        <v>2287</v>
      </c>
      <c r="D153" s="10">
        <v>4482</v>
      </c>
      <c r="E153" s="23">
        <v>2304</v>
      </c>
    </row>
    <row r="154" spans="1:5" ht="15.75" customHeight="1">
      <c r="A154" s="20" t="s">
        <v>71</v>
      </c>
      <c r="B154" s="8">
        <v>401</v>
      </c>
      <c r="C154" s="9">
        <v>370</v>
      </c>
      <c r="D154" s="10">
        <v>771</v>
      </c>
      <c r="E154" s="23">
        <v>487</v>
      </c>
    </row>
    <row r="155" spans="1:5" ht="15.75" customHeight="1">
      <c r="A155" s="20" t="s">
        <v>70</v>
      </c>
      <c r="B155" s="8">
        <v>782</v>
      </c>
      <c r="C155" s="9">
        <v>795</v>
      </c>
      <c r="D155" s="10">
        <v>1577</v>
      </c>
      <c r="E155" s="23">
        <v>827</v>
      </c>
    </row>
    <row r="156" spans="1:5" ht="15.75" customHeight="1">
      <c r="A156" s="20" t="s">
        <v>88</v>
      </c>
      <c r="B156" s="8">
        <v>764</v>
      </c>
      <c r="C156" s="9">
        <v>789</v>
      </c>
      <c r="D156" s="10">
        <v>1553</v>
      </c>
      <c r="E156" s="23">
        <v>808</v>
      </c>
    </row>
    <row r="157" spans="1:5" ht="15.75" customHeight="1">
      <c r="A157" s="20"/>
      <c r="B157" s="8"/>
      <c r="C157" s="9"/>
      <c r="D157" s="10"/>
      <c r="E157" s="23"/>
    </row>
    <row r="158" spans="1:5" ht="15.75" customHeight="1">
      <c r="A158" s="30" t="s">
        <v>211</v>
      </c>
      <c r="B158" s="11">
        <v>22380</v>
      </c>
      <c r="C158" s="12">
        <v>24454</v>
      </c>
      <c r="D158" s="13">
        <v>46834</v>
      </c>
      <c r="E158" s="24">
        <v>24391</v>
      </c>
    </row>
    <row r="159" spans="1:5" ht="15.75" customHeight="1">
      <c r="A159" s="20" t="s">
        <v>69</v>
      </c>
      <c r="B159" s="8">
        <v>10393</v>
      </c>
      <c r="C159" s="9">
        <v>11364</v>
      </c>
      <c r="D159" s="10">
        <v>21757</v>
      </c>
      <c r="E159" s="23">
        <v>11768</v>
      </c>
    </row>
    <row r="160" spans="1:5" ht="15.75" customHeight="1">
      <c r="A160" s="31" t="s">
        <v>4</v>
      </c>
      <c r="B160" s="14">
        <v>11987</v>
      </c>
      <c r="C160" s="15">
        <v>13090</v>
      </c>
      <c r="D160" s="16">
        <v>25077</v>
      </c>
      <c r="E160" s="25">
        <v>12623</v>
      </c>
    </row>
    <row r="161" spans="1:5" ht="15.75" customHeight="1">
      <c r="A161" s="20" t="s">
        <v>68</v>
      </c>
      <c r="B161" s="8">
        <v>2026</v>
      </c>
      <c r="C161" s="9">
        <v>2409</v>
      </c>
      <c r="D161" s="10">
        <v>4435</v>
      </c>
      <c r="E161" s="23">
        <v>2339</v>
      </c>
    </row>
    <row r="162" spans="1:5" ht="15.75" customHeight="1">
      <c r="A162" s="20" t="s">
        <v>67</v>
      </c>
      <c r="B162" s="8">
        <v>1533</v>
      </c>
      <c r="C162" s="9">
        <v>1683</v>
      </c>
      <c r="D162" s="10">
        <v>3216</v>
      </c>
      <c r="E162" s="23">
        <v>1648</v>
      </c>
    </row>
    <row r="163" spans="1:5" ht="15.75" customHeight="1">
      <c r="A163" s="20" t="s">
        <v>66</v>
      </c>
      <c r="B163" s="8">
        <v>1518</v>
      </c>
      <c r="C163" s="9">
        <v>1675</v>
      </c>
      <c r="D163" s="10">
        <v>3193</v>
      </c>
      <c r="E163" s="23">
        <v>1554</v>
      </c>
    </row>
    <row r="164" spans="1:5" ht="15.75" customHeight="1">
      <c r="A164" s="20" t="s">
        <v>65</v>
      </c>
      <c r="B164" s="8">
        <v>3429</v>
      </c>
      <c r="C164" s="9">
        <v>3728</v>
      </c>
      <c r="D164" s="10">
        <v>7157</v>
      </c>
      <c r="E164" s="23">
        <v>3632</v>
      </c>
    </row>
    <row r="165" spans="1:5" ht="15.75" customHeight="1">
      <c r="A165" s="20" t="s">
        <v>64</v>
      </c>
      <c r="B165" s="8">
        <v>588</v>
      </c>
      <c r="C165" s="9">
        <v>609</v>
      </c>
      <c r="D165" s="10">
        <v>1197</v>
      </c>
      <c r="E165" s="23">
        <v>549</v>
      </c>
    </row>
    <row r="166" spans="1:5" ht="15.75" customHeight="1">
      <c r="A166" s="20" t="s">
        <v>63</v>
      </c>
      <c r="B166" s="8">
        <v>1323</v>
      </c>
      <c r="C166" s="9">
        <v>1395</v>
      </c>
      <c r="D166" s="10">
        <v>2718</v>
      </c>
      <c r="E166" s="23">
        <v>1346</v>
      </c>
    </row>
    <row r="167" spans="1:5" ht="15.75" customHeight="1">
      <c r="A167" s="20" t="s">
        <v>62</v>
      </c>
      <c r="B167" s="8">
        <v>1570</v>
      </c>
      <c r="C167" s="9">
        <v>1591</v>
      </c>
      <c r="D167" s="10">
        <v>3161</v>
      </c>
      <c r="E167" s="23">
        <v>1555</v>
      </c>
    </row>
    <row r="168" spans="1:5" ht="15.75" customHeight="1">
      <c r="A168" s="20"/>
      <c r="B168" s="8"/>
      <c r="C168" s="9"/>
      <c r="D168" s="10"/>
      <c r="E168" s="23"/>
    </row>
    <row r="169" spans="1:5" ht="15.75" customHeight="1">
      <c r="A169" s="30" t="s">
        <v>212</v>
      </c>
      <c r="B169" s="11">
        <v>31854</v>
      </c>
      <c r="C169" s="12">
        <v>33185</v>
      </c>
      <c r="D169" s="13">
        <v>65039</v>
      </c>
      <c r="E169" s="24">
        <v>33164</v>
      </c>
    </row>
    <row r="170" spans="1:5" ht="15.75" customHeight="1">
      <c r="A170" s="20" t="s">
        <v>61</v>
      </c>
      <c r="B170" s="8">
        <v>17097</v>
      </c>
      <c r="C170" s="9">
        <v>17737</v>
      </c>
      <c r="D170" s="10">
        <v>34834</v>
      </c>
      <c r="E170" s="23">
        <v>18114</v>
      </c>
    </row>
    <row r="171" spans="1:5" ht="15.75" customHeight="1">
      <c r="A171" s="31" t="s">
        <v>4</v>
      </c>
      <c r="B171" s="14">
        <v>14757</v>
      </c>
      <c r="C171" s="15">
        <v>15448</v>
      </c>
      <c r="D171" s="16">
        <v>30205</v>
      </c>
      <c r="E171" s="25">
        <v>15050</v>
      </c>
    </row>
    <row r="172" spans="1:5" ht="15.75" customHeight="1">
      <c r="A172" s="20" t="s">
        <v>59</v>
      </c>
      <c r="B172" s="8">
        <v>1338</v>
      </c>
      <c r="C172" s="9">
        <v>1385</v>
      </c>
      <c r="D172" s="10">
        <v>2723</v>
      </c>
      <c r="E172" s="23">
        <v>1227</v>
      </c>
    </row>
    <row r="173" spans="1:5" ht="15.75" customHeight="1">
      <c r="A173" s="20" t="s">
        <v>58</v>
      </c>
      <c r="B173" s="8">
        <v>1806</v>
      </c>
      <c r="C173" s="9">
        <v>1921</v>
      </c>
      <c r="D173" s="10">
        <v>3727</v>
      </c>
      <c r="E173" s="23">
        <v>1969</v>
      </c>
    </row>
    <row r="174" spans="1:5" ht="15.75" customHeight="1">
      <c r="A174" s="20" t="s">
        <v>57</v>
      </c>
      <c r="B174" s="8">
        <v>871</v>
      </c>
      <c r="C174" s="9">
        <v>891</v>
      </c>
      <c r="D174" s="10">
        <v>1762</v>
      </c>
      <c r="E174" s="23">
        <v>887</v>
      </c>
    </row>
    <row r="175" spans="1:5" ht="15.75" customHeight="1">
      <c r="A175" s="20" t="s">
        <v>56</v>
      </c>
      <c r="B175" s="8">
        <v>3960</v>
      </c>
      <c r="C175" s="9">
        <v>4372</v>
      </c>
      <c r="D175" s="10">
        <v>8332</v>
      </c>
      <c r="E175" s="23">
        <v>4017</v>
      </c>
    </row>
    <row r="176" spans="1:5" ht="15.75" customHeight="1">
      <c r="A176" s="20" t="s">
        <v>55</v>
      </c>
      <c r="B176" s="8">
        <v>2010</v>
      </c>
      <c r="C176" s="9">
        <v>1981</v>
      </c>
      <c r="D176" s="10">
        <v>3991</v>
      </c>
      <c r="E176" s="23">
        <v>1979</v>
      </c>
    </row>
    <row r="177" spans="1:5" ht="15.75" customHeight="1">
      <c r="A177" s="20" t="s">
        <v>54</v>
      </c>
      <c r="B177" s="8">
        <v>1299</v>
      </c>
      <c r="C177" s="9">
        <v>1299</v>
      </c>
      <c r="D177" s="10">
        <v>2598</v>
      </c>
      <c r="E177" s="23">
        <v>1310</v>
      </c>
    </row>
    <row r="178" spans="1:5" ht="15.75" customHeight="1">
      <c r="A178" s="20" t="s">
        <v>53</v>
      </c>
      <c r="B178" s="8">
        <v>1016</v>
      </c>
      <c r="C178" s="9">
        <v>1084</v>
      </c>
      <c r="D178" s="10">
        <v>2100</v>
      </c>
      <c r="E178" s="23">
        <v>1094</v>
      </c>
    </row>
    <row r="179" spans="1:5" ht="15.75" customHeight="1">
      <c r="A179" s="20" t="s">
        <v>52</v>
      </c>
      <c r="B179" s="8">
        <v>1245</v>
      </c>
      <c r="C179" s="9">
        <v>1333</v>
      </c>
      <c r="D179" s="10">
        <v>2578</v>
      </c>
      <c r="E179" s="23">
        <v>1310</v>
      </c>
    </row>
    <row r="180" spans="1:5" ht="15.75" customHeight="1">
      <c r="A180" s="20" t="s">
        <v>60</v>
      </c>
      <c r="B180" s="8">
        <v>1212</v>
      </c>
      <c r="C180" s="9">
        <v>1182</v>
      </c>
      <c r="D180" s="10">
        <v>2394</v>
      </c>
      <c r="E180" s="23">
        <v>1257</v>
      </c>
    </row>
    <row r="181" spans="1:5" ht="15.75" customHeight="1">
      <c r="A181" s="20"/>
      <c r="B181" s="8"/>
      <c r="C181" s="9"/>
      <c r="D181" s="10"/>
      <c r="E181" s="23"/>
    </row>
    <row r="182" spans="1:5" ht="15.75" customHeight="1">
      <c r="A182" s="30" t="s">
        <v>213</v>
      </c>
      <c r="B182" s="11">
        <v>136908</v>
      </c>
      <c r="C182" s="12">
        <v>148617</v>
      </c>
      <c r="D182" s="13">
        <v>285525</v>
      </c>
      <c r="E182" s="24">
        <v>143167</v>
      </c>
    </row>
    <row r="183" spans="1:5" ht="15.75" customHeight="1">
      <c r="A183" s="31" t="s">
        <v>51</v>
      </c>
      <c r="B183" s="14">
        <v>84867</v>
      </c>
      <c r="C183" s="15">
        <v>92769</v>
      </c>
      <c r="D183" s="16">
        <v>177636</v>
      </c>
      <c r="E183" s="25">
        <v>91879</v>
      </c>
    </row>
    <row r="184" spans="1:5" ht="15.75" customHeight="1">
      <c r="A184" s="20" t="s">
        <v>50</v>
      </c>
      <c r="B184" s="8">
        <v>56470</v>
      </c>
      <c r="C184" s="9">
        <v>62317</v>
      </c>
      <c r="D184" s="10">
        <v>118787</v>
      </c>
      <c r="E184" s="23">
        <v>61514</v>
      </c>
    </row>
    <row r="185" spans="1:5" ht="15.75" customHeight="1">
      <c r="A185" s="20" t="s">
        <v>49</v>
      </c>
      <c r="B185" s="8">
        <v>17799</v>
      </c>
      <c r="C185" s="9">
        <v>18523</v>
      </c>
      <c r="D185" s="10">
        <v>36322</v>
      </c>
      <c r="E185" s="23">
        <v>18324</v>
      </c>
    </row>
    <row r="186" spans="1:5" ht="15.75" customHeight="1">
      <c r="A186" s="20" t="s">
        <v>48</v>
      </c>
      <c r="B186" s="8">
        <v>10598</v>
      </c>
      <c r="C186" s="9">
        <v>11929</v>
      </c>
      <c r="D186" s="10">
        <v>22527</v>
      </c>
      <c r="E186" s="23">
        <v>12041</v>
      </c>
    </row>
    <row r="187" spans="1:5" ht="15.75" customHeight="1">
      <c r="A187" s="31" t="s">
        <v>4</v>
      </c>
      <c r="B187" s="14">
        <v>52041</v>
      </c>
      <c r="C187" s="15">
        <v>55848</v>
      </c>
      <c r="D187" s="16">
        <v>107889</v>
      </c>
      <c r="E187" s="25">
        <v>51288</v>
      </c>
    </row>
    <row r="188" spans="1:5" ht="15.75" customHeight="1">
      <c r="A188" s="20" t="s">
        <v>47</v>
      </c>
      <c r="B188" s="8">
        <v>9654</v>
      </c>
      <c r="C188" s="9">
        <v>10300</v>
      </c>
      <c r="D188" s="10">
        <v>19954</v>
      </c>
      <c r="E188" s="23">
        <v>9607</v>
      </c>
    </row>
    <row r="189" spans="1:5" ht="15.75" customHeight="1">
      <c r="A189" s="20" t="s">
        <v>46</v>
      </c>
      <c r="B189" s="8">
        <v>2335</v>
      </c>
      <c r="C189" s="9">
        <v>2511</v>
      </c>
      <c r="D189" s="10">
        <v>4846</v>
      </c>
      <c r="E189" s="23">
        <v>2385</v>
      </c>
    </row>
    <row r="190" spans="1:5" ht="15.75" customHeight="1">
      <c r="A190" s="20" t="s">
        <v>45</v>
      </c>
      <c r="B190" s="8">
        <v>5784</v>
      </c>
      <c r="C190" s="9">
        <v>5939</v>
      </c>
      <c r="D190" s="10">
        <v>11723</v>
      </c>
      <c r="E190" s="23">
        <v>5584</v>
      </c>
    </row>
    <row r="191" spans="1:5" ht="15.75" customHeight="1">
      <c r="A191" s="20" t="s">
        <v>44</v>
      </c>
      <c r="B191" s="8">
        <v>2056</v>
      </c>
      <c r="C191" s="9">
        <v>2110</v>
      </c>
      <c r="D191" s="10">
        <v>4166</v>
      </c>
      <c r="E191" s="23">
        <v>1779</v>
      </c>
    </row>
    <row r="192" spans="1:5" ht="15.75" customHeight="1">
      <c r="A192" s="20" t="s">
        <v>43</v>
      </c>
      <c r="B192" s="8">
        <v>2367</v>
      </c>
      <c r="C192" s="9">
        <v>2616</v>
      </c>
      <c r="D192" s="10">
        <v>4983</v>
      </c>
      <c r="E192" s="23">
        <v>2140</v>
      </c>
    </row>
    <row r="193" spans="1:5" ht="15.75" customHeight="1">
      <c r="A193" s="20" t="s">
        <v>42</v>
      </c>
      <c r="B193" s="8">
        <v>2433</v>
      </c>
      <c r="C193" s="9">
        <v>2677</v>
      </c>
      <c r="D193" s="10">
        <v>5110</v>
      </c>
      <c r="E193" s="23">
        <v>2097</v>
      </c>
    </row>
    <row r="194" spans="1:5" ht="15.75" customHeight="1">
      <c r="A194" s="20" t="s">
        <v>41</v>
      </c>
      <c r="B194" s="8">
        <v>1390</v>
      </c>
      <c r="C194" s="9">
        <v>1586</v>
      </c>
      <c r="D194" s="10">
        <v>2976</v>
      </c>
      <c r="E194" s="23">
        <v>1472</v>
      </c>
    </row>
    <row r="195" spans="1:5" ht="15.75" customHeight="1">
      <c r="A195" s="20" t="s">
        <v>40</v>
      </c>
      <c r="B195" s="8">
        <v>2468</v>
      </c>
      <c r="C195" s="9">
        <v>2775</v>
      </c>
      <c r="D195" s="10">
        <v>5243</v>
      </c>
      <c r="E195" s="23">
        <v>2462</v>
      </c>
    </row>
    <row r="196" spans="1:5" ht="15.75" customHeight="1">
      <c r="A196" s="20" t="s">
        <v>39</v>
      </c>
      <c r="B196" s="8">
        <v>9895</v>
      </c>
      <c r="C196" s="9">
        <v>10467</v>
      </c>
      <c r="D196" s="10">
        <v>20362</v>
      </c>
      <c r="E196" s="23">
        <v>10421</v>
      </c>
    </row>
    <row r="197" spans="1:5" ht="15.75" customHeight="1">
      <c r="A197" s="20" t="s">
        <v>38</v>
      </c>
      <c r="B197" s="8">
        <v>4307</v>
      </c>
      <c r="C197" s="9">
        <v>4759</v>
      </c>
      <c r="D197" s="10">
        <v>9066</v>
      </c>
      <c r="E197" s="23">
        <v>4183</v>
      </c>
    </row>
    <row r="198" spans="1:5" ht="15.75" customHeight="1">
      <c r="A198" s="20" t="s">
        <v>37</v>
      </c>
      <c r="B198" s="8">
        <v>1273</v>
      </c>
      <c r="C198" s="9">
        <v>1393</v>
      </c>
      <c r="D198" s="10">
        <v>2666</v>
      </c>
      <c r="E198" s="23">
        <v>1445</v>
      </c>
    </row>
    <row r="199" spans="1:5" ht="15.75" customHeight="1">
      <c r="A199" s="20" t="s">
        <v>36</v>
      </c>
      <c r="B199" s="8">
        <v>1902</v>
      </c>
      <c r="C199" s="9">
        <v>1985</v>
      </c>
      <c r="D199" s="10">
        <v>3887</v>
      </c>
      <c r="E199" s="23">
        <v>1803</v>
      </c>
    </row>
    <row r="200" spans="1:5" ht="15.75" customHeight="1">
      <c r="A200" s="20" t="s">
        <v>35</v>
      </c>
      <c r="B200" s="8">
        <v>543</v>
      </c>
      <c r="C200" s="9">
        <v>574</v>
      </c>
      <c r="D200" s="10">
        <v>1117</v>
      </c>
      <c r="E200" s="23">
        <v>673</v>
      </c>
    </row>
    <row r="201" spans="1:5" ht="15.75" customHeight="1">
      <c r="A201" s="20" t="s">
        <v>34</v>
      </c>
      <c r="B201" s="8">
        <v>2127</v>
      </c>
      <c r="C201" s="9">
        <v>2381</v>
      </c>
      <c r="D201" s="10">
        <v>4508</v>
      </c>
      <c r="E201" s="23">
        <v>2213</v>
      </c>
    </row>
    <row r="202" spans="1:5" ht="15.75" customHeight="1">
      <c r="A202" s="20" t="s">
        <v>33</v>
      </c>
      <c r="B202" s="8">
        <v>3507</v>
      </c>
      <c r="C202" s="9">
        <v>3775</v>
      </c>
      <c r="D202" s="10">
        <v>7282</v>
      </c>
      <c r="E202" s="23">
        <v>3024</v>
      </c>
    </row>
    <row r="203" spans="1:5" ht="15.75" customHeight="1">
      <c r="A203" s="20"/>
      <c r="B203" s="8"/>
      <c r="C203" s="9"/>
      <c r="D203" s="10"/>
      <c r="E203" s="23"/>
    </row>
    <row r="204" spans="1:5" ht="15.75" customHeight="1">
      <c r="A204" s="30" t="s">
        <v>214</v>
      </c>
      <c r="B204" s="11">
        <v>164187</v>
      </c>
      <c r="C204" s="11">
        <v>178481</v>
      </c>
      <c r="D204" s="11">
        <v>342668</v>
      </c>
      <c r="E204" s="12">
        <v>168603</v>
      </c>
    </row>
    <row r="205" spans="1:5" ht="15.75" customHeight="1">
      <c r="A205" s="20" t="s">
        <v>32</v>
      </c>
      <c r="B205" s="8">
        <v>80024</v>
      </c>
      <c r="C205" s="9">
        <v>87629</v>
      </c>
      <c r="D205" s="10">
        <v>167653</v>
      </c>
      <c r="E205" s="23">
        <v>87166</v>
      </c>
    </row>
    <row r="206" spans="1:5" ht="15.75" customHeight="1">
      <c r="A206" s="31" t="s">
        <v>4</v>
      </c>
      <c r="B206" s="14">
        <v>84163</v>
      </c>
      <c r="C206" s="14">
        <v>90852</v>
      </c>
      <c r="D206" s="14">
        <v>175015</v>
      </c>
      <c r="E206" s="15">
        <v>81437</v>
      </c>
    </row>
    <row r="207" spans="1:5" ht="15.75" customHeight="1">
      <c r="A207" s="20" t="s">
        <v>31</v>
      </c>
      <c r="B207" s="8">
        <v>21380</v>
      </c>
      <c r="C207" s="9">
        <v>23652</v>
      </c>
      <c r="D207" s="10">
        <v>45032</v>
      </c>
      <c r="E207" s="23">
        <v>20214</v>
      </c>
    </row>
    <row r="208" spans="1:5" ht="15.75" customHeight="1">
      <c r="A208" s="20" t="s">
        <v>30</v>
      </c>
      <c r="B208" s="8">
        <v>2999</v>
      </c>
      <c r="C208" s="9">
        <v>3215</v>
      </c>
      <c r="D208" s="10">
        <v>6214</v>
      </c>
      <c r="E208" s="23">
        <v>2739</v>
      </c>
    </row>
    <row r="209" spans="1:5" ht="15.75" customHeight="1">
      <c r="A209" s="20" t="s">
        <v>29</v>
      </c>
      <c r="B209" s="8">
        <v>2428</v>
      </c>
      <c r="C209" s="9">
        <v>2560</v>
      </c>
      <c r="D209" s="10">
        <v>4988</v>
      </c>
      <c r="E209" s="23">
        <v>2503</v>
      </c>
    </row>
    <row r="210" spans="1:5" ht="15.75" customHeight="1">
      <c r="A210" s="20" t="s">
        <v>28</v>
      </c>
      <c r="B210" s="8">
        <v>2685</v>
      </c>
      <c r="C210" s="9">
        <v>2818</v>
      </c>
      <c r="D210" s="10">
        <v>5503</v>
      </c>
      <c r="E210" s="23">
        <v>2487</v>
      </c>
    </row>
    <row r="211" spans="1:5" ht="15.75" customHeight="1">
      <c r="A211" s="20" t="s">
        <v>27</v>
      </c>
      <c r="B211" s="8">
        <v>3097</v>
      </c>
      <c r="C211" s="9">
        <v>3195</v>
      </c>
      <c r="D211" s="10">
        <v>6292</v>
      </c>
      <c r="E211" s="23">
        <v>3432</v>
      </c>
    </row>
    <row r="212" spans="1:5" ht="15.75" customHeight="1">
      <c r="A212" s="20" t="s">
        <v>26</v>
      </c>
      <c r="B212" s="8">
        <v>4688</v>
      </c>
      <c r="C212" s="9">
        <v>4909</v>
      </c>
      <c r="D212" s="10">
        <v>9597</v>
      </c>
      <c r="E212" s="23">
        <v>4702</v>
      </c>
    </row>
    <row r="213" spans="1:5" ht="15.75" customHeight="1">
      <c r="A213" s="20" t="s">
        <v>25</v>
      </c>
      <c r="B213" s="8">
        <v>8960</v>
      </c>
      <c r="C213" s="9">
        <v>9774</v>
      </c>
      <c r="D213" s="10">
        <v>18734</v>
      </c>
      <c r="E213" s="23">
        <v>7894</v>
      </c>
    </row>
    <row r="214" spans="1:5" ht="15.75" customHeight="1">
      <c r="A214" s="20" t="s">
        <v>24</v>
      </c>
      <c r="B214" s="8">
        <v>1927</v>
      </c>
      <c r="C214" s="9">
        <v>2031</v>
      </c>
      <c r="D214" s="10">
        <v>3958</v>
      </c>
      <c r="E214" s="23">
        <v>1861</v>
      </c>
    </row>
    <row r="215" spans="1:5" ht="15.75" customHeight="1">
      <c r="A215" s="20" t="s">
        <v>23</v>
      </c>
      <c r="B215" s="8">
        <v>1601</v>
      </c>
      <c r="C215" s="9">
        <v>1634</v>
      </c>
      <c r="D215" s="10">
        <v>3235</v>
      </c>
      <c r="E215" s="23">
        <v>1332</v>
      </c>
    </row>
    <row r="216" spans="1:5" ht="15.75" customHeight="1">
      <c r="A216" s="20" t="s">
        <v>22</v>
      </c>
      <c r="B216" s="8">
        <v>2755</v>
      </c>
      <c r="C216" s="9">
        <v>2895</v>
      </c>
      <c r="D216" s="10">
        <v>5650</v>
      </c>
      <c r="E216" s="23">
        <v>2696</v>
      </c>
    </row>
    <row r="217" spans="1:5" ht="15.75" customHeight="1">
      <c r="A217" s="20" t="s">
        <v>21</v>
      </c>
      <c r="B217" s="8">
        <v>3385</v>
      </c>
      <c r="C217" s="9">
        <v>3645</v>
      </c>
      <c r="D217" s="10">
        <v>7030</v>
      </c>
      <c r="E217" s="23">
        <v>3417</v>
      </c>
    </row>
    <row r="218" spans="1:5" ht="15.75" customHeight="1">
      <c r="A218" s="20" t="s">
        <v>20</v>
      </c>
      <c r="B218" s="8">
        <v>12906</v>
      </c>
      <c r="C218" s="9">
        <v>14162</v>
      </c>
      <c r="D218" s="10">
        <v>27068</v>
      </c>
      <c r="E218" s="23">
        <v>12369</v>
      </c>
    </row>
    <row r="219" spans="1:5" ht="15.75" customHeight="1">
      <c r="A219" s="20" t="s">
        <v>19</v>
      </c>
      <c r="B219" s="8">
        <v>3232</v>
      </c>
      <c r="C219" s="9">
        <v>3643</v>
      </c>
      <c r="D219" s="10">
        <v>6875</v>
      </c>
      <c r="E219" s="23">
        <v>3406</v>
      </c>
    </row>
    <row r="220" spans="1:5" ht="15.75" customHeight="1">
      <c r="A220" s="20" t="s">
        <v>18</v>
      </c>
      <c r="B220" s="8">
        <v>1544</v>
      </c>
      <c r="C220" s="9">
        <v>1668</v>
      </c>
      <c r="D220" s="10">
        <v>3212</v>
      </c>
      <c r="E220" s="23">
        <v>1496</v>
      </c>
    </row>
    <row r="221" spans="1:5" ht="15.75" customHeight="1">
      <c r="A221" s="20" t="s">
        <v>17</v>
      </c>
      <c r="B221" s="8">
        <v>3562</v>
      </c>
      <c r="C221" s="9">
        <v>3692</v>
      </c>
      <c r="D221" s="10">
        <v>7254</v>
      </c>
      <c r="E221" s="23">
        <v>3706</v>
      </c>
    </row>
    <row r="222" spans="1:5" ht="15.75" customHeight="1">
      <c r="A222" s="20" t="s">
        <v>16</v>
      </c>
      <c r="B222" s="8">
        <v>3433</v>
      </c>
      <c r="C222" s="9">
        <v>3628</v>
      </c>
      <c r="D222" s="10">
        <v>7061</v>
      </c>
      <c r="E222" s="23">
        <v>3550</v>
      </c>
    </row>
    <row r="223" spans="1:5" ht="15.75" customHeight="1">
      <c r="A223" s="20" t="s">
        <v>15</v>
      </c>
      <c r="B223" s="8">
        <v>1228</v>
      </c>
      <c r="C223" s="9">
        <v>1214</v>
      </c>
      <c r="D223" s="10">
        <v>2442</v>
      </c>
      <c r="E223" s="23">
        <v>1339</v>
      </c>
    </row>
    <row r="224" spans="1:5" ht="15.75" customHeight="1">
      <c r="A224" s="20" t="s">
        <v>14</v>
      </c>
      <c r="B224" s="8">
        <v>2353</v>
      </c>
      <c r="C224" s="9">
        <v>2517</v>
      </c>
      <c r="D224" s="10">
        <v>4870</v>
      </c>
      <c r="E224" s="23">
        <v>2294</v>
      </c>
    </row>
    <row r="225" spans="1:5" ht="15.75" customHeight="1">
      <c r="A225" s="20"/>
      <c r="B225" s="8"/>
      <c r="C225" s="9"/>
      <c r="D225" s="10"/>
      <c r="E225" s="23"/>
    </row>
    <row r="226" spans="1:5" ht="15.75" customHeight="1">
      <c r="A226" s="30" t="s">
        <v>215</v>
      </c>
      <c r="B226" s="11">
        <v>110424</v>
      </c>
      <c r="C226" s="12">
        <v>123289</v>
      </c>
      <c r="D226" s="13">
        <v>233713</v>
      </c>
      <c r="E226" s="24">
        <v>124107</v>
      </c>
    </row>
    <row r="227" spans="1:5" ht="15.75" customHeight="1">
      <c r="A227" s="20" t="s">
        <v>13</v>
      </c>
      <c r="B227" s="8">
        <v>81111</v>
      </c>
      <c r="C227" s="9">
        <v>91280</v>
      </c>
      <c r="D227" s="10">
        <v>172391</v>
      </c>
      <c r="E227" s="23">
        <v>94682</v>
      </c>
    </row>
    <row r="228" spans="1:5" ht="15.75" customHeight="1">
      <c r="A228" s="31" t="s">
        <v>4</v>
      </c>
      <c r="B228" s="14">
        <v>29313</v>
      </c>
      <c r="C228" s="15">
        <v>32009</v>
      </c>
      <c r="D228" s="16">
        <v>61322</v>
      </c>
      <c r="E228" s="25">
        <v>29425</v>
      </c>
    </row>
    <row r="229" spans="1:5" ht="15.75" customHeight="1">
      <c r="A229" s="20" t="s">
        <v>12</v>
      </c>
      <c r="B229" s="8">
        <v>9521</v>
      </c>
      <c r="C229" s="9">
        <v>10425</v>
      </c>
      <c r="D229" s="10">
        <v>19946</v>
      </c>
      <c r="E229" s="23">
        <v>9591</v>
      </c>
    </row>
    <row r="230" spans="1:5" ht="15.75" customHeight="1">
      <c r="A230" s="20" t="s">
        <v>11</v>
      </c>
      <c r="B230" s="8">
        <v>4568</v>
      </c>
      <c r="C230" s="9">
        <v>5080</v>
      </c>
      <c r="D230" s="10">
        <v>9648</v>
      </c>
      <c r="E230" s="23">
        <v>4435</v>
      </c>
    </row>
    <row r="231" spans="1:5" ht="15.75" customHeight="1">
      <c r="A231" s="20" t="s">
        <v>10</v>
      </c>
      <c r="B231" s="8">
        <v>2955</v>
      </c>
      <c r="C231" s="9">
        <v>3042</v>
      </c>
      <c r="D231" s="10">
        <v>5997</v>
      </c>
      <c r="E231" s="23">
        <v>2490</v>
      </c>
    </row>
    <row r="232" spans="1:5" ht="15.75" customHeight="1">
      <c r="A232" s="20" t="s">
        <v>9</v>
      </c>
      <c r="B232" s="8">
        <v>3710</v>
      </c>
      <c r="C232" s="9">
        <v>4018</v>
      </c>
      <c r="D232" s="10">
        <v>7728</v>
      </c>
      <c r="E232" s="23">
        <v>3680</v>
      </c>
    </row>
    <row r="233" spans="1:5" ht="15.75" customHeight="1">
      <c r="A233" s="20" t="s">
        <v>8</v>
      </c>
      <c r="B233" s="8">
        <v>3524</v>
      </c>
      <c r="C233" s="9">
        <v>3904</v>
      </c>
      <c r="D233" s="10">
        <v>7428</v>
      </c>
      <c r="E233" s="23">
        <v>3915</v>
      </c>
    </row>
    <row r="234" spans="1:5" ht="15.75" customHeight="1">
      <c r="A234" s="20" t="s">
        <v>7</v>
      </c>
      <c r="B234" s="8">
        <v>1274</v>
      </c>
      <c r="C234" s="9">
        <v>1264</v>
      </c>
      <c r="D234" s="10">
        <v>2538</v>
      </c>
      <c r="E234" s="23">
        <v>1147</v>
      </c>
    </row>
    <row r="235" spans="1:5" ht="15.75" customHeight="1">
      <c r="A235" s="20" t="s">
        <v>6</v>
      </c>
      <c r="B235" s="8">
        <v>3761</v>
      </c>
      <c r="C235" s="9">
        <v>4276</v>
      </c>
      <c r="D235" s="10">
        <v>8037</v>
      </c>
      <c r="E235" s="23">
        <v>4167</v>
      </c>
    </row>
    <row r="236" spans="1:5" ht="15.75" customHeight="1">
      <c r="A236" s="20"/>
      <c r="B236" s="8"/>
      <c r="C236" s="9"/>
      <c r="D236" s="10"/>
      <c r="E236" s="23"/>
    </row>
    <row r="237" spans="1:5" ht="15.75" customHeight="1">
      <c r="A237" s="30" t="s">
        <v>216</v>
      </c>
      <c r="B237" s="11">
        <v>37154</v>
      </c>
      <c r="C237" s="12">
        <v>38889</v>
      </c>
      <c r="D237" s="13">
        <v>76043</v>
      </c>
      <c r="E237" s="24">
        <v>35042</v>
      </c>
    </row>
    <row r="238" spans="1:5" ht="15.75" customHeight="1">
      <c r="A238" s="20" t="s">
        <v>5</v>
      </c>
      <c r="B238" s="8">
        <v>12634</v>
      </c>
      <c r="C238" s="9">
        <v>13765</v>
      </c>
      <c r="D238" s="10">
        <v>26399</v>
      </c>
      <c r="E238" s="23">
        <v>12734</v>
      </c>
    </row>
    <row r="239" spans="1:5" ht="15.75" customHeight="1">
      <c r="A239" s="31" t="s">
        <v>4</v>
      </c>
      <c r="B239" s="14">
        <v>24520</v>
      </c>
      <c r="C239" s="15">
        <v>25124</v>
      </c>
      <c r="D239" s="16">
        <v>49644</v>
      </c>
      <c r="E239" s="25">
        <v>22308</v>
      </c>
    </row>
    <row r="240" spans="1:5" ht="15.75" customHeight="1">
      <c r="A240" s="20" t="s">
        <v>3</v>
      </c>
      <c r="B240" s="8">
        <v>7743</v>
      </c>
      <c r="C240" s="9">
        <v>7634</v>
      </c>
      <c r="D240" s="10">
        <v>15377</v>
      </c>
      <c r="E240" s="23">
        <v>6668</v>
      </c>
    </row>
    <row r="241" spans="1:5" ht="15.75" customHeight="1">
      <c r="A241" s="20" t="s">
        <v>2</v>
      </c>
      <c r="B241" s="8">
        <v>11571</v>
      </c>
      <c r="C241" s="9">
        <v>12090</v>
      </c>
      <c r="D241" s="10">
        <v>23661</v>
      </c>
      <c r="E241" s="23">
        <v>11121</v>
      </c>
    </row>
    <row r="242" spans="1:5" ht="15.75" customHeight="1">
      <c r="A242" s="20" t="s">
        <v>1</v>
      </c>
      <c r="B242" s="8">
        <v>2627</v>
      </c>
      <c r="C242" s="9">
        <v>2748</v>
      </c>
      <c r="D242" s="10">
        <v>5375</v>
      </c>
      <c r="E242" s="23">
        <v>2400</v>
      </c>
    </row>
    <row r="243" spans="1:5" ht="15.75" customHeight="1">
      <c r="A243" s="20" t="s">
        <v>0</v>
      </c>
      <c r="B243" s="8">
        <v>2579</v>
      </c>
      <c r="C243" s="9">
        <v>2652</v>
      </c>
      <c r="D243" s="10">
        <v>5231</v>
      </c>
      <c r="E243" s="23">
        <v>2119</v>
      </c>
    </row>
    <row r="244" spans="1:5">
      <c r="A244" s="27"/>
    </row>
  </sheetData>
  <mergeCells count="5">
    <mergeCell ref="E4:E5"/>
    <mergeCell ref="A1:E1"/>
    <mergeCell ref="A4:A5"/>
    <mergeCell ref="B4:D4"/>
    <mergeCell ref="A2:C2"/>
  </mergeCells>
  <phoneticPr fontId="1"/>
  <printOptions horizontalCentered="1"/>
  <pageMargins left="0.31496062992125984" right="0.31496062992125984" top="0.55118110236220474" bottom="0.35433070866141736" header="0.31496062992125984" footer="0.31496062992125984"/>
  <pageSetup paperSize="9" orientation="portrait" r:id="rId1"/>
  <headerFooter>
    <oddFooter>&amp;C－&amp;P－</oddFooter>
  </headerFooter>
  <rowBreaks count="3" manualBreakCount="3">
    <brk id="65" max="12" man="1"/>
    <brk id="125" max="12" man="1"/>
    <brk id="185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27"/>
  <sheetViews>
    <sheetView zoomScaleNormal="100" zoomScaleSheetLayoutView="85" workbookViewId="0">
      <selection activeCell="C2" sqref="C2:G2"/>
    </sheetView>
  </sheetViews>
  <sheetFormatPr defaultRowHeight="12"/>
  <cols>
    <col min="1" max="2" width="9" style="1"/>
    <col min="3" max="7" width="20.625" style="1" customWidth="1"/>
    <col min="8" max="16384" width="9" style="1"/>
  </cols>
  <sheetData>
    <row r="1" spans="1:7" ht="13.5">
      <c r="A1" s="46" t="s">
        <v>218</v>
      </c>
      <c r="C1" s="46"/>
    </row>
    <row r="2" spans="1:7" ht="34.5" customHeight="1">
      <c r="A2" s="1" t="s">
        <v>292</v>
      </c>
      <c r="B2" s="1" t="s">
        <v>292</v>
      </c>
      <c r="C2" s="68" t="s">
        <v>492</v>
      </c>
      <c r="D2" s="68"/>
      <c r="E2" s="68"/>
      <c r="F2" s="68"/>
      <c r="G2" s="68"/>
    </row>
    <row r="3" spans="1:7" ht="15.75" customHeight="1">
      <c r="A3" s="1" t="s">
        <v>290</v>
      </c>
      <c r="B3" s="1" t="s">
        <v>291</v>
      </c>
      <c r="C3" s="4"/>
      <c r="D3" s="37" t="s">
        <v>195</v>
      </c>
      <c r="E3" s="38" t="s">
        <v>194</v>
      </c>
      <c r="F3" s="4" t="s">
        <v>197</v>
      </c>
      <c r="G3" s="4" t="s">
        <v>219</v>
      </c>
    </row>
    <row r="4" spans="1:7" ht="15.75" customHeight="1">
      <c r="A4" s="1">
        <v>1</v>
      </c>
      <c r="B4" s="1" t="str">
        <f>TRIM(C4)</f>
        <v>全道の計</v>
      </c>
      <c r="C4" s="47" t="s">
        <v>225</v>
      </c>
      <c r="D4" s="48">
        <v>2522526</v>
      </c>
      <c r="E4" s="48">
        <v>2817013</v>
      </c>
      <c r="F4" s="48">
        <v>5339539</v>
      </c>
      <c r="G4" s="48">
        <v>2772845</v>
      </c>
    </row>
    <row r="5" spans="1:7" ht="15.75" customHeight="1">
      <c r="A5" s="1">
        <v>2</v>
      </c>
      <c r="B5" s="1" t="str">
        <f t="shared" ref="B5:B68" si="0">TRIM(C5)</f>
        <v>市の計</v>
      </c>
      <c r="C5" s="47" t="s">
        <v>221</v>
      </c>
      <c r="D5" s="48">
        <v>2053771</v>
      </c>
      <c r="E5" s="48">
        <v>2311300</v>
      </c>
      <c r="F5" s="48">
        <v>4365071</v>
      </c>
      <c r="G5" s="48">
        <v>2297386</v>
      </c>
    </row>
    <row r="6" spans="1:7" ht="16.5" customHeight="1">
      <c r="A6" s="1">
        <v>3</v>
      </c>
      <c r="B6" s="1" t="str">
        <f t="shared" si="0"/>
        <v>町村の計</v>
      </c>
      <c r="C6" s="47" t="s">
        <v>223</v>
      </c>
      <c r="D6" s="48">
        <v>468755</v>
      </c>
      <c r="E6" s="48">
        <v>505713</v>
      </c>
      <c r="F6" s="48">
        <v>974468</v>
      </c>
      <c r="G6" s="48">
        <v>475459</v>
      </c>
    </row>
    <row r="7" spans="1:7" ht="15.75" customHeight="1">
      <c r="A7" s="1">
        <v>4</v>
      </c>
      <c r="B7" s="1" t="str">
        <f t="shared" si="0"/>
        <v>空知総合振興局の計</v>
      </c>
      <c r="C7" s="49" t="s">
        <v>227</v>
      </c>
      <c r="D7" s="50">
        <v>140239</v>
      </c>
      <c r="E7" s="50">
        <v>158893</v>
      </c>
      <c r="F7" s="50">
        <v>299132</v>
      </c>
      <c r="G7" s="50">
        <v>153827</v>
      </c>
    </row>
    <row r="8" spans="1:7" ht="15.75" customHeight="1">
      <c r="A8" s="1">
        <v>5</v>
      </c>
      <c r="B8" s="1" t="str">
        <f t="shared" si="0"/>
        <v>空知・市の計</v>
      </c>
      <c r="C8" s="51" t="s">
        <v>229</v>
      </c>
      <c r="D8" s="52">
        <v>107223</v>
      </c>
      <c r="E8" s="52">
        <v>122287</v>
      </c>
      <c r="F8" s="52">
        <v>229510</v>
      </c>
      <c r="G8" s="52">
        <v>120724</v>
      </c>
    </row>
    <row r="9" spans="1:7" ht="15.75" customHeight="1">
      <c r="A9" s="1">
        <v>6</v>
      </c>
      <c r="B9" s="1" t="str">
        <f t="shared" si="0"/>
        <v>夕張市</v>
      </c>
      <c r="C9" s="53" t="s">
        <v>193</v>
      </c>
      <c r="D9" s="54">
        <v>3896</v>
      </c>
      <c r="E9" s="54">
        <v>4466</v>
      </c>
      <c r="F9" s="54">
        <v>8362</v>
      </c>
      <c r="G9" s="54">
        <v>4876</v>
      </c>
    </row>
    <row r="10" spans="1:7" ht="15.75" customHeight="1">
      <c r="A10" s="1">
        <v>7</v>
      </c>
      <c r="B10" s="1" t="str">
        <f t="shared" si="0"/>
        <v>岩見沢市</v>
      </c>
      <c r="C10" s="53" t="s">
        <v>192</v>
      </c>
      <c r="D10" s="54">
        <v>38703</v>
      </c>
      <c r="E10" s="54">
        <v>44120</v>
      </c>
      <c r="F10" s="54">
        <v>82823</v>
      </c>
      <c r="G10" s="54">
        <v>41805</v>
      </c>
    </row>
    <row r="11" spans="1:7" ht="15.75" customHeight="1">
      <c r="A11" s="1">
        <v>8</v>
      </c>
      <c r="B11" s="1" t="str">
        <f t="shared" si="0"/>
        <v>美唄市</v>
      </c>
      <c r="C11" s="53" t="s">
        <v>191</v>
      </c>
      <c r="D11" s="54">
        <v>10547</v>
      </c>
      <c r="E11" s="54">
        <v>11664</v>
      </c>
      <c r="F11" s="54">
        <v>22211</v>
      </c>
      <c r="G11" s="54">
        <v>11822</v>
      </c>
    </row>
    <row r="12" spans="1:7" ht="15.75" customHeight="1">
      <c r="A12" s="1">
        <v>9</v>
      </c>
      <c r="B12" s="1" t="str">
        <f t="shared" si="0"/>
        <v>芦別市</v>
      </c>
      <c r="C12" s="53" t="s">
        <v>190</v>
      </c>
      <c r="D12" s="54">
        <v>6393</v>
      </c>
      <c r="E12" s="54">
        <v>7621</v>
      </c>
      <c r="F12" s="54">
        <v>14014</v>
      </c>
      <c r="G12" s="54">
        <v>7727</v>
      </c>
    </row>
    <row r="13" spans="1:7" ht="15.75" customHeight="1">
      <c r="A13" s="1">
        <v>10</v>
      </c>
      <c r="B13" s="1" t="str">
        <f t="shared" si="0"/>
        <v>赤平市</v>
      </c>
      <c r="C13" s="53" t="s">
        <v>189</v>
      </c>
      <c r="D13" s="54">
        <v>4774</v>
      </c>
      <c r="E13" s="54">
        <v>5690</v>
      </c>
      <c r="F13" s="54">
        <v>10464</v>
      </c>
      <c r="G13" s="54">
        <v>5992</v>
      </c>
    </row>
    <row r="14" spans="1:7" ht="15.75" customHeight="1">
      <c r="A14" s="1">
        <v>11</v>
      </c>
      <c r="B14" s="1" t="str">
        <f t="shared" si="0"/>
        <v>三笠市</v>
      </c>
      <c r="C14" s="53" t="s">
        <v>188</v>
      </c>
      <c r="D14" s="54">
        <v>3976</v>
      </c>
      <c r="E14" s="54">
        <v>4808</v>
      </c>
      <c r="F14" s="54">
        <v>8784</v>
      </c>
      <c r="G14" s="54">
        <v>5040</v>
      </c>
    </row>
    <row r="15" spans="1:7" ht="15.75" customHeight="1">
      <c r="A15" s="1">
        <v>12</v>
      </c>
      <c r="B15" s="1" t="str">
        <f t="shared" si="0"/>
        <v>滝川市</v>
      </c>
      <c r="C15" s="53" t="s">
        <v>187</v>
      </c>
      <c r="D15" s="54">
        <v>19349</v>
      </c>
      <c r="E15" s="54">
        <v>21494</v>
      </c>
      <c r="F15" s="54">
        <v>40843</v>
      </c>
      <c r="G15" s="54">
        <v>21560</v>
      </c>
    </row>
    <row r="16" spans="1:7" ht="15.75" customHeight="1">
      <c r="A16" s="1">
        <v>13</v>
      </c>
      <c r="B16" s="1" t="str">
        <f t="shared" si="0"/>
        <v>砂川市</v>
      </c>
      <c r="C16" s="53" t="s">
        <v>186</v>
      </c>
      <c r="D16" s="54">
        <v>8063</v>
      </c>
      <c r="E16" s="54">
        <v>9301</v>
      </c>
      <c r="F16" s="54">
        <v>17364</v>
      </c>
      <c r="G16" s="54">
        <v>8939</v>
      </c>
    </row>
    <row r="17" spans="1:7" ht="15.75" customHeight="1">
      <c r="A17" s="1">
        <v>14</v>
      </c>
      <c r="B17" s="1" t="str">
        <f t="shared" si="0"/>
        <v>歌志内市</v>
      </c>
      <c r="C17" s="53" t="s">
        <v>185</v>
      </c>
      <c r="D17" s="54">
        <v>1582</v>
      </c>
      <c r="E17" s="54">
        <v>1826</v>
      </c>
      <c r="F17" s="54">
        <v>3408</v>
      </c>
      <c r="G17" s="54">
        <v>1980</v>
      </c>
    </row>
    <row r="18" spans="1:7" ht="15.75" customHeight="1">
      <c r="A18" s="1">
        <v>15</v>
      </c>
      <c r="B18" s="1" t="str">
        <f t="shared" si="0"/>
        <v>深川市</v>
      </c>
      <c r="C18" s="53" t="s">
        <v>184</v>
      </c>
      <c r="D18" s="54">
        <v>9940</v>
      </c>
      <c r="E18" s="54">
        <v>11297</v>
      </c>
      <c r="F18" s="54">
        <v>21237</v>
      </c>
      <c r="G18" s="54">
        <v>10983</v>
      </c>
    </row>
    <row r="19" spans="1:7" ht="15.75" customHeight="1">
      <c r="A19" s="1">
        <v>16</v>
      </c>
      <c r="B19" s="1" t="str">
        <f t="shared" si="0"/>
        <v>空知・町村の計</v>
      </c>
      <c r="C19" s="51" t="s">
        <v>231</v>
      </c>
      <c r="D19" s="52">
        <v>33016</v>
      </c>
      <c r="E19" s="52">
        <v>36606</v>
      </c>
      <c r="F19" s="52">
        <v>69622</v>
      </c>
      <c r="G19" s="52">
        <v>33103</v>
      </c>
    </row>
    <row r="20" spans="1:7" ht="15.75" customHeight="1">
      <c r="A20" s="1">
        <v>17</v>
      </c>
      <c r="B20" s="1" t="str">
        <f t="shared" si="0"/>
        <v>南幌町</v>
      </c>
      <c r="C20" s="53" t="s">
        <v>183</v>
      </c>
      <c r="D20" s="54">
        <v>3643</v>
      </c>
      <c r="E20" s="54">
        <v>4044</v>
      </c>
      <c r="F20" s="54">
        <v>7687</v>
      </c>
      <c r="G20" s="54">
        <v>3450</v>
      </c>
    </row>
    <row r="21" spans="1:7" ht="15.75" customHeight="1">
      <c r="A21" s="1">
        <v>18</v>
      </c>
      <c r="B21" s="1" t="str">
        <f t="shared" si="0"/>
        <v>奈井江町</v>
      </c>
      <c r="C21" s="53" t="s">
        <v>182</v>
      </c>
      <c r="D21" s="54">
        <v>2605</v>
      </c>
      <c r="E21" s="54">
        <v>2922</v>
      </c>
      <c r="F21" s="54">
        <v>5527</v>
      </c>
      <c r="G21" s="54">
        <v>2832</v>
      </c>
    </row>
    <row r="22" spans="1:7" ht="15.75" customHeight="1">
      <c r="A22" s="1">
        <v>19</v>
      </c>
      <c r="B22" s="1" t="str">
        <f t="shared" si="0"/>
        <v>上砂川町</v>
      </c>
      <c r="C22" s="53" t="s">
        <v>181</v>
      </c>
      <c r="D22" s="54">
        <v>1422</v>
      </c>
      <c r="E22" s="54">
        <v>1703</v>
      </c>
      <c r="F22" s="54">
        <v>3125</v>
      </c>
      <c r="G22" s="54">
        <v>1836</v>
      </c>
    </row>
    <row r="23" spans="1:7" ht="15.75" customHeight="1">
      <c r="A23" s="1">
        <v>20</v>
      </c>
      <c r="B23" s="1" t="str">
        <f t="shared" si="0"/>
        <v>由仁町</v>
      </c>
      <c r="C23" s="53" t="s">
        <v>180</v>
      </c>
      <c r="D23" s="54">
        <v>2515</v>
      </c>
      <c r="E23" s="54">
        <v>2766</v>
      </c>
      <c r="F23" s="54">
        <v>5281</v>
      </c>
      <c r="G23" s="54">
        <v>2440</v>
      </c>
    </row>
    <row r="24" spans="1:7" ht="15.75" customHeight="1">
      <c r="A24" s="1">
        <v>21</v>
      </c>
      <c r="B24" s="1" t="str">
        <f t="shared" si="0"/>
        <v>長沼町</v>
      </c>
      <c r="C24" s="53" t="s">
        <v>179</v>
      </c>
      <c r="D24" s="54">
        <v>5357</v>
      </c>
      <c r="E24" s="54">
        <v>5685</v>
      </c>
      <c r="F24" s="54">
        <v>11042</v>
      </c>
      <c r="G24" s="54">
        <v>4994</v>
      </c>
    </row>
    <row r="25" spans="1:7" ht="15.75" customHeight="1">
      <c r="A25" s="1">
        <v>22</v>
      </c>
      <c r="B25" s="1" t="str">
        <f t="shared" si="0"/>
        <v>栗山町</v>
      </c>
      <c r="C25" s="53" t="s">
        <v>178</v>
      </c>
      <c r="D25" s="54">
        <v>5594</v>
      </c>
      <c r="E25" s="54">
        <v>6458</v>
      </c>
      <c r="F25" s="54">
        <v>12052</v>
      </c>
      <c r="G25" s="54">
        <v>5915</v>
      </c>
    </row>
    <row r="26" spans="1:7" ht="15.75" customHeight="1">
      <c r="A26" s="1">
        <v>23</v>
      </c>
      <c r="B26" s="1" t="str">
        <f t="shared" si="0"/>
        <v>月形町</v>
      </c>
      <c r="C26" s="53" t="s">
        <v>177</v>
      </c>
      <c r="D26" s="54">
        <v>1678</v>
      </c>
      <c r="E26" s="54">
        <v>1620</v>
      </c>
      <c r="F26" s="54">
        <v>3298</v>
      </c>
      <c r="G26" s="54">
        <v>1692</v>
      </c>
    </row>
    <row r="27" spans="1:7" ht="15.75" customHeight="1">
      <c r="A27" s="1">
        <v>24</v>
      </c>
      <c r="B27" s="1" t="str">
        <f t="shared" si="0"/>
        <v>浦臼町</v>
      </c>
      <c r="C27" s="53" t="s">
        <v>176</v>
      </c>
      <c r="D27" s="54">
        <v>911</v>
      </c>
      <c r="E27" s="54">
        <v>982</v>
      </c>
      <c r="F27" s="54">
        <v>1893</v>
      </c>
      <c r="G27" s="54">
        <v>886</v>
      </c>
    </row>
    <row r="28" spans="1:7" ht="15.75" customHeight="1">
      <c r="A28" s="1">
        <v>25</v>
      </c>
      <c r="B28" s="1" t="str">
        <f t="shared" si="0"/>
        <v>新十津川町</v>
      </c>
      <c r="C28" s="53" t="s">
        <v>175</v>
      </c>
      <c r="D28" s="54">
        <v>3104</v>
      </c>
      <c r="E28" s="54">
        <v>3597</v>
      </c>
      <c r="F28" s="54">
        <v>6701</v>
      </c>
      <c r="G28" s="54">
        <v>2983</v>
      </c>
    </row>
    <row r="29" spans="1:7" ht="15.75" customHeight="1">
      <c r="A29" s="1">
        <v>26</v>
      </c>
      <c r="B29" s="1" t="str">
        <f t="shared" si="0"/>
        <v>妹背牛町</v>
      </c>
      <c r="C29" s="53" t="s">
        <v>174</v>
      </c>
      <c r="D29" s="54">
        <v>1434</v>
      </c>
      <c r="E29" s="54">
        <v>1586</v>
      </c>
      <c r="F29" s="54">
        <v>3020</v>
      </c>
      <c r="G29" s="54">
        <v>1412</v>
      </c>
    </row>
    <row r="30" spans="1:7" ht="15.75" customHeight="1">
      <c r="A30" s="1">
        <v>27</v>
      </c>
      <c r="B30" s="1" t="str">
        <f t="shared" si="0"/>
        <v>秩父別町</v>
      </c>
      <c r="C30" s="53" t="s">
        <v>173</v>
      </c>
      <c r="D30" s="54">
        <v>1142</v>
      </c>
      <c r="E30" s="54">
        <v>1294</v>
      </c>
      <c r="F30" s="54">
        <v>2436</v>
      </c>
      <c r="G30" s="54">
        <v>1119</v>
      </c>
    </row>
    <row r="31" spans="1:7" ht="15.75" customHeight="1">
      <c r="A31" s="1">
        <v>28</v>
      </c>
      <c r="B31" s="1" t="str">
        <f t="shared" si="0"/>
        <v>雨竜町</v>
      </c>
      <c r="C31" s="53" t="s">
        <v>172</v>
      </c>
      <c r="D31" s="54">
        <v>1200</v>
      </c>
      <c r="E31" s="54">
        <v>1303</v>
      </c>
      <c r="F31" s="54">
        <v>2503</v>
      </c>
      <c r="G31" s="54">
        <v>1175</v>
      </c>
    </row>
    <row r="32" spans="1:7" ht="15.75" customHeight="1">
      <c r="A32" s="1">
        <v>29</v>
      </c>
      <c r="B32" s="1" t="str">
        <f t="shared" si="0"/>
        <v>北竜町</v>
      </c>
      <c r="C32" s="53" t="s">
        <v>171</v>
      </c>
      <c r="D32" s="54">
        <v>914</v>
      </c>
      <c r="E32" s="54">
        <v>994</v>
      </c>
      <c r="F32" s="54">
        <v>1908</v>
      </c>
      <c r="G32" s="54">
        <v>841</v>
      </c>
    </row>
    <row r="33" spans="1:7" ht="15.75" customHeight="1">
      <c r="A33" s="1">
        <v>30</v>
      </c>
      <c r="B33" s="1" t="str">
        <f t="shared" si="0"/>
        <v>沼田町</v>
      </c>
      <c r="C33" s="53" t="s">
        <v>170</v>
      </c>
      <c r="D33" s="54">
        <v>1497</v>
      </c>
      <c r="E33" s="54">
        <v>1652</v>
      </c>
      <c r="F33" s="54">
        <v>3149</v>
      </c>
      <c r="G33" s="54">
        <v>1528</v>
      </c>
    </row>
    <row r="34" spans="1:7" ht="15.75" customHeight="1">
      <c r="A34" s="1">
        <v>31</v>
      </c>
      <c r="B34" s="1" t="str">
        <f t="shared" si="0"/>
        <v>石狩振興局の計</v>
      </c>
      <c r="C34" s="49" t="s">
        <v>233</v>
      </c>
      <c r="D34" s="50">
        <v>1118546</v>
      </c>
      <c r="E34" s="50">
        <v>1256031</v>
      </c>
      <c r="F34" s="50">
        <v>2374577</v>
      </c>
      <c r="G34" s="50">
        <v>1250222</v>
      </c>
    </row>
    <row r="35" spans="1:7" ht="15.75" customHeight="1">
      <c r="A35" s="1">
        <v>32</v>
      </c>
      <c r="B35" s="1" t="str">
        <f t="shared" si="0"/>
        <v>石狩・市の計</v>
      </c>
      <c r="C35" s="51" t="s">
        <v>235</v>
      </c>
      <c r="D35" s="52">
        <v>1109061</v>
      </c>
      <c r="E35" s="52">
        <v>1245978</v>
      </c>
      <c r="F35" s="52">
        <v>2355039</v>
      </c>
      <c r="G35" s="52">
        <v>1241167</v>
      </c>
    </row>
    <row r="36" spans="1:7" ht="15.75" customHeight="1">
      <c r="A36" s="1">
        <v>33</v>
      </c>
      <c r="B36" s="1" t="str">
        <f t="shared" si="0"/>
        <v>札幌市の計</v>
      </c>
      <c r="C36" s="55" t="s">
        <v>237</v>
      </c>
      <c r="D36" s="56">
        <v>913077</v>
      </c>
      <c r="E36" s="56">
        <v>1039271</v>
      </c>
      <c r="F36" s="56">
        <v>1952348</v>
      </c>
      <c r="G36" s="56">
        <v>1048469</v>
      </c>
    </row>
    <row r="37" spans="1:7" ht="15.75" customHeight="1">
      <c r="A37" s="1">
        <v>34</v>
      </c>
      <c r="B37" s="1" t="str">
        <f t="shared" si="0"/>
        <v>中央区</v>
      </c>
      <c r="C37" s="53" t="s">
        <v>167</v>
      </c>
      <c r="D37" s="54">
        <v>105871</v>
      </c>
      <c r="E37" s="54">
        <v>128013</v>
      </c>
      <c r="F37" s="54">
        <v>233884</v>
      </c>
      <c r="G37" s="54">
        <v>139954</v>
      </c>
    </row>
    <row r="38" spans="1:7" ht="15.75" customHeight="1">
      <c r="A38" s="1">
        <v>35</v>
      </c>
      <c r="B38" s="1" t="str">
        <f t="shared" si="0"/>
        <v>北区</v>
      </c>
      <c r="C38" s="53" t="s">
        <v>166</v>
      </c>
      <c r="D38" s="54">
        <v>135353</v>
      </c>
      <c r="E38" s="54">
        <v>150194</v>
      </c>
      <c r="F38" s="54">
        <v>285547</v>
      </c>
      <c r="G38" s="54">
        <v>150737</v>
      </c>
    </row>
    <row r="39" spans="1:7" ht="15.75" customHeight="1">
      <c r="A39" s="1">
        <v>36</v>
      </c>
      <c r="B39" s="1" t="str">
        <f t="shared" si="0"/>
        <v>東区</v>
      </c>
      <c r="C39" s="53" t="s">
        <v>165</v>
      </c>
      <c r="D39" s="54">
        <v>124756</v>
      </c>
      <c r="E39" s="54">
        <v>137362</v>
      </c>
      <c r="F39" s="54">
        <v>262118</v>
      </c>
      <c r="G39" s="54">
        <v>141368</v>
      </c>
    </row>
    <row r="40" spans="1:7" ht="15.75" customHeight="1">
      <c r="A40" s="1">
        <v>37</v>
      </c>
      <c r="B40" s="1" t="str">
        <f t="shared" si="0"/>
        <v>白石区</v>
      </c>
      <c r="C40" s="53" t="s">
        <v>164</v>
      </c>
      <c r="D40" s="54">
        <v>100850</v>
      </c>
      <c r="E40" s="54">
        <v>110897</v>
      </c>
      <c r="F40" s="54">
        <v>211747</v>
      </c>
      <c r="G40" s="54">
        <v>120507</v>
      </c>
    </row>
    <row r="41" spans="1:7" ht="15.75" customHeight="1">
      <c r="A41" s="1">
        <v>38</v>
      </c>
      <c r="B41" s="1" t="str">
        <f t="shared" si="0"/>
        <v>豊平区</v>
      </c>
      <c r="C41" s="53" t="s">
        <v>163</v>
      </c>
      <c r="D41" s="54">
        <v>102588</v>
      </c>
      <c r="E41" s="54">
        <v>118878</v>
      </c>
      <c r="F41" s="54">
        <v>221466</v>
      </c>
      <c r="G41" s="54">
        <v>124908</v>
      </c>
    </row>
    <row r="42" spans="1:7" ht="15.75" customHeight="1">
      <c r="A42" s="1">
        <v>39</v>
      </c>
      <c r="B42" s="1" t="str">
        <f t="shared" si="0"/>
        <v>南区</v>
      </c>
      <c r="C42" s="53" t="s">
        <v>162</v>
      </c>
      <c r="D42" s="54">
        <v>64503</v>
      </c>
      <c r="E42" s="54">
        <v>74204</v>
      </c>
      <c r="F42" s="54">
        <v>138707</v>
      </c>
      <c r="G42" s="54">
        <v>72488</v>
      </c>
    </row>
    <row r="43" spans="1:7" ht="15.75" customHeight="1">
      <c r="A43" s="1">
        <v>40</v>
      </c>
      <c r="B43" s="1" t="str">
        <f t="shared" si="0"/>
        <v>西区</v>
      </c>
      <c r="C43" s="53" t="s">
        <v>161</v>
      </c>
      <c r="D43" s="54">
        <v>98869</v>
      </c>
      <c r="E43" s="54">
        <v>115180</v>
      </c>
      <c r="F43" s="54">
        <v>214049</v>
      </c>
      <c r="G43" s="54">
        <v>112479</v>
      </c>
    </row>
    <row r="44" spans="1:7" ht="15.75" customHeight="1">
      <c r="A44" s="1">
        <v>41</v>
      </c>
      <c r="B44" s="1" t="str">
        <f t="shared" si="0"/>
        <v>厚別区</v>
      </c>
      <c r="C44" s="53" t="s">
        <v>160</v>
      </c>
      <c r="D44" s="54">
        <v>58671</v>
      </c>
      <c r="E44" s="54">
        <v>69117</v>
      </c>
      <c r="F44" s="54">
        <v>127788</v>
      </c>
      <c r="G44" s="54">
        <v>64440</v>
      </c>
    </row>
    <row r="45" spans="1:7" ht="15.75" customHeight="1">
      <c r="A45" s="1">
        <v>42</v>
      </c>
      <c r="B45" s="1" t="str">
        <f t="shared" si="0"/>
        <v>手稲区</v>
      </c>
      <c r="C45" s="53" t="s">
        <v>159</v>
      </c>
      <c r="D45" s="54">
        <v>67050</v>
      </c>
      <c r="E45" s="54">
        <v>75058</v>
      </c>
      <c r="F45" s="54">
        <v>142108</v>
      </c>
      <c r="G45" s="54">
        <v>68639</v>
      </c>
    </row>
    <row r="46" spans="1:7" ht="17.25" customHeight="1">
      <c r="A46" s="1">
        <v>43</v>
      </c>
      <c r="B46" s="1" t="str">
        <f t="shared" si="0"/>
        <v>清田区</v>
      </c>
      <c r="C46" s="53" t="s">
        <v>158</v>
      </c>
      <c r="D46" s="54">
        <v>54566</v>
      </c>
      <c r="E46" s="54">
        <v>60368</v>
      </c>
      <c r="F46" s="54">
        <v>114934</v>
      </c>
      <c r="G46" s="54">
        <v>52949</v>
      </c>
    </row>
    <row r="47" spans="1:7" ht="15.75" customHeight="1">
      <c r="A47" s="1">
        <v>44</v>
      </c>
      <c r="B47" s="1" t="str">
        <f t="shared" si="0"/>
        <v>江別市</v>
      </c>
      <c r="C47" s="53" t="s">
        <v>157</v>
      </c>
      <c r="D47" s="54">
        <v>56574</v>
      </c>
      <c r="E47" s="54">
        <v>62425</v>
      </c>
      <c r="F47" s="54">
        <v>118999</v>
      </c>
      <c r="G47" s="54">
        <v>56564</v>
      </c>
    </row>
    <row r="48" spans="1:7" ht="15.75" customHeight="1">
      <c r="A48" s="1">
        <v>45</v>
      </c>
      <c r="B48" s="1" t="str">
        <f t="shared" si="0"/>
        <v>千歳市</v>
      </c>
      <c r="C48" s="53" t="s">
        <v>156</v>
      </c>
      <c r="D48" s="54">
        <v>49084</v>
      </c>
      <c r="E48" s="54">
        <v>47757</v>
      </c>
      <c r="F48" s="54">
        <v>96841</v>
      </c>
      <c r="G48" s="54">
        <v>48613</v>
      </c>
    </row>
    <row r="49" spans="1:7" ht="15.75" customHeight="1">
      <c r="A49" s="1">
        <v>46</v>
      </c>
      <c r="B49" s="1" t="str">
        <f t="shared" si="0"/>
        <v>恵庭市</v>
      </c>
      <c r="C49" s="53" t="s">
        <v>155</v>
      </c>
      <c r="D49" s="54">
        <v>33814</v>
      </c>
      <c r="E49" s="54">
        <v>35707</v>
      </c>
      <c r="F49" s="54">
        <v>69521</v>
      </c>
      <c r="G49" s="54">
        <v>32818</v>
      </c>
    </row>
    <row r="50" spans="1:7" ht="15.75" customHeight="1">
      <c r="A50" s="1">
        <v>47</v>
      </c>
      <c r="B50" s="1" t="str">
        <f t="shared" si="0"/>
        <v>北広島市</v>
      </c>
      <c r="C50" s="53" t="s">
        <v>154</v>
      </c>
      <c r="D50" s="54">
        <v>28286</v>
      </c>
      <c r="E50" s="54">
        <v>30542</v>
      </c>
      <c r="F50" s="54">
        <v>58828</v>
      </c>
      <c r="G50" s="54">
        <v>27298</v>
      </c>
    </row>
    <row r="51" spans="1:7" ht="15.75" customHeight="1">
      <c r="A51" s="1">
        <v>48</v>
      </c>
      <c r="B51" s="1" t="str">
        <f t="shared" si="0"/>
        <v>石狩市</v>
      </c>
      <c r="C51" s="53" t="s">
        <v>153</v>
      </c>
      <c r="D51" s="54">
        <v>28226</v>
      </c>
      <c r="E51" s="54">
        <v>30276</v>
      </c>
      <c r="F51" s="54">
        <v>58502</v>
      </c>
      <c r="G51" s="54">
        <v>27405</v>
      </c>
    </row>
    <row r="52" spans="1:7" ht="15.75" customHeight="1">
      <c r="A52" s="1">
        <v>49</v>
      </c>
      <c r="B52" s="1" t="str">
        <f t="shared" si="0"/>
        <v>石狩・町村の計</v>
      </c>
      <c r="C52" s="51" t="s">
        <v>239</v>
      </c>
      <c r="D52" s="52">
        <v>9485</v>
      </c>
      <c r="E52" s="52">
        <v>10053</v>
      </c>
      <c r="F52" s="52">
        <v>19538</v>
      </c>
      <c r="G52" s="52">
        <v>9055</v>
      </c>
    </row>
    <row r="53" spans="1:7" ht="15.75" customHeight="1">
      <c r="A53" s="1">
        <v>50</v>
      </c>
      <c r="B53" s="1" t="str">
        <f t="shared" si="0"/>
        <v>当別町</v>
      </c>
      <c r="C53" s="53" t="s">
        <v>152</v>
      </c>
      <c r="D53" s="54">
        <v>7969</v>
      </c>
      <c r="E53" s="54">
        <v>8396</v>
      </c>
      <c r="F53" s="54">
        <v>16365</v>
      </c>
      <c r="G53" s="54">
        <v>7646</v>
      </c>
    </row>
    <row r="54" spans="1:7" ht="15.75" customHeight="1">
      <c r="A54" s="1">
        <v>51</v>
      </c>
      <c r="B54" s="1" t="str">
        <f t="shared" si="0"/>
        <v>新篠津村</v>
      </c>
      <c r="C54" s="53" t="s">
        <v>151</v>
      </c>
      <c r="D54" s="54">
        <v>1516</v>
      </c>
      <c r="E54" s="54">
        <v>1657</v>
      </c>
      <c r="F54" s="54">
        <v>3173</v>
      </c>
      <c r="G54" s="54">
        <v>1409</v>
      </c>
    </row>
    <row r="55" spans="1:7" ht="15.75" customHeight="1">
      <c r="A55" s="1">
        <v>52</v>
      </c>
      <c r="B55" s="1" t="str">
        <f t="shared" si="0"/>
        <v>後志総合振興局の計</v>
      </c>
      <c r="C55" s="49" t="s">
        <v>241</v>
      </c>
      <c r="D55" s="50">
        <v>99209</v>
      </c>
      <c r="E55" s="50">
        <v>113796</v>
      </c>
      <c r="F55" s="50">
        <v>213005</v>
      </c>
      <c r="G55" s="50">
        <v>114011</v>
      </c>
    </row>
    <row r="56" spans="1:7" ht="15.75" customHeight="1">
      <c r="A56" s="1">
        <v>53</v>
      </c>
      <c r="B56" s="1" t="str">
        <f t="shared" si="0"/>
        <v>小樽市</v>
      </c>
      <c r="C56" s="53" t="s">
        <v>150</v>
      </c>
      <c r="D56" s="54">
        <v>53652</v>
      </c>
      <c r="E56" s="54">
        <v>65296</v>
      </c>
      <c r="F56" s="54">
        <v>118948</v>
      </c>
      <c r="G56" s="54">
        <v>64462</v>
      </c>
    </row>
    <row r="57" spans="1:7" ht="15.75" customHeight="1">
      <c r="A57" s="1">
        <v>54</v>
      </c>
      <c r="B57" s="1" t="str">
        <f t="shared" si="0"/>
        <v>後志・町村の計</v>
      </c>
      <c r="C57" s="51" t="s">
        <v>243</v>
      </c>
      <c r="D57" s="52">
        <v>45557</v>
      </c>
      <c r="E57" s="52">
        <v>48500</v>
      </c>
      <c r="F57" s="52">
        <v>94057</v>
      </c>
      <c r="G57" s="52">
        <v>49549</v>
      </c>
    </row>
    <row r="58" spans="1:7" ht="15.75" customHeight="1">
      <c r="A58" s="1">
        <v>55</v>
      </c>
      <c r="B58" s="1" t="str">
        <f t="shared" si="0"/>
        <v>島牧村</v>
      </c>
      <c r="C58" s="53" t="s">
        <v>149</v>
      </c>
      <c r="D58" s="54">
        <v>752</v>
      </c>
      <c r="E58" s="54">
        <v>765</v>
      </c>
      <c r="F58" s="54">
        <v>1517</v>
      </c>
      <c r="G58" s="54">
        <v>839</v>
      </c>
    </row>
    <row r="59" spans="1:7" ht="15.75" customHeight="1">
      <c r="A59" s="1">
        <v>56</v>
      </c>
      <c r="B59" s="1" t="str">
        <f t="shared" si="0"/>
        <v>寿都町</v>
      </c>
      <c r="C59" s="53" t="s">
        <v>148</v>
      </c>
      <c r="D59" s="54">
        <v>1481</v>
      </c>
      <c r="E59" s="54">
        <v>1567</v>
      </c>
      <c r="F59" s="54">
        <v>3048</v>
      </c>
      <c r="G59" s="54">
        <v>1722</v>
      </c>
    </row>
    <row r="60" spans="1:7" ht="15.75" customHeight="1">
      <c r="A60" s="1">
        <v>57</v>
      </c>
      <c r="B60" s="1" t="str">
        <f t="shared" si="0"/>
        <v>黒松内町</v>
      </c>
      <c r="C60" s="53" t="s">
        <v>147</v>
      </c>
      <c r="D60" s="54">
        <v>1371</v>
      </c>
      <c r="E60" s="54">
        <v>1533</v>
      </c>
      <c r="F60" s="54">
        <v>2904</v>
      </c>
      <c r="G60" s="54">
        <v>1520</v>
      </c>
    </row>
    <row r="61" spans="1:7" ht="15.75" customHeight="1">
      <c r="A61" s="1">
        <v>58</v>
      </c>
      <c r="B61" s="1" t="str">
        <f t="shared" si="0"/>
        <v>蘭越町</v>
      </c>
      <c r="C61" s="53" t="s">
        <v>146</v>
      </c>
      <c r="D61" s="54">
        <v>2306</v>
      </c>
      <c r="E61" s="54">
        <v>2461</v>
      </c>
      <c r="F61" s="54">
        <v>4767</v>
      </c>
      <c r="G61" s="54">
        <v>2326</v>
      </c>
    </row>
    <row r="62" spans="1:7" ht="15.75" customHeight="1">
      <c r="A62" s="1">
        <v>59</v>
      </c>
      <c r="B62" s="1" t="str">
        <f t="shared" si="0"/>
        <v>ニセコ町</v>
      </c>
      <c r="C62" s="53" t="s">
        <v>145</v>
      </c>
      <c r="D62" s="54">
        <v>2627</v>
      </c>
      <c r="E62" s="54">
        <v>2576</v>
      </c>
      <c r="F62" s="54">
        <v>5203</v>
      </c>
      <c r="G62" s="54">
        <v>2696</v>
      </c>
    </row>
    <row r="63" spans="1:7" ht="15.75" customHeight="1">
      <c r="A63" s="1">
        <v>60</v>
      </c>
      <c r="B63" s="1" t="str">
        <f t="shared" si="0"/>
        <v>真狩村</v>
      </c>
      <c r="C63" s="53" t="s">
        <v>144</v>
      </c>
      <c r="D63" s="54">
        <v>1032</v>
      </c>
      <c r="E63" s="54">
        <v>1056</v>
      </c>
      <c r="F63" s="54">
        <v>2088</v>
      </c>
      <c r="G63" s="54">
        <v>953</v>
      </c>
    </row>
    <row r="64" spans="1:7" ht="15.75" customHeight="1">
      <c r="A64" s="1">
        <v>61</v>
      </c>
      <c r="B64" s="1" t="str">
        <f t="shared" si="0"/>
        <v>留寿都村</v>
      </c>
      <c r="C64" s="53" t="s">
        <v>143</v>
      </c>
      <c r="D64" s="54">
        <v>1019</v>
      </c>
      <c r="E64" s="54">
        <v>1030</v>
      </c>
      <c r="F64" s="54">
        <v>2049</v>
      </c>
      <c r="G64" s="54">
        <v>1086</v>
      </c>
    </row>
    <row r="65" spans="1:7" ht="15.75" customHeight="1">
      <c r="A65" s="1">
        <v>62</v>
      </c>
      <c r="B65" s="1" t="str">
        <f t="shared" si="0"/>
        <v>喜茂別町</v>
      </c>
      <c r="C65" s="53" t="s">
        <v>142</v>
      </c>
      <c r="D65" s="54">
        <v>1137</v>
      </c>
      <c r="E65" s="54">
        <v>1111</v>
      </c>
      <c r="F65" s="54">
        <v>2248</v>
      </c>
      <c r="G65" s="54">
        <v>1272</v>
      </c>
    </row>
    <row r="66" spans="1:7" ht="15.75" customHeight="1">
      <c r="A66" s="1">
        <v>63</v>
      </c>
      <c r="B66" s="1" t="str">
        <f t="shared" si="0"/>
        <v>京極町</v>
      </c>
      <c r="C66" s="53" t="s">
        <v>141</v>
      </c>
      <c r="D66" s="54">
        <v>1488</v>
      </c>
      <c r="E66" s="54">
        <v>1592</v>
      </c>
      <c r="F66" s="54">
        <v>3080</v>
      </c>
      <c r="G66" s="54">
        <v>1484</v>
      </c>
    </row>
    <row r="67" spans="1:7" ht="15.75" customHeight="1">
      <c r="A67" s="1">
        <v>64</v>
      </c>
      <c r="B67" s="1" t="str">
        <f t="shared" si="0"/>
        <v>倶知安町</v>
      </c>
      <c r="C67" s="53" t="s">
        <v>140</v>
      </c>
      <c r="D67" s="54">
        <v>8367</v>
      </c>
      <c r="E67" s="54">
        <v>8065</v>
      </c>
      <c r="F67" s="54">
        <v>16432</v>
      </c>
      <c r="G67" s="54">
        <v>9055</v>
      </c>
    </row>
    <row r="68" spans="1:7" ht="15.75" customHeight="1">
      <c r="A68" s="1">
        <v>65</v>
      </c>
      <c r="B68" s="1" t="str">
        <f t="shared" si="0"/>
        <v>共和町</v>
      </c>
      <c r="C68" s="53" t="s">
        <v>139</v>
      </c>
      <c r="D68" s="54">
        <v>3054</v>
      </c>
      <c r="E68" s="54">
        <v>2980</v>
      </c>
      <c r="F68" s="54">
        <v>6034</v>
      </c>
      <c r="G68" s="54">
        <v>2878</v>
      </c>
    </row>
    <row r="69" spans="1:7" ht="15.75" customHeight="1">
      <c r="A69" s="1">
        <v>66</v>
      </c>
      <c r="B69" s="1" t="str">
        <f t="shared" ref="B69:B132" si="1">TRIM(C69)</f>
        <v>岩内町</v>
      </c>
      <c r="C69" s="53" t="s">
        <v>138</v>
      </c>
      <c r="D69" s="54">
        <v>6098</v>
      </c>
      <c r="E69" s="54">
        <v>6833</v>
      </c>
      <c r="F69" s="54">
        <v>12931</v>
      </c>
      <c r="G69" s="54">
        <v>6930</v>
      </c>
    </row>
    <row r="70" spans="1:7" ht="15.75" customHeight="1">
      <c r="A70" s="1">
        <v>67</v>
      </c>
      <c r="B70" s="1" t="str">
        <f t="shared" si="1"/>
        <v>泊村</v>
      </c>
      <c r="C70" s="53" t="s">
        <v>137</v>
      </c>
      <c r="D70" s="54">
        <v>785</v>
      </c>
      <c r="E70" s="54">
        <v>886</v>
      </c>
      <c r="F70" s="54">
        <v>1671</v>
      </c>
      <c r="G70" s="54">
        <v>904</v>
      </c>
    </row>
    <row r="71" spans="1:7" ht="15.75" customHeight="1">
      <c r="A71" s="1">
        <v>68</v>
      </c>
      <c r="B71" s="1" t="str">
        <f t="shared" si="1"/>
        <v>神恵内村</v>
      </c>
      <c r="C71" s="53" t="s">
        <v>136</v>
      </c>
      <c r="D71" s="54">
        <v>426</v>
      </c>
      <c r="E71" s="54">
        <v>467</v>
      </c>
      <c r="F71" s="54">
        <v>893</v>
      </c>
      <c r="G71" s="54">
        <v>489</v>
      </c>
    </row>
    <row r="72" spans="1:7" ht="15.75" customHeight="1">
      <c r="A72" s="1">
        <v>69</v>
      </c>
      <c r="B72" s="1" t="str">
        <f t="shared" si="1"/>
        <v>積丹町</v>
      </c>
      <c r="C72" s="53" t="s">
        <v>135</v>
      </c>
      <c r="D72" s="54">
        <v>989</v>
      </c>
      <c r="E72" s="54">
        <v>1132</v>
      </c>
      <c r="F72" s="54">
        <v>2121</v>
      </c>
      <c r="G72" s="54">
        <v>1123</v>
      </c>
    </row>
    <row r="73" spans="1:7" ht="15.75" customHeight="1">
      <c r="A73" s="1">
        <v>70</v>
      </c>
      <c r="B73" s="1" t="str">
        <f t="shared" si="1"/>
        <v>古平町</v>
      </c>
      <c r="C73" s="53" t="s">
        <v>134</v>
      </c>
      <c r="D73" s="54">
        <v>1489</v>
      </c>
      <c r="E73" s="54">
        <v>1696</v>
      </c>
      <c r="F73" s="54">
        <v>3185</v>
      </c>
      <c r="G73" s="54">
        <v>1813</v>
      </c>
    </row>
    <row r="74" spans="1:7" ht="15.75" customHeight="1">
      <c r="A74" s="1">
        <v>71</v>
      </c>
      <c r="B74" s="1" t="str">
        <f t="shared" si="1"/>
        <v>仁木町</v>
      </c>
      <c r="C74" s="53" t="s">
        <v>133</v>
      </c>
      <c r="D74" s="54">
        <v>1619</v>
      </c>
      <c r="E74" s="54">
        <v>1767</v>
      </c>
      <c r="F74" s="54">
        <v>3386</v>
      </c>
      <c r="G74" s="54">
        <v>1747</v>
      </c>
    </row>
    <row r="75" spans="1:7" ht="15.75" customHeight="1">
      <c r="A75" s="1">
        <v>72</v>
      </c>
      <c r="B75" s="1" t="str">
        <f t="shared" si="1"/>
        <v>余市町</v>
      </c>
      <c r="C75" s="53" t="s">
        <v>132</v>
      </c>
      <c r="D75" s="54">
        <v>8888</v>
      </c>
      <c r="E75" s="54">
        <v>10350</v>
      </c>
      <c r="F75" s="54">
        <v>19238</v>
      </c>
      <c r="G75" s="54">
        <v>9986</v>
      </c>
    </row>
    <row r="76" spans="1:7" ht="15.75" customHeight="1">
      <c r="A76" s="1">
        <v>73</v>
      </c>
      <c r="B76" s="1" t="str">
        <f t="shared" si="1"/>
        <v>胆振総合振興局の計</v>
      </c>
      <c r="C76" s="49" t="s">
        <v>486</v>
      </c>
      <c r="D76" s="50">
        <v>190754</v>
      </c>
      <c r="E76" s="50">
        <v>205289</v>
      </c>
      <c r="F76" s="50">
        <v>396043</v>
      </c>
      <c r="G76" s="50">
        <v>205510</v>
      </c>
    </row>
    <row r="77" spans="1:7" ht="15.75" customHeight="1">
      <c r="A77" s="1">
        <v>74</v>
      </c>
      <c r="B77" s="1" t="str">
        <f t="shared" si="1"/>
        <v>胆振・市の計</v>
      </c>
      <c r="C77" s="51" t="s">
        <v>245</v>
      </c>
      <c r="D77" s="52">
        <v>164682</v>
      </c>
      <c r="E77" s="52">
        <v>177122</v>
      </c>
      <c r="F77" s="52">
        <v>341804</v>
      </c>
      <c r="G77" s="52">
        <v>176781</v>
      </c>
    </row>
    <row r="78" spans="1:7" ht="15.75" customHeight="1">
      <c r="A78" s="1">
        <v>75</v>
      </c>
      <c r="B78" s="1" t="str">
        <f t="shared" si="1"/>
        <v>室蘭市</v>
      </c>
      <c r="C78" s="53" t="s">
        <v>130</v>
      </c>
      <c r="D78" s="54">
        <v>41141</v>
      </c>
      <c r="E78" s="54">
        <v>44666</v>
      </c>
      <c r="F78" s="54">
        <v>85807</v>
      </c>
      <c r="G78" s="54">
        <v>46265</v>
      </c>
    </row>
    <row r="79" spans="1:7" ht="15.75" customHeight="1">
      <c r="A79" s="1">
        <v>76</v>
      </c>
      <c r="B79" s="1" t="str">
        <f t="shared" si="1"/>
        <v>苫小牧市</v>
      </c>
      <c r="C79" s="53" t="s">
        <v>129</v>
      </c>
      <c r="D79" s="54">
        <v>84073</v>
      </c>
      <c r="E79" s="54">
        <v>88300</v>
      </c>
      <c r="F79" s="54">
        <v>172373</v>
      </c>
      <c r="G79" s="54">
        <v>87716</v>
      </c>
    </row>
    <row r="80" spans="1:7" ht="15.75" customHeight="1">
      <c r="A80" s="1">
        <v>77</v>
      </c>
      <c r="B80" s="1" t="str">
        <f t="shared" si="1"/>
        <v>登別市</v>
      </c>
      <c r="C80" s="53" t="s">
        <v>128</v>
      </c>
      <c r="D80" s="54">
        <v>23305</v>
      </c>
      <c r="E80" s="54">
        <v>25547</v>
      </c>
      <c r="F80" s="54">
        <v>48852</v>
      </c>
      <c r="G80" s="54">
        <v>24875</v>
      </c>
    </row>
    <row r="81" spans="1:7" ht="15.75" customHeight="1">
      <c r="A81" s="1">
        <v>78</v>
      </c>
      <c r="B81" s="1" t="str">
        <f t="shared" si="1"/>
        <v>伊達市</v>
      </c>
      <c r="C81" s="53" t="s">
        <v>127</v>
      </c>
      <c r="D81" s="54">
        <v>16163</v>
      </c>
      <c r="E81" s="54">
        <v>18609</v>
      </c>
      <c r="F81" s="54">
        <v>34772</v>
      </c>
      <c r="G81" s="54">
        <v>17925</v>
      </c>
    </row>
    <row r="82" spans="1:7" ht="15.75" customHeight="1">
      <c r="A82" s="1">
        <v>79</v>
      </c>
      <c r="B82" s="1" t="str">
        <f t="shared" si="1"/>
        <v>胆振・町村の計</v>
      </c>
      <c r="C82" s="51" t="s">
        <v>247</v>
      </c>
      <c r="D82" s="52">
        <v>26072</v>
      </c>
      <c r="E82" s="52">
        <v>28167</v>
      </c>
      <c r="F82" s="52">
        <v>54239</v>
      </c>
      <c r="G82" s="52">
        <v>28729</v>
      </c>
    </row>
    <row r="83" spans="1:7" ht="15.75" customHeight="1">
      <c r="A83" s="1">
        <v>80</v>
      </c>
      <c r="B83" s="1" t="str">
        <f t="shared" si="1"/>
        <v>豊浦町</v>
      </c>
      <c r="C83" s="53" t="s">
        <v>126</v>
      </c>
      <c r="D83" s="54">
        <v>1907</v>
      </c>
      <c r="E83" s="54">
        <v>2173</v>
      </c>
      <c r="F83" s="54">
        <v>4080</v>
      </c>
      <c r="G83" s="54">
        <v>2220</v>
      </c>
    </row>
    <row r="84" spans="1:7" ht="15.75" customHeight="1">
      <c r="A84" s="1">
        <v>81</v>
      </c>
      <c r="B84" s="1" t="str">
        <f t="shared" si="1"/>
        <v>壮瞥町</v>
      </c>
      <c r="C84" s="53" t="s">
        <v>125</v>
      </c>
      <c r="D84" s="54">
        <v>1239</v>
      </c>
      <c r="E84" s="54">
        <v>1362</v>
      </c>
      <c r="F84" s="54">
        <v>2601</v>
      </c>
      <c r="G84" s="54">
        <v>1354</v>
      </c>
    </row>
    <row r="85" spans="1:7" ht="15.75" customHeight="1">
      <c r="A85" s="1">
        <v>82</v>
      </c>
      <c r="B85" s="1" t="str">
        <f t="shared" si="1"/>
        <v>白老町</v>
      </c>
      <c r="C85" s="53" t="s">
        <v>124</v>
      </c>
      <c r="D85" s="54">
        <v>8252</v>
      </c>
      <c r="E85" s="54">
        <v>9062</v>
      </c>
      <c r="F85" s="54">
        <v>17314</v>
      </c>
      <c r="G85" s="54">
        <v>9529</v>
      </c>
    </row>
    <row r="86" spans="1:7" ht="15.75" customHeight="1">
      <c r="A86" s="1">
        <v>83</v>
      </c>
      <c r="B86" s="1" t="str">
        <f t="shared" si="1"/>
        <v>厚真町</v>
      </c>
      <c r="C86" s="53" t="s">
        <v>123</v>
      </c>
      <c r="D86" s="54">
        <v>2297</v>
      </c>
      <c r="E86" s="54">
        <v>2364</v>
      </c>
      <c r="F86" s="54">
        <v>4661</v>
      </c>
      <c r="G86" s="54">
        <v>2157</v>
      </c>
    </row>
    <row r="87" spans="1:7" ht="15.75" customHeight="1">
      <c r="A87" s="1">
        <v>84</v>
      </c>
      <c r="B87" s="1" t="str">
        <f t="shared" si="1"/>
        <v>洞爺湖町</v>
      </c>
      <c r="C87" s="53" t="s">
        <v>122</v>
      </c>
      <c r="D87" s="54">
        <v>4221</v>
      </c>
      <c r="E87" s="54">
        <v>4817</v>
      </c>
      <c r="F87" s="54">
        <v>9038</v>
      </c>
      <c r="G87" s="54">
        <v>4958</v>
      </c>
    </row>
    <row r="88" spans="1:7" ht="15.75" customHeight="1">
      <c r="A88" s="1">
        <v>85</v>
      </c>
      <c r="B88" s="1" t="str">
        <f t="shared" si="1"/>
        <v>安平町</v>
      </c>
      <c r="C88" s="53" t="s">
        <v>121</v>
      </c>
      <c r="D88" s="54">
        <v>4046</v>
      </c>
      <c r="E88" s="54">
        <v>4121</v>
      </c>
      <c r="F88" s="54">
        <v>8167</v>
      </c>
      <c r="G88" s="54">
        <v>4211</v>
      </c>
    </row>
    <row r="89" spans="1:7" ht="15.75" customHeight="1">
      <c r="A89" s="1">
        <v>86</v>
      </c>
      <c r="B89" s="1" t="str">
        <f t="shared" si="1"/>
        <v>むかわ町</v>
      </c>
      <c r="C89" s="53" t="s">
        <v>120</v>
      </c>
      <c r="D89" s="54">
        <v>4110</v>
      </c>
      <c r="E89" s="54">
        <v>4268</v>
      </c>
      <c r="F89" s="54">
        <v>8378</v>
      </c>
      <c r="G89" s="54">
        <v>4300</v>
      </c>
    </row>
    <row r="90" spans="1:7" ht="15.75" customHeight="1">
      <c r="A90" s="1">
        <v>87</v>
      </c>
      <c r="B90" s="1" t="str">
        <f t="shared" si="1"/>
        <v>日高振興局の計</v>
      </c>
      <c r="C90" s="49" t="s">
        <v>249</v>
      </c>
      <c r="D90" s="50">
        <v>33332</v>
      </c>
      <c r="E90" s="50">
        <v>34639</v>
      </c>
      <c r="F90" s="50">
        <v>67971</v>
      </c>
      <c r="G90" s="50">
        <v>34551</v>
      </c>
    </row>
    <row r="91" spans="1:7" ht="15.75" customHeight="1">
      <c r="A91" s="1">
        <v>88</v>
      </c>
      <c r="B91" s="1" t="str">
        <f t="shared" si="1"/>
        <v>日高町</v>
      </c>
      <c r="C91" s="53" t="s">
        <v>119</v>
      </c>
      <c r="D91" s="54">
        <v>6205</v>
      </c>
      <c r="E91" s="54">
        <v>6150</v>
      </c>
      <c r="F91" s="54">
        <v>12355</v>
      </c>
      <c r="G91" s="54">
        <v>6374</v>
      </c>
    </row>
    <row r="92" spans="1:7" ht="15.75" customHeight="1">
      <c r="A92" s="1">
        <v>89</v>
      </c>
      <c r="B92" s="1" t="str">
        <f t="shared" si="1"/>
        <v>平取町</v>
      </c>
      <c r="C92" s="53" t="s">
        <v>118</v>
      </c>
      <c r="D92" s="54">
        <v>2499</v>
      </c>
      <c r="E92" s="54">
        <v>2642</v>
      </c>
      <c r="F92" s="54">
        <v>5141</v>
      </c>
      <c r="G92" s="54">
        <v>2547</v>
      </c>
    </row>
    <row r="93" spans="1:7" ht="15.75" customHeight="1">
      <c r="A93" s="1">
        <v>90</v>
      </c>
      <c r="B93" s="1" t="str">
        <f t="shared" si="1"/>
        <v>新冠町</v>
      </c>
      <c r="C93" s="53" t="s">
        <v>117</v>
      </c>
      <c r="D93" s="54">
        <v>2726</v>
      </c>
      <c r="E93" s="54">
        <v>2848</v>
      </c>
      <c r="F93" s="54">
        <v>5574</v>
      </c>
      <c r="G93" s="54">
        <v>2743</v>
      </c>
    </row>
    <row r="94" spans="1:7" ht="15.75" customHeight="1">
      <c r="A94" s="1">
        <v>91</v>
      </c>
      <c r="B94" s="1" t="str">
        <f t="shared" si="1"/>
        <v>浦河町</v>
      </c>
      <c r="C94" s="53" t="s">
        <v>116</v>
      </c>
      <c r="D94" s="54">
        <v>6209</v>
      </c>
      <c r="E94" s="54">
        <v>6408</v>
      </c>
      <c r="F94" s="54">
        <v>12617</v>
      </c>
      <c r="G94" s="54">
        <v>6766</v>
      </c>
    </row>
    <row r="95" spans="1:7" ht="15.75" customHeight="1">
      <c r="A95" s="1">
        <v>92</v>
      </c>
      <c r="B95" s="1" t="str">
        <f t="shared" si="1"/>
        <v>様似町</v>
      </c>
      <c r="C95" s="53" t="s">
        <v>115</v>
      </c>
      <c r="D95" s="54">
        <v>2095</v>
      </c>
      <c r="E95" s="54">
        <v>2325</v>
      </c>
      <c r="F95" s="54">
        <v>4420</v>
      </c>
      <c r="G95" s="54">
        <v>2224</v>
      </c>
    </row>
    <row r="96" spans="1:7" ht="15.75" customHeight="1">
      <c r="A96" s="1">
        <v>93</v>
      </c>
      <c r="B96" s="1" t="str">
        <f t="shared" si="1"/>
        <v>えりも町</v>
      </c>
      <c r="C96" s="53" t="s">
        <v>114</v>
      </c>
      <c r="D96" s="54">
        <v>2434</v>
      </c>
      <c r="E96" s="54">
        <v>2419</v>
      </c>
      <c r="F96" s="54">
        <v>4853</v>
      </c>
      <c r="G96" s="54">
        <v>2153</v>
      </c>
    </row>
    <row r="97" spans="1:7" ht="15.75" customHeight="1">
      <c r="A97" s="1">
        <v>94</v>
      </c>
      <c r="B97" s="1" t="str">
        <f t="shared" si="1"/>
        <v>新ひだか町</v>
      </c>
      <c r="C97" s="53" t="s">
        <v>113</v>
      </c>
      <c r="D97" s="54">
        <v>11164</v>
      </c>
      <c r="E97" s="54">
        <v>11847</v>
      </c>
      <c r="F97" s="54">
        <v>23011</v>
      </c>
      <c r="G97" s="54">
        <v>11744</v>
      </c>
    </row>
    <row r="98" spans="1:7" ht="15.75" customHeight="1">
      <c r="A98" s="1">
        <v>95</v>
      </c>
      <c r="B98" s="1" t="str">
        <f t="shared" si="1"/>
        <v>渡島総合振興局の計</v>
      </c>
      <c r="C98" s="49" t="s">
        <v>251</v>
      </c>
      <c r="D98" s="50">
        <v>184613</v>
      </c>
      <c r="E98" s="50">
        <v>216210</v>
      </c>
      <c r="F98" s="50">
        <v>400823</v>
      </c>
      <c r="G98" s="50">
        <v>210837</v>
      </c>
    </row>
    <row r="99" spans="1:7" ht="15.75" customHeight="1">
      <c r="A99" s="1">
        <v>96</v>
      </c>
      <c r="B99" s="1" t="str">
        <f t="shared" si="1"/>
        <v>渡島・市の計</v>
      </c>
      <c r="C99" s="51" t="s">
        <v>253</v>
      </c>
      <c r="D99" s="52">
        <v>141524</v>
      </c>
      <c r="E99" s="52">
        <v>167824</v>
      </c>
      <c r="F99" s="52">
        <v>309348</v>
      </c>
      <c r="G99" s="52">
        <v>165397</v>
      </c>
    </row>
    <row r="100" spans="1:7" ht="15.75" customHeight="1">
      <c r="A100" s="1">
        <v>97</v>
      </c>
      <c r="B100" s="1" t="str">
        <f t="shared" si="1"/>
        <v>函館市</v>
      </c>
      <c r="C100" s="53" t="s">
        <v>111</v>
      </c>
      <c r="D100" s="54">
        <v>119518</v>
      </c>
      <c r="E100" s="54">
        <v>143001</v>
      </c>
      <c r="F100" s="54">
        <v>262519</v>
      </c>
      <c r="G100" s="54">
        <v>143249</v>
      </c>
    </row>
    <row r="101" spans="1:7" ht="15.75" customHeight="1">
      <c r="A101" s="1">
        <v>98</v>
      </c>
      <c r="B101" s="1" t="str">
        <f t="shared" si="1"/>
        <v>北斗市</v>
      </c>
      <c r="C101" s="53" t="s">
        <v>110</v>
      </c>
      <c r="D101" s="54">
        <v>22006</v>
      </c>
      <c r="E101" s="54">
        <v>24823</v>
      </c>
      <c r="F101" s="54">
        <v>46829</v>
      </c>
      <c r="G101" s="54">
        <v>22148</v>
      </c>
    </row>
    <row r="102" spans="1:7" ht="15.75" customHeight="1">
      <c r="A102" s="1">
        <v>99</v>
      </c>
      <c r="B102" s="1" t="str">
        <f t="shared" si="1"/>
        <v>渡島・町村の計</v>
      </c>
      <c r="C102" s="51" t="s">
        <v>255</v>
      </c>
      <c r="D102" s="52">
        <v>43089</v>
      </c>
      <c r="E102" s="52">
        <v>48386</v>
      </c>
      <c r="F102" s="52">
        <v>91475</v>
      </c>
      <c r="G102" s="52">
        <v>45440</v>
      </c>
    </row>
    <row r="103" spans="1:7" ht="15.75" customHeight="1">
      <c r="A103" s="1">
        <v>100</v>
      </c>
      <c r="B103" s="1" t="str">
        <f t="shared" si="1"/>
        <v>松前町</v>
      </c>
      <c r="C103" s="53" t="s">
        <v>108</v>
      </c>
      <c r="D103" s="54">
        <v>3544</v>
      </c>
      <c r="E103" s="54">
        <v>3995</v>
      </c>
      <c r="F103" s="54">
        <v>7539</v>
      </c>
      <c r="G103" s="54">
        <v>4147</v>
      </c>
    </row>
    <row r="104" spans="1:7" ht="15.75" customHeight="1">
      <c r="A104" s="1">
        <v>101</v>
      </c>
      <c r="B104" s="1" t="str">
        <f t="shared" si="1"/>
        <v>福島町</v>
      </c>
      <c r="C104" s="53" t="s">
        <v>107</v>
      </c>
      <c r="D104" s="54">
        <v>1965</v>
      </c>
      <c r="E104" s="54">
        <v>2267</v>
      </c>
      <c r="F104" s="54">
        <v>4232</v>
      </c>
      <c r="G104" s="54">
        <v>2156</v>
      </c>
    </row>
    <row r="105" spans="1:7" ht="15.75" customHeight="1">
      <c r="A105" s="1">
        <v>102</v>
      </c>
      <c r="B105" s="1" t="str">
        <f t="shared" si="1"/>
        <v>知内町</v>
      </c>
      <c r="C105" s="53" t="s">
        <v>106</v>
      </c>
      <c r="D105" s="54">
        <v>2170</v>
      </c>
      <c r="E105" s="54">
        <v>2305</v>
      </c>
      <c r="F105" s="54">
        <v>4475</v>
      </c>
      <c r="G105" s="54">
        <v>2074</v>
      </c>
    </row>
    <row r="106" spans="1:7" ht="15.75" customHeight="1">
      <c r="A106" s="1">
        <v>103</v>
      </c>
      <c r="B106" s="1" t="str">
        <f t="shared" si="1"/>
        <v>木古内町</v>
      </c>
      <c r="C106" s="53" t="s">
        <v>105</v>
      </c>
      <c r="D106" s="54">
        <v>1980</v>
      </c>
      <c r="E106" s="54">
        <v>2308</v>
      </c>
      <c r="F106" s="54">
        <v>4288</v>
      </c>
      <c r="G106" s="54">
        <v>2243</v>
      </c>
    </row>
    <row r="107" spans="1:7" ht="15.75" customHeight="1">
      <c r="A107" s="1">
        <v>104</v>
      </c>
      <c r="B107" s="1" t="str">
        <f t="shared" si="1"/>
        <v>七飯町</v>
      </c>
      <c r="C107" s="53" t="s">
        <v>104</v>
      </c>
      <c r="D107" s="54">
        <v>13240</v>
      </c>
      <c r="E107" s="54">
        <v>15323</v>
      </c>
      <c r="F107" s="54">
        <v>28563</v>
      </c>
      <c r="G107" s="54">
        <v>13728</v>
      </c>
    </row>
    <row r="108" spans="1:7" ht="15.75" customHeight="1">
      <c r="A108" s="1">
        <v>105</v>
      </c>
      <c r="B108" s="1" t="str">
        <f t="shared" si="1"/>
        <v>鹿部町</v>
      </c>
      <c r="C108" s="53" t="s">
        <v>103</v>
      </c>
      <c r="D108" s="54">
        <v>1906</v>
      </c>
      <c r="E108" s="54">
        <v>2103</v>
      </c>
      <c r="F108" s="54">
        <v>4009</v>
      </c>
      <c r="G108" s="54">
        <v>1851</v>
      </c>
    </row>
    <row r="109" spans="1:7" ht="15.75" customHeight="1">
      <c r="A109" s="1">
        <v>106</v>
      </c>
      <c r="B109" s="1" t="str">
        <f t="shared" si="1"/>
        <v>森町</v>
      </c>
      <c r="C109" s="53" t="s">
        <v>102</v>
      </c>
      <c r="D109" s="54">
        <v>7424</v>
      </c>
      <c r="E109" s="54">
        <v>8468</v>
      </c>
      <c r="F109" s="54">
        <v>15892</v>
      </c>
      <c r="G109" s="54">
        <v>7642</v>
      </c>
    </row>
    <row r="110" spans="1:7" ht="15.75" customHeight="1">
      <c r="A110" s="1">
        <v>107</v>
      </c>
      <c r="B110" s="1" t="str">
        <f t="shared" si="1"/>
        <v>八雲町</v>
      </c>
      <c r="C110" s="53" t="s">
        <v>101</v>
      </c>
      <c r="D110" s="54">
        <v>8272</v>
      </c>
      <c r="E110" s="54">
        <v>8688</v>
      </c>
      <c r="F110" s="54">
        <v>16960</v>
      </c>
      <c r="G110" s="54">
        <v>8544</v>
      </c>
    </row>
    <row r="111" spans="1:7" ht="15.75" customHeight="1">
      <c r="A111" s="1">
        <v>108</v>
      </c>
      <c r="B111" s="1" t="str">
        <f t="shared" si="1"/>
        <v>長万部町</v>
      </c>
      <c r="C111" s="53" t="s">
        <v>100</v>
      </c>
      <c r="D111" s="54">
        <v>2588</v>
      </c>
      <c r="E111" s="54">
        <v>2929</v>
      </c>
      <c r="F111" s="54">
        <v>5517</v>
      </c>
      <c r="G111" s="54">
        <v>3055</v>
      </c>
    </row>
    <row r="112" spans="1:7" ht="15.75" customHeight="1">
      <c r="A112" s="1">
        <v>109</v>
      </c>
      <c r="B112" s="1" t="str">
        <f t="shared" si="1"/>
        <v>檜山振興局の計</v>
      </c>
      <c r="C112" s="49" t="s">
        <v>257</v>
      </c>
      <c r="D112" s="50">
        <v>17714</v>
      </c>
      <c r="E112" s="50">
        <v>19406</v>
      </c>
      <c r="F112" s="50">
        <v>37120</v>
      </c>
      <c r="G112" s="50">
        <v>19172</v>
      </c>
    </row>
    <row r="113" spans="1:7" ht="15.75" customHeight="1">
      <c r="A113" s="1">
        <v>110</v>
      </c>
      <c r="B113" s="1" t="str">
        <f t="shared" si="1"/>
        <v>江差町</v>
      </c>
      <c r="C113" s="53" t="s">
        <v>99</v>
      </c>
      <c r="D113" s="54">
        <v>3783</v>
      </c>
      <c r="E113" s="54">
        <v>4112</v>
      </c>
      <c r="F113" s="54">
        <v>7895</v>
      </c>
      <c r="G113" s="54">
        <v>4328</v>
      </c>
    </row>
    <row r="114" spans="1:7" ht="15.75" customHeight="1">
      <c r="A114" s="1">
        <v>111</v>
      </c>
      <c r="B114" s="1" t="str">
        <f t="shared" si="1"/>
        <v>上ノ国町</v>
      </c>
      <c r="C114" s="53" t="s">
        <v>98</v>
      </c>
      <c r="D114" s="54">
        <v>2342</v>
      </c>
      <c r="E114" s="54">
        <v>2646</v>
      </c>
      <c r="F114" s="54">
        <v>4988</v>
      </c>
      <c r="G114" s="54">
        <v>2522</v>
      </c>
    </row>
    <row r="115" spans="1:7" ht="15.75" customHeight="1">
      <c r="A115" s="1">
        <v>112</v>
      </c>
      <c r="B115" s="1" t="str">
        <f t="shared" si="1"/>
        <v>厚沢部町</v>
      </c>
      <c r="C115" s="53" t="s">
        <v>97</v>
      </c>
      <c r="D115" s="54">
        <v>1913</v>
      </c>
      <c r="E115" s="54">
        <v>2079</v>
      </c>
      <c r="F115" s="54">
        <v>3992</v>
      </c>
      <c r="G115" s="54">
        <v>1967</v>
      </c>
    </row>
    <row r="116" spans="1:7" ht="15.75" customHeight="1">
      <c r="A116" s="1">
        <v>113</v>
      </c>
      <c r="B116" s="1" t="str">
        <f t="shared" si="1"/>
        <v>乙部町</v>
      </c>
      <c r="C116" s="53" t="s">
        <v>96</v>
      </c>
      <c r="D116" s="54">
        <v>1770</v>
      </c>
      <c r="E116" s="54">
        <v>2063</v>
      </c>
      <c r="F116" s="54">
        <v>3833</v>
      </c>
      <c r="G116" s="54">
        <v>1909</v>
      </c>
    </row>
    <row r="117" spans="1:7" ht="15.75" customHeight="1">
      <c r="A117" s="1">
        <v>114</v>
      </c>
      <c r="B117" s="1" t="str">
        <f t="shared" si="1"/>
        <v>奥尻町</v>
      </c>
      <c r="C117" s="53" t="s">
        <v>95</v>
      </c>
      <c r="D117" s="54">
        <v>1436</v>
      </c>
      <c r="E117" s="54">
        <v>1306</v>
      </c>
      <c r="F117" s="54">
        <v>2742</v>
      </c>
      <c r="G117" s="54">
        <v>1560</v>
      </c>
    </row>
    <row r="118" spans="1:7" ht="15.75" customHeight="1">
      <c r="A118" s="1">
        <v>115</v>
      </c>
      <c r="B118" s="1" t="str">
        <f t="shared" si="1"/>
        <v>今金町</v>
      </c>
      <c r="C118" s="53" t="s">
        <v>94</v>
      </c>
      <c r="D118" s="54">
        <v>2609</v>
      </c>
      <c r="E118" s="54">
        <v>2866</v>
      </c>
      <c r="F118" s="54">
        <v>5475</v>
      </c>
      <c r="G118" s="54">
        <v>2596</v>
      </c>
    </row>
    <row r="119" spans="1:7" ht="15.75" customHeight="1">
      <c r="A119" s="1">
        <v>116</v>
      </c>
      <c r="B119" s="1" t="str">
        <f t="shared" si="1"/>
        <v>せたな町</v>
      </c>
      <c r="C119" s="53" t="s">
        <v>93</v>
      </c>
      <c r="D119" s="54">
        <v>3861</v>
      </c>
      <c r="E119" s="54">
        <v>4334</v>
      </c>
      <c r="F119" s="54">
        <v>8195</v>
      </c>
      <c r="G119" s="54">
        <v>4290</v>
      </c>
    </row>
    <row r="120" spans="1:7" ht="15.75" customHeight="1">
      <c r="A120" s="1">
        <v>117</v>
      </c>
      <c r="B120" s="1" t="str">
        <f t="shared" si="1"/>
        <v>上川総合振興局の計</v>
      </c>
      <c r="C120" s="49" t="s">
        <v>259</v>
      </c>
      <c r="D120" s="50">
        <v>235212</v>
      </c>
      <c r="E120" s="50">
        <v>265834</v>
      </c>
      <c r="F120" s="50">
        <v>501046</v>
      </c>
      <c r="G120" s="50">
        <v>256241</v>
      </c>
    </row>
    <row r="121" spans="1:7" ht="15.75" customHeight="1">
      <c r="A121" s="1">
        <v>118</v>
      </c>
      <c r="B121" s="1" t="str">
        <f t="shared" si="1"/>
        <v>上川・市の計</v>
      </c>
      <c r="C121" s="51" t="s">
        <v>261</v>
      </c>
      <c r="D121" s="52">
        <v>191503</v>
      </c>
      <c r="E121" s="52">
        <v>218249</v>
      </c>
      <c r="F121" s="52">
        <v>409752</v>
      </c>
      <c r="G121" s="52">
        <v>212512</v>
      </c>
    </row>
    <row r="122" spans="1:7" ht="15.75" customHeight="1">
      <c r="A122" s="1">
        <v>119</v>
      </c>
      <c r="B122" s="1" t="str">
        <f t="shared" si="1"/>
        <v>旭川市</v>
      </c>
      <c r="C122" s="53" t="s">
        <v>92</v>
      </c>
      <c r="D122" s="54">
        <v>158223</v>
      </c>
      <c r="E122" s="54">
        <v>181988</v>
      </c>
      <c r="F122" s="54">
        <v>340211</v>
      </c>
      <c r="G122" s="54">
        <v>177815</v>
      </c>
    </row>
    <row r="123" spans="1:7" ht="15.75" customHeight="1">
      <c r="A123" s="1">
        <v>120</v>
      </c>
      <c r="B123" s="1" t="str">
        <f t="shared" si="1"/>
        <v>士別市</v>
      </c>
      <c r="C123" s="53" t="s">
        <v>91</v>
      </c>
      <c r="D123" s="54">
        <v>9131</v>
      </c>
      <c r="E123" s="54">
        <v>10217</v>
      </c>
      <c r="F123" s="54">
        <v>19348</v>
      </c>
      <c r="G123" s="54">
        <v>9447</v>
      </c>
    </row>
    <row r="124" spans="1:7" ht="15.75" customHeight="1">
      <c r="A124" s="1">
        <v>121</v>
      </c>
      <c r="B124" s="1" t="str">
        <f t="shared" si="1"/>
        <v>名寄市</v>
      </c>
      <c r="C124" s="53" t="s">
        <v>90</v>
      </c>
      <c r="D124" s="54">
        <v>13625</v>
      </c>
      <c r="E124" s="54">
        <v>14284</v>
      </c>
      <c r="F124" s="54">
        <v>27909</v>
      </c>
      <c r="G124" s="54">
        <v>14278</v>
      </c>
    </row>
    <row r="125" spans="1:7" ht="15.75" customHeight="1">
      <c r="A125" s="1">
        <v>122</v>
      </c>
      <c r="B125" s="1" t="str">
        <f t="shared" si="1"/>
        <v>富良野市</v>
      </c>
      <c r="C125" s="53" t="s">
        <v>89</v>
      </c>
      <c r="D125" s="54">
        <v>10524</v>
      </c>
      <c r="E125" s="54">
        <v>11760</v>
      </c>
      <c r="F125" s="54">
        <v>22284</v>
      </c>
      <c r="G125" s="54">
        <v>10972</v>
      </c>
    </row>
    <row r="126" spans="1:7" ht="15.75" customHeight="1">
      <c r="A126" s="1">
        <v>123</v>
      </c>
      <c r="B126" s="1" t="str">
        <f t="shared" si="1"/>
        <v>上川・町村の計</v>
      </c>
      <c r="C126" s="51" t="s">
        <v>263</v>
      </c>
      <c r="D126" s="52">
        <v>43709</v>
      </c>
      <c r="E126" s="52">
        <v>47585</v>
      </c>
      <c r="F126" s="52">
        <v>91294</v>
      </c>
      <c r="G126" s="52">
        <v>43729</v>
      </c>
    </row>
    <row r="127" spans="1:7" ht="15.75" customHeight="1">
      <c r="A127" s="1">
        <v>124</v>
      </c>
      <c r="B127" s="1" t="str">
        <f t="shared" si="1"/>
        <v>鷹栖町</v>
      </c>
      <c r="C127" s="53" t="s">
        <v>87</v>
      </c>
      <c r="D127" s="54">
        <v>3314</v>
      </c>
      <c r="E127" s="54">
        <v>3690</v>
      </c>
      <c r="F127" s="54">
        <v>7004</v>
      </c>
      <c r="G127" s="54">
        <v>3085</v>
      </c>
    </row>
    <row r="128" spans="1:7" ht="15.75" customHeight="1">
      <c r="A128" s="1">
        <v>125</v>
      </c>
      <c r="B128" s="1" t="str">
        <f t="shared" si="1"/>
        <v>東神楽町</v>
      </c>
      <c r="C128" s="53" t="s">
        <v>86</v>
      </c>
      <c r="D128" s="54">
        <v>4899</v>
      </c>
      <c r="E128" s="54">
        <v>5481</v>
      </c>
      <c r="F128" s="54">
        <v>10380</v>
      </c>
      <c r="G128" s="54">
        <v>4320</v>
      </c>
    </row>
    <row r="129" spans="1:7" ht="15.75" customHeight="1">
      <c r="A129" s="1">
        <v>126</v>
      </c>
      <c r="B129" s="1" t="str">
        <f t="shared" si="1"/>
        <v>当麻町</v>
      </c>
      <c r="C129" s="53" t="s">
        <v>85</v>
      </c>
      <c r="D129" s="54">
        <v>3034</v>
      </c>
      <c r="E129" s="54">
        <v>3526</v>
      </c>
      <c r="F129" s="54">
        <v>6560</v>
      </c>
      <c r="G129" s="54">
        <v>3048</v>
      </c>
    </row>
    <row r="130" spans="1:7" ht="15.75" customHeight="1">
      <c r="A130" s="1">
        <v>127</v>
      </c>
      <c r="B130" s="1" t="str">
        <f t="shared" si="1"/>
        <v>比布町</v>
      </c>
      <c r="C130" s="53" t="s">
        <v>84</v>
      </c>
      <c r="D130" s="54">
        <v>1780</v>
      </c>
      <c r="E130" s="54">
        <v>2014</v>
      </c>
      <c r="F130" s="54">
        <v>3794</v>
      </c>
      <c r="G130" s="54">
        <v>1828</v>
      </c>
    </row>
    <row r="131" spans="1:7" ht="15.75" customHeight="1">
      <c r="A131" s="1">
        <v>128</v>
      </c>
      <c r="B131" s="1" t="str">
        <f t="shared" si="1"/>
        <v>愛別町</v>
      </c>
      <c r="C131" s="53" t="s">
        <v>83</v>
      </c>
      <c r="D131" s="54">
        <v>1346</v>
      </c>
      <c r="E131" s="54">
        <v>1533</v>
      </c>
      <c r="F131" s="54">
        <v>2879</v>
      </c>
      <c r="G131" s="54">
        <v>1409</v>
      </c>
    </row>
    <row r="132" spans="1:7" ht="15.75" customHeight="1">
      <c r="A132" s="1">
        <v>129</v>
      </c>
      <c r="B132" s="1" t="str">
        <f t="shared" si="1"/>
        <v>上川町</v>
      </c>
      <c r="C132" s="53" t="s">
        <v>82</v>
      </c>
      <c r="D132" s="54">
        <v>1746</v>
      </c>
      <c r="E132" s="54">
        <v>1960</v>
      </c>
      <c r="F132" s="54">
        <v>3706</v>
      </c>
      <c r="G132" s="54">
        <v>2058</v>
      </c>
    </row>
    <row r="133" spans="1:7" ht="15.75" customHeight="1">
      <c r="A133" s="1">
        <v>130</v>
      </c>
      <c r="B133" s="1" t="str">
        <f t="shared" ref="B133:B196" si="2">TRIM(C133)</f>
        <v>東川町</v>
      </c>
      <c r="C133" s="53" t="s">
        <v>81</v>
      </c>
      <c r="D133" s="54">
        <v>3852</v>
      </c>
      <c r="E133" s="54">
        <v>4476</v>
      </c>
      <c r="F133" s="54">
        <v>8328</v>
      </c>
      <c r="G133" s="54">
        <v>3879</v>
      </c>
    </row>
    <row r="134" spans="1:7" ht="15.75" customHeight="1">
      <c r="A134" s="1">
        <v>131</v>
      </c>
      <c r="B134" s="1" t="str">
        <f t="shared" si="2"/>
        <v>美瑛町</v>
      </c>
      <c r="C134" s="53" t="s">
        <v>80</v>
      </c>
      <c r="D134" s="54">
        <v>4768</v>
      </c>
      <c r="E134" s="54">
        <v>5443</v>
      </c>
      <c r="F134" s="54">
        <v>10211</v>
      </c>
      <c r="G134" s="54">
        <v>4756</v>
      </c>
    </row>
    <row r="135" spans="1:7" ht="15.75" customHeight="1">
      <c r="A135" s="1">
        <v>132</v>
      </c>
      <c r="B135" s="1" t="str">
        <f t="shared" si="2"/>
        <v>上富良野町</v>
      </c>
      <c r="C135" s="53" t="s">
        <v>79</v>
      </c>
      <c r="D135" s="54">
        <v>5607</v>
      </c>
      <c r="E135" s="54">
        <v>5360</v>
      </c>
      <c r="F135" s="54">
        <v>10967</v>
      </c>
      <c r="G135" s="54">
        <v>5379</v>
      </c>
    </row>
    <row r="136" spans="1:7" ht="15.75" customHeight="1">
      <c r="A136" s="1">
        <v>133</v>
      </c>
      <c r="B136" s="1" t="str">
        <f t="shared" si="2"/>
        <v>中富良野町</v>
      </c>
      <c r="C136" s="53" t="s">
        <v>78</v>
      </c>
      <c r="D136" s="54">
        <v>2412</v>
      </c>
      <c r="E136" s="54">
        <v>2666</v>
      </c>
      <c r="F136" s="54">
        <v>5078</v>
      </c>
      <c r="G136" s="54">
        <v>2187</v>
      </c>
    </row>
    <row r="137" spans="1:7" ht="15.75" customHeight="1">
      <c r="A137" s="1">
        <v>134</v>
      </c>
      <c r="B137" s="1" t="str">
        <f t="shared" si="2"/>
        <v>南富良野町</v>
      </c>
      <c r="C137" s="53" t="s">
        <v>77</v>
      </c>
      <c r="D137" s="54">
        <v>1292</v>
      </c>
      <c r="E137" s="54">
        <v>1271</v>
      </c>
      <c r="F137" s="54">
        <v>2563</v>
      </c>
      <c r="G137" s="54">
        <v>1408</v>
      </c>
    </row>
    <row r="138" spans="1:7" ht="15.75" customHeight="1">
      <c r="A138" s="1">
        <v>135</v>
      </c>
      <c r="B138" s="1" t="str">
        <f t="shared" si="2"/>
        <v>占冠村</v>
      </c>
      <c r="C138" s="53" t="s">
        <v>76</v>
      </c>
      <c r="D138" s="54">
        <v>742</v>
      </c>
      <c r="E138" s="54">
        <v>708</v>
      </c>
      <c r="F138" s="54">
        <v>1450</v>
      </c>
      <c r="G138" s="54">
        <v>969</v>
      </c>
    </row>
    <row r="139" spans="1:7" ht="15.75" customHeight="1">
      <c r="A139" s="1">
        <v>136</v>
      </c>
      <c r="B139" s="1" t="str">
        <f t="shared" si="2"/>
        <v>和寒町</v>
      </c>
      <c r="C139" s="53" t="s">
        <v>75</v>
      </c>
      <c r="D139" s="54">
        <v>1618</v>
      </c>
      <c r="E139" s="54">
        <v>1858</v>
      </c>
      <c r="F139" s="54">
        <v>3476</v>
      </c>
      <c r="G139" s="54">
        <v>1694</v>
      </c>
    </row>
    <row r="140" spans="1:7" ht="15.75" customHeight="1">
      <c r="A140" s="1">
        <v>137</v>
      </c>
      <c r="B140" s="1" t="str">
        <f t="shared" si="2"/>
        <v>剣淵町</v>
      </c>
      <c r="C140" s="53" t="s">
        <v>74</v>
      </c>
      <c r="D140" s="54">
        <v>1547</v>
      </c>
      <c r="E140" s="54">
        <v>1629</v>
      </c>
      <c r="F140" s="54">
        <v>3176</v>
      </c>
      <c r="G140" s="54">
        <v>1498</v>
      </c>
    </row>
    <row r="141" spans="1:7" ht="15.75" customHeight="1">
      <c r="A141" s="1">
        <v>138</v>
      </c>
      <c r="B141" s="1" t="str">
        <f t="shared" si="2"/>
        <v>下川町</v>
      </c>
      <c r="C141" s="53" t="s">
        <v>73</v>
      </c>
      <c r="D141" s="54">
        <v>1610</v>
      </c>
      <c r="E141" s="54">
        <v>1729</v>
      </c>
      <c r="F141" s="54">
        <v>3339</v>
      </c>
      <c r="G141" s="54">
        <v>1785</v>
      </c>
    </row>
    <row r="142" spans="1:7" ht="15.75" customHeight="1">
      <c r="A142" s="1">
        <v>139</v>
      </c>
      <c r="B142" s="1" t="str">
        <f t="shared" si="2"/>
        <v>美深町</v>
      </c>
      <c r="C142" s="53" t="s">
        <v>72</v>
      </c>
      <c r="D142" s="54">
        <v>2195</v>
      </c>
      <c r="E142" s="54">
        <v>2287</v>
      </c>
      <c r="F142" s="54">
        <v>4482</v>
      </c>
      <c r="G142" s="54">
        <v>2304</v>
      </c>
    </row>
    <row r="143" spans="1:7" ht="15.75" customHeight="1">
      <c r="A143" s="1">
        <v>140</v>
      </c>
      <c r="B143" s="1" t="str">
        <f t="shared" si="2"/>
        <v>音威子府村</v>
      </c>
      <c r="C143" s="53" t="s">
        <v>71</v>
      </c>
      <c r="D143" s="54">
        <v>401</v>
      </c>
      <c r="E143" s="54">
        <v>370</v>
      </c>
      <c r="F143" s="54">
        <v>771</v>
      </c>
      <c r="G143" s="54">
        <v>487</v>
      </c>
    </row>
    <row r="144" spans="1:7" ht="15.75" customHeight="1">
      <c r="A144" s="1">
        <v>141</v>
      </c>
      <c r="B144" s="1" t="str">
        <f t="shared" si="2"/>
        <v>中川町</v>
      </c>
      <c r="C144" s="53" t="s">
        <v>70</v>
      </c>
      <c r="D144" s="54">
        <v>782</v>
      </c>
      <c r="E144" s="54">
        <v>795</v>
      </c>
      <c r="F144" s="54">
        <v>1577</v>
      </c>
      <c r="G144" s="54">
        <v>827</v>
      </c>
    </row>
    <row r="145" spans="1:7" ht="15.75" customHeight="1">
      <c r="A145" s="1">
        <v>142</v>
      </c>
      <c r="B145" s="1" t="str">
        <f t="shared" si="2"/>
        <v>幌加内町</v>
      </c>
      <c r="C145" s="53" t="s">
        <v>88</v>
      </c>
      <c r="D145" s="54">
        <v>764</v>
      </c>
      <c r="E145" s="54">
        <v>789</v>
      </c>
      <c r="F145" s="54">
        <v>1553</v>
      </c>
      <c r="G145" s="54">
        <v>808</v>
      </c>
    </row>
    <row r="146" spans="1:7" ht="15.75" customHeight="1">
      <c r="A146" s="1">
        <v>143</v>
      </c>
      <c r="B146" s="1" t="str">
        <f t="shared" si="2"/>
        <v>留萌振興局の計</v>
      </c>
      <c r="C146" s="49" t="s">
        <v>265</v>
      </c>
      <c r="D146" s="50">
        <v>22380</v>
      </c>
      <c r="E146" s="50">
        <v>24454</v>
      </c>
      <c r="F146" s="50">
        <v>46834</v>
      </c>
      <c r="G146" s="50">
        <v>24391</v>
      </c>
    </row>
    <row r="147" spans="1:7" ht="15.75" customHeight="1">
      <c r="A147" s="1">
        <v>144</v>
      </c>
      <c r="B147" s="1" t="str">
        <f t="shared" si="2"/>
        <v>留萌市</v>
      </c>
      <c r="C147" s="53" t="s">
        <v>69</v>
      </c>
      <c r="D147" s="54">
        <v>10393</v>
      </c>
      <c r="E147" s="54">
        <v>11364</v>
      </c>
      <c r="F147" s="54">
        <v>21757</v>
      </c>
      <c r="G147" s="54">
        <v>11768</v>
      </c>
    </row>
    <row r="148" spans="1:7" ht="15.75" customHeight="1">
      <c r="A148" s="1">
        <v>145</v>
      </c>
      <c r="B148" s="1" t="str">
        <f t="shared" si="2"/>
        <v>留萌・町村の計</v>
      </c>
      <c r="C148" s="51" t="s">
        <v>267</v>
      </c>
      <c r="D148" s="52">
        <v>11987</v>
      </c>
      <c r="E148" s="52">
        <v>13090</v>
      </c>
      <c r="F148" s="52">
        <v>25077</v>
      </c>
      <c r="G148" s="52">
        <v>12623</v>
      </c>
    </row>
    <row r="149" spans="1:7" ht="15.75" customHeight="1">
      <c r="A149" s="1">
        <v>146</v>
      </c>
      <c r="B149" s="1" t="str">
        <f t="shared" si="2"/>
        <v>増毛町</v>
      </c>
      <c r="C149" s="53" t="s">
        <v>68</v>
      </c>
      <c r="D149" s="54">
        <v>2026</v>
      </c>
      <c r="E149" s="54">
        <v>2409</v>
      </c>
      <c r="F149" s="54">
        <v>4435</v>
      </c>
      <c r="G149" s="54">
        <v>2339</v>
      </c>
    </row>
    <row r="150" spans="1:7" ht="15.75" customHeight="1">
      <c r="A150" s="1">
        <v>147</v>
      </c>
      <c r="B150" s="1" t="str">
        <f t="shared" si="2"/>
        <v>小平町</v>
      </c>
      <c r="C150" s="53" t="s">
        <v>67</v>
      </c>
      <c r="D150" s="54">
        <v>1533</v>
      </c>
      <c r="E150" s="54">
        <v>1683</v>
      </c>
      <c r="F150" s="54">
        <v>3216</v>
      </c>
      <c r="G150" s="54">
        <v>1648</v>
      </c>
    </row>
    <row r="151" spans="1:7" ht="15.75" customHeight="1">
      <c r="A151" s="1">
        <v>148</v>
      </c>
      <c r="B151" s="1" t="str">
        <f t="shared" si="2"/>
        <v>苫前町</v>
      </c>
      <c r="C151" s="53" t="s">
        <v>66</v>
      </c>
      <c r="D151" s="54">
        <v>1518</v>
      </c>
      <c r="E151" s="54">
        <v>1675</v>
      </c>
      <c r="F151" s="54">
        <v>3193</v>
      </c>
      <c r="G151" s="54">
        <v>1554</v>
      </c>
    </row>
    <row r="152" spans="1:7" ht="15.75" customHeight="1">
      <c r="A152" s="1">
        <v>149</v>
      </c>
      <c r="B152" s="1" t="str">
        <f t="shared" si="2"/>
        <v>羽幌町</v>
      </c>
      <c r="C152" s="53" t="s">
        <v>65</v>
      </c>
      <c r="D152" s="54">
        <v>3429</v>
      </c>
      <c r="E152" s="54">
        <v>3728</v>
      </c>
      <c r="F152" s="54">
        <v>7157</v>
      </c>
      <c r="G152" s="54">
        <v>3632</v>
      </c>
    </row>
    <row r="153" spans="1:7" ht="15.75" customHeight="1">
      <c r="A153" s="1">
        <v>150</v>
      </c>
      <c r="B153" s="1" t="str">
        <f t="shared" si="2"/>
        <v>初山別村</v>
      </c>
      <c r="C153" s="53" t="s">
        <v>64</v>
      </c>
      <c r="D153" s="54">
        <v>588</v>
      </c>
      <c r="E153" s="54">
        <v>609</v>
      </c>
      <c r="F153" s="54">
        <v>1197</v>
      </c>
      <c r="G153" s="54">
        <v>549</v>
      </c>
    </row>
    <row r="154" spans="1:7" ht="15.75" customHeight="1">
      <c r="A154" s="1">
        <v>151</v>
      </c>
      <c r="B154" s="1" t="str">
        <f t="shared" si="2"/>
        <v>遠別町</v>
      </c>
      <c r="C154" s="53" t="s">
        <v>63</v>
      </c>
      <c r="D154" s="54">
        <v>1323</v>
      </c>
      <c r="E154" s="54">
        <v>1395</v>
      </c>
      <c r="F154" s="54">
        <v>2718</v>
      </c>
      <c r="G154" s="54">
        <v>1346</v>
      </c>
    </row>
    <row r="155" spans="1:7" ht="15.75" customHeight="1">
      <c r="A155" s="1">
        <v>152</v>
      </c>
      <c r="B155" s="1" t="str">
        <f t="shared" si="2"/>
        <v>天塩町</v>
      </c>
      <c r="C155" s="53" t="s">
        <v>62</v>
      </c>
      <c r="D155" s="54">
        <v>1570</v>
      </c>
      <c r="E155" s="54">
        <v>1591</v>
      </c>
      <c r="F155" s="54">
        <v>3161</v>
      </c>
      <c r="G155" s="54">
        <v>1555</v>
      </c>
    </row>
    <row r="156" spans="1:7" ht="15.75" customHeight="1">
      <c r="A156" s="1">
        <v>153</v>
      </c>
      <c r="B156" s="1" t="str">
        <f t="shared" si="2"/>
        <v>宗谷総合振興局の計</v>
      </c>
      <c r="C156" s="49" t="s">
        <v>269</v>
      </c>
      <c r="D156" s="50">
        <v>31854</v>
      </c>
      <c r="E156" s="50">
        <v>33185</v>
      </c>
      <c r="F156" s="50">
        <v>65039</v>
      </c>
      <c r="G156" s="50">
        <v>33164</v>
      </c>
    </row>
    <row r="157" spans="1:7" ht="15.75" customHeight="1">
      <c r="A157" s="1">
        <v>154</v>
      </c>
      <c r="B157" s="1" t="str">
        <f t="shared" si="2"/>
        <v>稚内市</v>
      </c>
      <c r="C157" s="53" t="s">
        <v>61</v>
      </c>
      <c r="D157" s="54">
        <v>17097</v>
      </c>
      <c r="E157" s="54">
        <v>17737</v>
      </c>
      <c r="F157" s="54">
        <v>34834</v>
      </c>
      <c r="G157" s="54">
        <v>18114</v>
      </c>
    </row>
    <row r="158" spans="1:7" ht="15.75" customHeight="1">
      <c r="A158" s="1">
        <v>155</v>
      </c>
      <c r="B158" s="1" t="str">
        <f t="shared" si="2"/>
        <v>宗谷・町村の計</v>
      </c>
      <c r="C158" s="51" t="s">
        <v>271</v>
      </c>
      <c r="D158" s="52">
        <v>14757</v>
      </c>
      <c r="E158" s="52">
        <v>15448</v>
      </c>
      <c r="F158" s="52">
        <v>30205</v>
      </c>
      <c r="G158" s="52">
        <v>15050</v>
      </c>
    </row>
    <row r="159" spans="1:7" ht="15.75" customHeight="1">
      <c r="A159" s="1">
        <v>156</v>
      </c>
      <c r="B159" s="1" t="str">
        <f t="shared" si="2"/>
        <v>猿払村</v>
      </c>
      <c r="C159" s="53" t="s">
        <v>59</v>
      </c>
      <c r="D159" s="54">
        <v>1338</v>
      </c>
      <c r="E159" s="54">
        <v>1385</v>
      </c>
      <c r="F159" s="54">
        <v>2723</v>
      </c>
      <c r="G159" s="54">
        <v>1227</v>
      </c>
    </row>
    <row r="160" spans="1:7" ht="15.75" customHeight="1">
      <c r="A160" s="1">
        <v>157</v>
      </c>
      <c r="B160" s="1" t="str">
        <f t="shared" si="2"/>
        <v>浜頓別町</v>
      </c>
      <c r="C160" s="53" t="s">
        <v>58</v>
      </c>
      <c r="D160" s="54">
        <v>1806</v>
      </c>
      <c r="E160" s="54">
        <v>1921</v>
      </c>
      <c r="F160" s="54">
        <v>3727</v>
      </c>
      <c r="G160" s="54">
        <v>1969</v>
      </c>
    </row>
    <row r="161" spans="1:7" ht="15.75" customHeight="1">
      <c r="A161" s="1">
        <v>158</v>
      </c>
      <c r="B161" s="1" t="str">
        <f t="shared" si="2"/>
        <v>中頓別町</v>
      </c>
      <c r="C161" s="53" t="s">
        <v>57</v>
      </c>
      <c r="D161" s="54">
        <v>871</v>
      </c>
      <c r="E161" s="54">
        <v>891</v>
      </c>
      <c r="F161" s="54">
        <v>1762</v>
      </c>
      <c r="G161" s="54">
        <v>887</v>
      </c>
    </row>
    <row r="162" spans="1:7" ht="15.75" customHeight="1">
      <c r="A162" s="1">
        <v>159</v>
      </c>
      <c r="B162" s="1" t="str">
        <f t="shared" si="2"/>
        <v>枝幸町</v>
      </c>
      <c r="C162" s="53" t="s">
        <v>56</v>
      </c>
      <c r="D162" s="54">
        <v>3960</v>
      </c>
      <c r="E162" s="54">
        <v>4372</v>
      </c>
      <c r="F162" s="54">
        <v>8332</v>
      </c>
      <c r="G162" s="54">
        <v>4017</v>
      </c>
    </row>
    <row r="163" spans="1:7" ht="15.75" customHeight="1">
      <c r="A163" s="1">
        <v>160</v>
      </c>
      <c r="B163" s="1" t="str">
        <f t="shared" si="2"/>
        <v>豊富町</v>
      </c>
      <c r="C163" s="53" t="s">
        <v>55</v>
      </c>
      <c r="D163" s="54">
        <v>2010</v>
      </c>
      <c r="E163" s="54">
        <v>1981</v>
      </c>
      <c r="F163" s="54">
        <v>3991</v>
      </c>
      <c r="G163" s="54">
        <v>1979</v>
      </c>
    </row>
    <row r="164" spans="1:7" ht="15.75" customHeight="1">
      <c r="A164" s="1">
        <v>161</v>
      </c>
      <c r="B164" s="1" t="str">
        <f t="shared" si="2"/>
        <v>礼文町</v>
      </c>
      <c r="C164" s="53" t="s">
        <v>54</v>
      </c>
      <c r="D164" s="54">
        <v>1299</v>
      </c>
      <c r="E164" s="54">
        <v>1299</v>
      </c>
      <c r="F164" s="54">
        <v>2598</v>
      </c>
      <c r="G164" s="54">
        <v>1310</v>
      </c>
    </row>
    <row r="165" spans="1:7" ht="15.75" customHeight="1">
      <c r="A165" s="1">
        <v>162</v>
      </c>
      <c r="B165" s="1" t="str">
        <f t="shared" si="2"/>
        <v>利尻町</v>
      </c>
      <c r="C165" s="53" t="s">
        <v>53</v>
      </c>
      <c r="D165" s="54">
        <v>1016</v>
      </c>
      <c r="E165" s="54">
        <v>1084</v>
      </c>
      <c r="F165" s="54">
        <v>2100</v>
      </c>
      <c r="G165" s="54">
        <v>1094</v>
      </c>
    </row>
    <row r="166" spans="1:7" ht="15.75" customHeight="1">
      <c r="A166" s="1">
        <v>163</v>
      </c>
      <c r="B166" s="1" t="str">
        <f t="shared" si="2"/>
        <v>利尻富士町</v>
      </c>
      <c r="C166" s="53" t="s">
        <v>52</v>
      </c>
      <c r="D166" s="54">
        <v>1245</v>
      </c>
      <c r="E166" s="54">
        <v>1333</v>
      </c>
      <c r="F166" s="54">
        <v>2578</v>
      </c>
      <c r="G166" s="54">
        <v>1310</v>
      </c>
    </row>
    <row r="167" spans="1:7" ht="15.75" customHeight="1">
      <c r="A167" s="1">
        <v>164</v>
      </c>
      <c r="B167" s="1" t="str">
        <f t="shared" si="2"/>
        <v>幌延町</v>
      </c>
      <c r="C167" s="53" t="s">
        <v>60</v>
      </c>
      <c r="D167" s="54">
        <v>1212</v>
      </c>
      <c r="E167" s="54">
        <v>1182</v>
      </c>
      <c r="F167" s="54">
        <v>2394</v>
      </c>
      <c r="G167" s="54">
        <v>1257</v>
      </c>
    </row>
    <row r="168" spans="1:7" ht="15.75" customHeight="1">
      <c r="A168" s="1">
        <v>165</v>
      </c>
      <c r="B168" s="1" t="str">
        <f t="shared" si="2"/>
        <v>オホーツク総合振興局の計</v>
      </c>
      <c r="C168" s="49" t="s">
        <v>273</v>
      </c>
      <c r="D168" s="50">
        <v>136908</v>
      </c>
      <c r="E168" s="50">
        <v>148617</v>
      </c>
      <c r="F168" s="50">
        <v>285525</v>
      </c>
      <c r="G168" s="50">
        <v>143167</v>
      </c>
    </row>
    <row r="169" spans="1:7" ht="15.75" customHeight="1">
      <c r="A169" s="1">
        <v>166</v>
      </c>
      <c r="B169" s="1" t="str">
        <f t="shared" si="2"/>
        <v>オホーツク・市の計</v>
      </c>
      <c r="C169" s="51" t="s">
        <v>275</v>
      </c>
      <c r="D169" s="52">
        <v>84867</v>
      </c>
      <c r="E169" s="52">
        <v>92769</v>
      </c>
      <c r="F169" s="52">
        <v>177636</v>
      </c>
      <c r="G169" s="52">
        <v>91879</v>
      </c>
    </row>
    <row r="170" spans="1:7" ht="15.75" customHeight="1">
      <c r="A170" s="1">
        <v>167</v>
      </c>
      <c r="B170" s="1" t="str">
        <f t="shared" si="2"/>
        <v>北見市</v>
      </c>
      <c r="C170" s="53" t="s">
        <v>50</v>
      </c>
      <c r="D170" s="54">
        <v>56470</v>
      </c>
      <c r="E170" s="54">
        <v>62317</v>
      </c>
      <c r="F170" s="54">
        <v>118787</v>
      </c>
      <c r="G170" s="54">
        <v>61514</v>
      </c>
    </row>
    <row r="171" spans="1:7" ht="15.75" customHeight="1">
      <c r="A171" s="1">
        <v>168</v>
      </c>
      <c r="B171" s="1" t="str">
        <f t="shared" si="2"/>
        <v>網走市</v>
      </c>
      <c r="C171" s="53" t="s">
        <v>49</v>
      </c>
      <c r="D171" s="54">
        <v>17799</v>
      </c>
      <c r="E171" s="54">
        <v>18523</v>
      </c>
      <c r="F171" s="54">
        <v>36322</v>
      </c>
      <c r="G171" s="54">
        <v>18324</v>
      </c>
    </row>
    <row r="172" spans="1:7" ht="15.75" customHeight="1">
      <c r="A172" s="1">
        <v>169</v>
      </c>
      <c r="B172" s="1" t="str">
        <f t="shared" si="2"/>
        <v>紋別市</v>
      </c>
      <c r="C172" s="53" t="s">
        <v>48</v>
      </c>
      <c r="D172" s="54">
        <v>10598</v>
      </c>
      <c r="E172" s="54">
        <v>11929</v>
      </c>
      <c r="F172" s="54">
        <v>22527</v>
      </c>
      <c r="G172" s="54">
        <v>12041</v>
      </c>
    </row>
    <row r="173" spans="1:7" ht="15.75" customHeight="1">
      <c r="A173" s="1">
        <v>170</v>
      </c>
      <c r="B173" s="1" t="str">
        <f t="shared" si="2"/>
        <v>オホーツク・町村の計</v>
      </c>
      <c r="C173" s="51" t="s">
        <v>277</v>
      </c>
      <c r="D173" s="52">
        <v>52041</v>
      </c>
      <c r="E173" s="52">
        <v>55848</v>
      </c>
      <c r="F173" s="52">
        <v>107889</v>
      </c>
      <c r="G173" s="52">
        <v>51288</v>
      </c>
    </row>
    <row r="174" spans="1:7" ht="15.75" customHeight="1">
      <c r="A174" s="1">
        <v>171</v>
      </c>
      <c r="B174" s="1" t="str">
        <f t="shared" si="2"/>
        <v>美幌町</v>
      </c>
      <c r="C174" s="53" t="s">
        <v>47</v>
      </c>
      <c r="D174" s="54">
        <v>9654</v>
      </c>
      <c r="E174" s="54">
        <v>10300</v>
      </c>
      <c r="F174" s="54">
        <v>19954</v>
      </c>
      <c r="G174" s="54">
        <v>9607</v>
      </c>
    </row>
    <row r="175" spans="1:7" ht="15.75" customHeight="1">
      <c r="A175" s="1">
        <v>172</v>
      </c>
      <c r="B175" s="1" t="str">
        <f t="shared" si="2"/>
        <v>津別町</v>
      </c>
      <c r="C175" s="53" t="s">
        <v>46</v>
      </c>
      <c r="D175" s="54">
        <v>2335</v>
      </c>
      <c r="E175" s="54">
        <v>2511</v>
      </c>
      <c r="F175" s="54">
        <v>4846</v>
      </c>
      <c r="G175" s="54">
        <v>2385</v>
      </c>
    </row>
    <row r="176" spans="1:7" ht="15.75" customHeight="1">
      <c r="A176" s="1">
        <v>173</v>
      </c>
      <c r="B176" s="1" t="str">
        <f t="shared" si="2"/>
        <v>斜里町</v>
      </c>
      <c r="C176" s="53" t="s">
        <v>45</v>
      </c>
      <c r="D176" s="54">
        <v>5784</v>
      </c>
      <c r="E176" s="54">
        <v>5939</v>
      </c>
      <c r="F176" s="54">
        <v>11723</v>
      </c>
      <c r="G176" s="54">
        <v>5584</v>
      </c>
    </row>
    <row r="177" spans="1:7" ht="15.75" customHeight="1">
      <c r="A177" s="1">
        <v>174</v>
      </c>
      <c r="B177" s="1" t="str">
        <f t="shared" si="2"/>
        <v>清里町</v>
      </c>
      <c r="C177" s="53" t="s">
        <v>44</v>
      </c>
      <c r="D177" s="54">
        <v>2056</v>
      </c>
      <c r="E177" s="54">
        <v>2110</v>
      </c>
      <c r="F177" s="54">
        <v>4166</v>
      </c>
      <c r="G177" s="54">
        <v>1779</v>
      </c>
    </row>
    <row r="178" spans="1:7" ht="15.75" customHeight="1">
      <c r="A178" s="1">
        <v>175</v>
      </c>
      <c r="B178" s="1" t="str">
        <f t="shared" si="2"/>
        <v>小清水町</v>
      </c>
      <c r="C178" s="53" t="s">
        <v>43</v>
      </c>
      <c r="D178" s="54">
        <v>2367</v>
      </c>
      <c r="E178" s="54">
        <v>2616</v>
      </c>
      <c r="F178" s="54">
        <v>4983</v>
      </c>
      <c r="G178" s="54">
        <v>2140</v>
      </c>
    </row>
    <row r="179" spans="1:7" ht="15.75" customHeight="1">
      <c r="A179" s="1">
        <v>176</v>
      </c>
      <c r="B179" s="1" t="str">
        <f t="shared" si="2"/>
        <v>訓子府町</v>
      </c>
      <c r="C179" s="53" t="s">
        <v>42</v>
      </c>
      <c r="D179" s="54">
        <v>2433</v>
      </c>
      <c r="E179" s="54">
        <v>2677</v>
      </c>
      <c r="F179" s="54">
        <v>5110</v>
      </c>
      <c r="G179" s="54">
        <v>2097</v>
      </c>
    </row>
    <row r="180" spans="1:7" ht="15.75" customHeight="1">
      <c r="A180" s="1">
        <v>177</v>
      </c>
      <c r="B180" s="1" t="str">
        <f t="shared" si="2"/>
        <v>置戸町</v>
      </c>
      <c r="C180" s="53" t="s">
        <v>41</v>
      </c>
      <c r="D180" s="54">
        <v>1390</v>
      </c>
      <c r="E180" s="54">
        <v>1586</v>
      </c>
      <c r="F180" s="54">
        <v>2976</v>
      </c>
      <c r="G180" s="54">
        <v>1472</v>
      </c>
    </row>
    <row r="181" spans="1:7" ht="15.75" customHeight="1">
      <c r="A181" s="1">
        <v>178</v>
      </c>
      <c r="B181" s="1" t="str">
        <f t="shared" si="2"/>
        <v>佐呂間町</v>
      </c>
      <c r="C181" s="53" t="s">
        <v>40</v>
      </c>
      <c r="D181" s="54">
        <v>2468</v>
      </c>
      <c r="E181" s="54">
        <v>2775</v>
      </c>
      <c r="F181" s="54">
        <v>5243</v>
      </c>
      <c r="G181" s="54">
        <v>2462</v>
      </c>
    </row>
    <row r="182" spans="1:7" ht="15.75" customHeight="1">
      <c r="A182" s="1">
        <v>179</v>
      </c>
      <c r="B182" s="1" t="str">
        <f t="shared" si="2"/>
        <v>遠軽町</v>
      </c>
      <c r="C182" s="53" t="s">
        <v>39</v>
      </c>
      <c r="D182" s="54">
        <v>9895</v>
      </c>
      <c r="E182" s="54">
        <v>10467</v>
      </c>
      <c r="F182" s="54">
        <v>20362</v>
      </c>
      <c r="G182" s="54">
        <v>10421</v>
      </c>
    </row>
    <row r="183" spans="1:7" ht="15.75" customHeight="1">
      <c r="A183" s="1">
        <v>180</v>
      </c>
      <c r="B183" s="1" t="str">
        <f t="shared" si="2"/>
        <v>湧別町</v>
      </c>
      <c r="C183" s="53" t="s">
        <v>38</v>
      </c>
      <c r="D183" s="54">
        <v>4307</v>
      </c>
      <c r="E183" s="54">
        <v>4759</v>
      </c>
      <c r="F183" s="54">
        <v>9066</v>
      </c>
      <c r="G183" s="54">
        <v>4183</v>
      </c>
    </row>
    <row r="184" spans="1:7" ht="15.75" customHeight="1">
      <c r="A184" s="1">
        <v>181</v>
      </c>
      <c r="B184" s="1" t="str">
        <f t="shared" si="2"/>
        <v>滝上町</v>
      </c>
      <c r="C184" s="53" t="s">
        <v>37</v>
      </c>
      <c r="D184" s="54">
        <v>1273</v>
      </c>
      <c r="E184" s="54">
        <v>1393</v>
      </c>
      <c r="F184" s="54">
        <v>2666</v>
      </c>
      <c r="G184" s="54">
        <v>1445</v>
      </c>
    </row>
    <row r="185" spans="1:7" ht="15.75" customHeight="1">
      <c r="A185" s="1">
        <v>182</v>
      </c>
      <c r="B185" s="1" t="str">
        <f t="shared" si="2"/>
        <v>興部町</v>
      </c>
      <c r="C185" s="53" t="s">
        <v>36</v>
      </c>
      <c r="D185" s="54">
        <v>1902</v>
      </c>
      <c r="E185" s="54">
        <v>1985</v>
      </c>
      <c r="F185" s="54">
        <v>3887</v>
      </c>
      <c r="G185" s="54">
        <v>1803</v>
      </c>
    </row>
    <row r="186" spans="1:7" ht="15.75" customHeight="1">
      <c r="A186" s="1">
        <v>183</v>
      </c>
      <c r="B186" s="1" t="str">
        <f t="shared" si="2"/>
        <v>西興部村</v>
      </c>
      <c r="C186" s="53" t="s">
        <v>35</v>
      </c>
      <c r="D186" s="54">
        <v>543</v>
      </c>
      <c r="E186" s="54">
        <v>574</v>
      </c>
      <c r="F186" s="54">
        <v>1117</v>
      </c>
      <c r="G186" s="54">
        <v>673</v>
      </c>
    </row>
    <row r="187" spans="1:7" ht="15.75" customHeight="1">
      <c r="A187" s="1">
        <v>184</v>
      </c>
      <c r="B187" s="1" t="str">
        <f t="shared" si="2"/>
        <v>雄武町</v>
      </c>
      <c r="C187" s="53" t="s">
        <v>34</v>
      </c>
      <c r="D187" s="54">
        <v>2127</v>
      </c>
      <c r="E187" s="54">
        <v>2381</v>
      </c>
      <c r="F187" s="54">
        <v>4508</v>
      </c>
      <c r="G187" s="54">
        <v>2213</v>
      </c>
    </row>
    <row r="188" spans="1:7" ht="15.75" customHeight="1">
      <c r="A188" s="1">
        <v>185</v>
      </c>
      <c r="B188" s="1" t="str">
        <f t="shared" si="2"/>
        <v>大空町</v>
      </c>
      <c r="C188" s="53" t="s">
        <v>33</v>
      </c>
      <c r="D188" s="54">
        <v>3507</v>
      </c>
      <c r="E188" s="54">
        <v>3775</v>
      </c>
      <c r="F188" s="54">
        <v>7282</v>
      </c>
      <c r="G188" s="54">
        <v>3024</v>
      </c>
    </row>
    <row r="189" spans="1:7" ht="15.75" customHeight="1">
      <c r="A189" s="1">
        <v>186</v>
      </c>
      <c r="B189" s="1" t="str">
        <f t="shared" si="2"/>
        <v>十勝総合振興局の計</v>
      </c>
      <c r="C189" s="49" t="s">
        <v>279</v>
      </c>
      <c r="D189" s="50">
        <v>164187</v>
      </c>
      <c r="E189" s="50">
        <v>178481</v>
      </c>
      <c r="F189" s="50">
        <v>342668</v>
      </c>
      <c r="G189" s="50">
        <v>168603</v>
      </c>
    </row>
    <row r="190" spans="1:7" ht="15.75" customHeight="1">
      <c r="A190" s="1">
        <v>187</v>
      </c>
      <c r="B190" s="1" t="str">
        <f t="shared" si="2"/>
        <v>帯広市</v>
      </c>
      <c r="C190" s="53" t="s">
        <v>32</v>
      </c>
      <c r="D190" s="54">
        <v>80024</v>
      </c>
      <c r="E190" s="54">
        <v>87629</v>
      </c>
      <c r="F190" s="54">
        <v>167653</v>
      </c>
      <c r="G190" s="54">
        <v>87166</v>
      </c>
    </row>
    <row r="191" spans="1:7" ht="15.75" customHeight="1">
      <c r="A191" s="1">
        <v>188</v>
      </c>
      <c r="B191" s="1" t="str">
        <f t="shared" si="2"/>
        <v>十勝・町村の計</v>
      </c>
      <c r="C191" s="51" t="s">
        <v>281</v>
      </c>
      <c r="D191" s="52">
        <v>84163</v>
      </c>
      <c r="E191" s="52">
        <v>90852</v>
      </c>
      <c r="F191" s="52">
        <v>175015</v>
      </c>
      <c r="G191" s="52">
        <v>81437</v>
      </c>
    </row>
    <row r="192" spans="1:7" ht="15.75" customHeight="1">
      <c r="A192" s="1">
        <v>189</v>
      </c>
      <c r="B192" s="1" t="str">
        <f t="shared" si="2"/>
        <v>音更町</v>
      </c>
      <c r="C192" s="53" t="s">
        <v>31</v>
      </c>
      <c r="D192" s="54">
        <v>21380</v>
      </c>
      <c r="E192" s="54">
        <v>23652</v>
      </c>
      <c r="F192" s="54">
        <v>45032</v>
      </c>
      <c r="G192" s="54">
        <v>20214</v>
      </c>
    </row>
    <row r="193" spans="1:7" ht="15.75" customHeight="1">
      <c r="A193" s="1">
        <v>190</v>
      </c>
      <c r="B193" s="1" t="str">
        <f t="shared" si="2"/>
        <v>士幌町</v>
      </c>
      <c r="C193" s="53" t="s">
        <v>30</v>
      </c>
      <c r="D193" s="54">
        <v>2999</v>
      </c>
      <c r="E193" s="54">
        <v>3215</v>
      </c>
      <c r="F193" s="54">
        <v>6214</v>
      </c>
      <c r="G193" s="54">
        <v>2739</v>
      </c>
    </row>
    <row r="194" spans="1:7" ht="15.75" customHeight="1">
      <c r="A194" s="1">
        <v>191</v>
      </c>
      <c r="B194" s="1" t="str">
        <f t="shared" si="2"/>
        <v>上士幌町</v>
      </c>
      <c r="C194" s="53" t="s">
        <v>29</v>
      </c>
      <c r="D194" s="54">
        <v>2428</v>
      </c>
      <c r="E194" s="54">
        <v>2560</v>
      </c>
      <c r="F194" s="54">
        <v>4988</v>
      </c>
      <c r="G194" s="54">
        <v>2503</v>
      </c>
    </row>
    <row r="195" spans="1:7" ht="15.75" customHeight="1">
      <c r="A195" s="1">
        <v>192</v>
      </c>
      <c r="B195" s="1" t="str">
        <f t="shared" si="2"/>
        <v>鹿追町</v>
      </c>
      <c r="C195" s="53" t="s">
        <v>28</v>
      </c>
      <c r="D195" s="54">
        <v>2685</v>
      </c>
      <c r="E195" s="54">
        <v>2818</v>
      </c>
      <c r="F195" s="54">
        <v>5503</v>
      </c>
      <c r="G195" s="54">
        <v>2487</v>
      </c>
    </row>
    <row r="196" spans="1:7" ht="15.75" customHeight="1">
      <c r="A196" s="1">
        <v>193</v>
      </c>
      <c r="B196" s="1" t="str">
        <f t="shared" si="2"/>
        <v>新得町</v>
      </c>
      <c r="C196" s="53" t="s">
        <v>27</v>
      </c>
      <c r="D196" s="54">
        <v>3097</v>
      </c>
      <c r="E196" s="54">
        <v>3195</v>
      </c>
      <c r="F196" s="54">
        <v>6292</v>
      </c>
      <c r="G196" s="54">
        <v>3432</v>
      </c>
    </row>
    <row r="197" spans="1:7" ht="15.75" customHeight="1">
      <c r="A197" s="1">
        <v>194</v>
      </c>
      <c r="B197" s="1" t="str">
        <f t="shared" ref="B197:B226" si="3">TRIM(C197)</f>
        <v>清水町</v>
      </c>
      <c r="C197" s="53" t="s">
        <v>26</v>
      </c>
      <c r="D197" s="54">
        <v>4688</v>
      </c>
      <c r="E197" s="54">
        <v>4909</v>
      </c>
      <c r="F197" s="54">
        <v>9597</v>
      </c>
      <c r="G197" s="54">
        <v>4702</v>
      </c>
    </row>
    <row r="198" spans="1:7" ht="15.75" customHeight="1">
      <c r="A198" s="1">
        <v>195</v>
      </c>
      <c r="B198" s="1" t="str">
        <f t="shared" si="3"/>
        <v>芽室町</v>
      </c>
      <c r="C198" s="53" t="s">
        <v>25</v>
      </c>
      <c r="D198" s="54">
        <v>8960</v>
      </c>
      <c r="E198" s="54">
        <v>9774</v>
      </c>
      <c r="F198" s="54">
        <v>18734</v>
      </c>
      <c r="G198" s="54">
        <v>7894</v>
      </c>
    </row>
    <row r="199" spans="1:7" ht="15.75" customHeight="1">
      <c r="A199" s="1">
        <v>196</v>
      </c>
      <c r="B199" s="1" t="str">
        <f t="shared" si="3"/>
        <v>中札内村</v>
      </c>
      <c r="C199" s="53" t="s">
        <v>24</v>
      </c>
      <c r="D199" s="54">
        <v>1927</v>
      </c>
      <c r="E199" s="54">
        <v>2031</v>
      </c>
      <c r="F199" s="54">
        <v>3958</v>
      </c>
      <c r="G199" s="54">
        <v>1861</v>
      </c>
    </row>
    <row r="200" spans="1:7" ht="15.75" customHeight="1">
      <c r="A200" s="1">
        <v>197</v>
      </c>
      <c r="B200" s="1" t="str">
        <f t="shared" si="3"/>
        <v>更別村</v>
      </c>
      <c r="C200" s="53" t="s">
        <v>23</v>
      </c>
      <c r="D200" s="54">
        <v>1601</v>
      </c>
      <c r="E200" s="54">
        <v>1634</v>
      </c>
      <c r="F200" s="54">
        <v>3235</v>
      </c>
      <c r="G200" s="54">
        <v>1332</v>
      </c>
    </row>
    <row r="201" spans="1:7" ht="15.75" customHeight="1">
      <c r="A201" s="1">
        <v>198</v>
      </c>
      <c r="B201" s="1" t="str">
        <f t="shared" si="3"/>
        <v>大樹町</v>
      </c>
      <c r="C201" s="53" t="s">
        <v>22</v>
      </c>
      <c r="D201" s="54">
        <v>2755</v>
      </c>
      <c r="E201" s="54">
        <v>2895</v>
      </c>
      <c r="F201" s="54">
        <v>5650</v>
      </c>
      <c r="G201" s="54">
        <v>2696</v>
      </c>
    </row>
    <row r="202" spans="1:7" ht="15.75" customHeight="1">
      <c r="A202" s="1">
        <v>199</v>
      </c>
      <c r="B202" s="1" t="str">
        <f t="shared" si="3"/>
        <v>広尾町</v>
      </c>
      <c r="C202" s="53" t="s">
        <v>21</v>
      </c>
      <c r="D202" s="54">
        <v>3385</v>
      </c>
      <c r="E202" s="54">
        <v>3645</v>
      </c>
      <c r="F202" s="54">
        <v>7030</v>
      </c>
      <c r="G202" s="54">
        <v>3417</v>
      </c>
    </row>
    <row r="203" spans="1:7" ht="15.75" customHeight="1">
      <c r="A203" s="1">
        <v>200</v>
      </c>
      <c r="B203" s="1" t="str">
        <f t="shared" si="3"/>
        <v>幕別町</v>
      </c>
      <c r="C203" s="53" t="s">
        <v>20</v>
      </c>
      <c r="D203" s="54">
        <v>12906</v>
      </c>
      <c r="E203" s="54">
        <v>14162</v>
      </c>
      <c r="F203" s="54">
        <v>27068</v>
      </c>
      <c r="G203" s="54">
        <v>12369</v>
      </c>
    </row>
    <row r="204" spans="1:7" ht="15.75" customHeight="1">
      <c r="A204" s="1">
        <v>201</v>
      </c>
      <c r="B204" s="1" t="str">
        <f t="shared" si="3"/>
        <v>池田町</v>
      </c>
      <c r="C204" s="53" t="s">
        <v>19</v>
      </c>
      <c r="D204" s="54">
        <v>3232</v>
      </c>
      <c r="E204" s="54">
        <v>3643</v>
      </c>
      <c r="F204" s="54">
        <v>6875</v>
      </c>
      <c r="G204" s="54">
        <v>3406</v>
      </c>
    </row>
    <row r="205" spans="1:7" ht="15.75" customHeight="1">
      <c r="A205" s="1">
        <v>202</v>
      </c>
      <c r="B205" s="1" t="str">
        <f t="shared" si="3"/>
        <v>豊頃町</v>
      </c>
      <c r="C205" s="53" t="s">
        <v>18</v>
      </c>
      <c r="D205" s="54">
        <v>1544</v>
      </c>
      <c r="E205" s="54">
        <v>1668</v>
      </c>
      <c r="F205" s="54">
        <v>3212</v>
      </c>
      <c r="G205" s="54">
        <v>1496</v>
      </c>
    </row>
    <row r="206" spans="1:7" ht="15.75" customHeight="1">
      <c r="A206" s="1">
        <v>203</v>
      </c>
      <c r="B206" s="1" t="str">
        <f t="shared" si="3"/>
        <v>本別町</v>
      </c>
      <c r="C206" s="53" t="s">
        <v>17</v>
      </c>
      <c r="D206" s="54">
        <v>3562</v>
      </c>
      <c r="E206" s="54">
        <v>3692</v>
      </c>
      <c r="F206" s="54">
        <v>7254</v>
      </c>
      <c r="G206" s="54">
        <v>3706</v>
      </c>
    </row>
    <row r="207" spans="1:7" ht="15.75" customHeight="1">
      <c r="A207" s="1">
        <v>204</v>
      </c>
      <c r="B207" s="1" t="str">
        <f t="shared" si="3"/>
        <v>足寄町</v>
      </c>
      <c r="C207" s="53" t="s">
        <v>16</v>
      </c>
      <c r="D207" s="54">
        <v>3433</v>
      </c>
      <c r="E207" s="54">
        <v>3628</v>
      </c>
      <c r="F207" s="54">
        <v>7061</v>
      </c>
      <c r="G207" s="54">
        <v>3550</v>
      </c>
    </row>
    <row r="208" spans="1:7" ht="15.75" customHeight="1">
      <c r="A208" s="1">
        <v>205</v>
      </c>
      <c r="B208" s="1" t="str">
        <f t="shared" si="3"/>
        <v>陸別町</v>
      </c>
      <c r="C208" s="53" t="s">
        <v>15</v>
      </c>
      <c r="D208" s="54">
        <v>1228</v>
      </c>
      <c r="E208" s="54">
        <v>1214</v>
      </c>
      <c r="F208" s="54">
        <v>2442</v>
      </c>
      <c r="G208" s="54">
        <v>1339</v>
      </c>
    </row>
    <row r="209" spans="1:7" ht="15.75" customHeight="1">
      <c r="A209" s="1">
        <v>206</v>
      </c>
      <c r="B209" s="1" t="str">
        <f t="shared" si="3"/>
        <v>浦幌町</v>
      </c>
      <c r="C209" s="53" t="s">
        <v>14</v>
      </c>
      <c r="D209" s="54">
        <v>2353</v>
      </c>
      <c r="E209" s="54">
        <v>2517</v>
      </c>
      <c r="F209" s="54">
        <v>4870</v>
      </c>
      <c r="G209" s="54">
        <v>2294</v>
      </c>
    </row>
    <row r="210" spans="1:7" ht="15.75" customHeight="1">
      <c r="A210" s="1">
        <v>207</v>
      </c>
      <c r="B210" s="1" t="str">
        <f t="shared" si="3"/>
        <v>釧路総合振興局の計</v>
      </c>
      <c r="C210" s="49" t="s">
        <v>283</v>
      </c>
      <c r="D210" s="50">
        <v>110424</v>
      </c>
      <c r="E210" s="50">
        <v>123289</v>
      </c>
      <c r="F210" s="50">
        <v>233713</v>
      </c>
      <c r="G210" s="50">
        <v>124107</v>
      </c>
    </row>
    <row r="211" spans="1:7" ht="15.75" customHeight="1">
      <c r="A211" s="1">
        <v>208</v>
      </c>
      <c r="B211" s="1" t="str">
        <f t="shared" si="3"/>
        <v>釧路市</v>
      </c>
      <c r="C211" s="53" t="s">
        <v>13</v>
      </c>
      <c r="D211" s="54">
        <v>81111</v>
      </c>
      <c r="E211" s="54">
        <v>91280</v>
      </c>
      <c r="F211" s="54">
        <v>172391</v>
      </c>
      <c r="G211" s="54">
        <v>94682</v>
      </c>
    </row>
    <row r="212" spans="1:7" ht="15.75" customHeight="1">
      <c r="A212" s="1">
        <v>209</v>
      </c>
      <c r="B212" s="1" t="str">
        <f t="shared" si="3"/>
        <v>釧路・町村の計</v>
      </c>
      <c r="C212" s="51" t="s">
        <v>285</v>
      </c>
      <c r="D212" s="52">
        <v>29313</v>
      </c>
      <c r="E212" s="52">
        <v>32009</v>
      </c>
      <c r="F212" s="52">
        <v>61322</v>
      </c>
      <c r="G212" s="52">
        <v>29425</v>
      </c>
    </row>
    <row r="213" spans="1:7" ht="15.75" customHeight="1">
      <c r="A213" s="1">
        <v>210</v>
      </c>
      <c r="B213" s="1" t="str">
        <f t="shared" si="3"/>
        <v>釧路町</v>
      </c>
      <c r="C213" s="53" t="s">
        <v>12</v>
      </c>
      <c r="D213" s="54">
        <v>9521</v>
      </c>
      <c r="E213" s="54">
        <v>10425</v>
      </c>
      <c r="F213" s="54">
        <v>19946</v>
      </c>
      <c r="G213" s="54">
        <v>9591</v>
      </c>
    </row>
    <row r="214" spans="1:7" ht="15.75" customHeight="1">
      <c r="A214" s="1">
        <v>211</v>
      </c>
      <c r="B214" s="1" t="str">
        <f t="shared" si="3"/>
        <v>厚岸町</v>
      </c>
      <c r="C214" s="53" t="s">
        <v>11</v>
      </c>
      <c r="D214" s="54">
        <v>4568</v>
      </c>
      <c r="E214" s="54">
        <v>5080</v>
      </c>
      <c r="F214" s="54">
        <v>9648</v>
      </c>
      <c r="G214" s="54">
        <v>4435</v>
      </c>
    </row>
    <row r="215" spans="1:7" ht="15.75" customHeight="1">
      <c r="A215" s="1">
        <v>212</v>
      </c>
      <c r="B215" s="1" t="str">
        <f t="shared" si="3"/>
        <v>浜中町</v>
      </c>
      <c r="C215" s="53" t="s">
        <v>10</v>
      </c>
      <c r="D215" s="54">
        <v>2955</v>
      </c>
      <c r="E215" s="54">
        <v>3042</v>
      </c>
      <c r="F215" s="54">
        <v>5997</v>
      </c>
      <c r="G215" s="54">
        <v>2490</v>
      </c>
    </row>
    <row r="216" spans="1:7" ht="15.75" customHeight="1">
      <c r="A216" s="1">
        <v>213</v>
      </c>
      <c r="B216" s="1" t="str">
        <f t="shared" si="3"/>
        <v>標茶町</v>
      </c>
      <c r="C216" s="53" t="s">
        <v>9</v>
      </c>
      <c r="D216" s="54">
        <v>3710</v>
      </c>
      <c r="E216" s="54">
        <v>4018</v>
      </c>
      <c r="F216" s="54">
        <v>7728</v>
      </c>
      <c r="G216" s="54">
        <v>3680</v>
      </c>
    </row>
    <row r="217" spans="1:7" ht="15.75" customHeight="1">
      <c r="A217" s="1">
        <v>214</v>
      </c>
      <c r="B217" s="1" t="str">
        <f t="shared" si="3"/>
        <v>弟子屈町</v>
      </c>
      <c r="C217" s="53" t="s">
        <v>8</v>
      </c>
      <c r="D217" s="54">
        <v>3524</v>
      </c>
      <c r="E217" s="54">
        <v>3904</v>
      </c>
      <c r="F217" s="54">
        <v>7428</v>
      </c>
      <c r="G217" s="54">
        <v>3915</v>
      </c>
    </row>
    <row r="218" spans="1:7" ht="15.75" customHeight="1">
      <c r="A218" s="1">
        <v>215</v>
      </c>
      <c r="B218" s="1" t="str">
        <f t="shared" si="3"/>
        <v>鶴居村</v>
      </c>
      <c r="C218" s="53" t="s">
        <v>7</v>
      </c>
      <c r="D218" s="54">
        <v>1274</v>
      </c>
      <c r="E218" s="54">
        <v>1264</v>
      </c>
      <c r="F218" s="54">
        <v>2538</v>
      </c>
      <c r="G218" s="54">
        <v>1147</v>
      </c>
    </row>
    <row r="219" spans="1:7" ht="15.75" customHeight="1">
      <c r="A219" s="1">
        <v>216</v>
      </c>
      <c r="B219" s="1" t="str">
        <f t="shared" si="3"/>
        <v>白糠町</v>
      </c>
      <c r="C219" s="53" t="s">
        <v>6</v>
      </c>
      <c r="D219" s="54">
        <v>3761</v>
      </c>
      <c r="E219" s="54">
        <v>4276</v>
      </c>
      <c r="F219" s="54">
        <v>8037</v>
      </c>
      <c r="G219" s="54">
        <v>4167</v>
      </c>
    </row>
    <row r="220" spans="1:7" ht="15.75" customHeight="1">
      <c r="A220" s="1">
        <v>217</v>
      </c>
      <c r="B220" s="1" t="str">
        <f t="shared" si="3"/>
        <v>根室振興局の計</v>
      </c>
      <c r="C220" s="49" t="s">
        <v>287</v>
      </c>
      <c r="D220" s="50">
        <v>37154</v>
      </c>
      <c r="E220" s="50">
        <v>38889</v>
      </c>
      <c r="F220" s="50">
        <v>76043</v>
      </c>
      <c r="G220" s="50">
        <v>35042</v>
      </c>
    </row>
    <row r="221" spans="1:7" ht="15.75" customHeight="1">
      <c r="A221" s="1">
        <v>218</v>
      </c>
      <c r="B221" s="1" t="str">
        <f t="shared" si="3"/>
        <v>根室市</v>
      </c>
      <c r="C221" s="53" t="s">
        <v>5</v>
      </c>
      <c r="D221" s="54">
        <v>12634</v>
      </c>
      <c r="E221" s="54">
        <v>13765</v>
      </c>
      <c r="F221" s="54">
        <v>26399</v>
      </c>
      <c r="G221" s="54">
        <v>12734</v>
      </c>
    </row>
    <row r="222" spans="1:7" ht="15.75" customHeight="1">
      <c r="A222" s="1">
        <v>219</v>
      </c>
      <c r="B222" s="1" t="str">
        <f t="shared" si="3"/>
        <v>根室・町村の計</v>
      </c>
      <c r="C222" s="51" t="s">
        <v>289</v>
      </c>
      <c r="D222" s="52">
        <v>24520</v>
      </c>
      <c r="E222" s="52">
        <v>25124</v>
      </c>
      <c r="F222" s="52">
        <v>49644</v>
      </c>
      <c r="G222" s="52">
        <v>22308</v>
      </c>
    </row>
    <row r="223" spans="1:7" ht="15.75" customHeight="1">
      <c r="A223" s="1">
        <v>220</v>
      </c>
      <c r="B223" s="1" t="str">
        <f t="shared" si="3"/>
        <v>別海町</v>
      </c>
      <c r="C223" s="53" t="s">
        <v>3</v>
      </c>
      <c r="D223" s="54">
        <v>7743</v>
      </c>
      <c r="E223" s="54">
        <v>7634</v>
      </c>
      <c r="F223" s="54">
        <v>15377</v>
      </c>
      <c r="G223" s="54">
        <v>6668</v>
      </c>
    </row>
    <row r="224" spans="1:7" ht="15.75" customHeight="1">
      <c r="A224" s="1">
        <v>221</v>
      </c>
      <c r="B224" s="1" t="str">
        <f t="shared" si="3"/>
        <v>中標津町</v>
      </c>
      <c r="C224" s="53" t="s">
        <v>2</v>
      </c>
      <c r="D224" s="54">
        <v>11571</v>
      </c>
      <c r="E224" s="54">
        <v>12090</v>
      </c>
      <c r="F224" s="54">
        <v>23661</v>
      </c>
      <c r="G224" s="54">
        <v>11121</v>
      </c>
    </row>
    <row r="225" spans="1:7" ht="15.75" customHeight="1">
      <c r="A225" s="1">
        <v>222</v>
      </c>
      <c r="B225" s="1" t="str">
        <f t="shared" si="3"/>
        <v>標津町</v>
      </c>
      <c r="C225" s="53" t="s">
        <v>1</v>
      </c>
      <c r="D225" s="54">
        <v>2627</v>
      </c>
      <c r="E225" s="54">
        <v>2748</v>
      </c>
      <c r="F225" s="54">
        <v>5375</v>
      </c>
      <c r="G225" s="54">
        <v>2400</v>
      </c>
    </row>
    <row r="226" spans="1:7" ht="15.75" customHeight="1">
      <c r="A226" s="1">
        <v>223</v>
      </c>
      <c r="B226" s="1" t="str">
        <f t="shared" si="3"/>
        <v>羅臼町</v>
      </c>
      <c r="C226" s="53" t="s">
        <v>0</v>
      </c>
      <c r="D226" s="54">
        <v>2579</v>
      </c>
      <c r="E226" s="54">
        <v>2652</v>
      </c>
      <c r="F226" s="54">
        <v>5231</v>
      </c>
      <c r="G226" s="54">
        <v>2119</v>
      </c>
    </row>
    <row r="227" spans="1:7">
      <c r="C227" s="27"/>
    </row>
  </sheetData>
  <mergeCells count="1">
    <mergeCell ref="C2:G2"/>
  </mergeCells>
  <phoneticPr fontId="1"/>
  <hyperlinks>
    <hyperlink ref="A1" r:id="rId1"/>
  </hyperlinks>
  <printOptions horizontalCentered="1"/>
  <pageMargins left="0.31496062992125984" right="0.31496062992125984" top="0.55118110236220474" bottom="0.35433070866141736" header="0.31496062992125984" footer="0.31496062992125984"/>
  <pageSetup paperSize="9" orientation="portrait" r:id="rId2"/>
  <headerFooter>
    <oddFooter>&amp;C－&amp;P－</oddFooter>
  </headerFooter>
  <rowBreaks count="3" manualBreakCount="3">
    <brk id="60" min="2" max="14" man="1"/>
    <brk id="115" min="2" max="14" man="1"/>
    <brk id="171" min="2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26"/>
  <sheetViews>
    <sheetView zoomScaleNormal="100" zoomScaleSheetLayoutView="85" workbookViewId="0">
      <selection activeCell="A3" sqref="A3"/>
    </sheetView>
  </sheetViews>
  <sheetFormatPr defaultRowHeight="19.5"/>
  <cols>
    <col min="1" max="1" width="9" style="61"/>
    <col min="2" max="2" width="27.5" style="61" bestFit="1" customWidth="1"/>
    <col min="3" max="7" width="20.625" style="61" customWidth="1"/>
    <col min="8" max="16384" width="9" style="61"/>
  </cols>
  <sheetData>
    <row r="1" spans="1:7">
      <c r="A1" s="59" t="s">
        <v>218</v>
      </c>
      <c r="B1" s="60"/>
      <c r="C1" s="59"/>
      <c r="D1" s="60"/>
      <c r="E1" s="60"/>
      <c r="F1" s="60"/>
      <c r="G1" s="60"/>
    </row>
    <row r="2" spans="1:7" ht="34.5" customHeight="1">
      <c r="A2" s="62" t="s">
        <v>490</v>
      </c>
      <c r="B2" s="60"/>
      <c r="C2" s="60"/>
      <c r="D2" s="60"/>
      <c r="E2" s="60"/>
      <c r="F2" s="60"/>
      <c r="G2" s="60"/>
    </row>
    <row r="3" spans="1:7" ht="15.75" customHeight="1">
      <c r="A3" s="60" t="s">
        <v>290</v>
      </c>
      <c r="B3" s="60" t="s">
        <v>480</v>
      </c>
      <c r="C3" s="60" t="s">
        <v>481</v>
      </c>
      <c r="D3" s="60" t="s">
        <v>195</v>
      </c>
      <c r="E3" s="60" t="s">
        <v>194</v>
      </c>
      <c r="F3" s="60" t="s">
        <v>197</v>
      </c>
      <c r="G3" s="60" t="s">
        <v>219</v>
      </c>
    </row>
    <row r="4" spans="1:7" ht="15.75" customHeight="1">
      <c r="A4" s="60">
        <v>1</v>
      </c>
      <c r="B4" s="60" t="s">
        <v>224</v>
      </c>
      <c r="C4" s="60" t="str">
        <f>IFERROR(IF(SEARCH("の計",B4)&gt;0,"合計"),"内訳")</f>
        <v>合計</v>
      </c>
      <c r="D4" s="63">
        <v>2522526</v>
      </c>
      <c r="E4" s="63">
        <v>2817013</v>
      </c>
      <c r="F4" s="63">
        <v>5339539</v>
      </c>
      <c r="G4" s="63">
        <v>2772845</v>
      </c>
    </row>
    <row r="5" spans="1:7" ht="15.75" customHeight="1">
      <c r="A5" s="60">
        <v>2</v>
      </c>
      <c r="B5" s="60" t="s">
        <v>220</v>
      </c>
      <c r="C5" s="60" t="str">
        <f t="shared" ref="C5:C68" si="0">IFERROR(IF(SEARCH("の計",B5)&gt;0,"合計"),"内訳")</f>
        <v>合計</v>
      </c>
      <c r="D5" s="63">
        <v>2053771</v>
      </c>
      <c r="E5" s="63">
        <v>2311300</v>
      </c>
      <c r="F5" s="63">
        <v>4365071</v>
      </c>
      <c r="G5" s="63">
        <v>2297386</v>
      </c>
    </row>
    <row r="6" spans="1:7" ht="16.5" customHeight="1">
      <c r="A6" s="60">
        <v>3</v>
      </c>
      <c r="B6" s="60" t="s">
        <v>222</v>
      </c>
      <c r="C6" s="60" t="str">
        <f t="shared" si="0"/>
        <v>合計</v>
      </c>
      <c r="D6" s="63">
        <v>468755</v>
      </c>
      <c r="E6" s="63">
        <v>505713</v>
      </c>
      <c r="F6" s="63">
        <v>974468</v>
      </c>
      <c r="G6" s="63">
        <v>475459</v>
      </c>
    </row>
    <row r="7" spans="1:7" ht="15.75" customHeight="1">
      <c r="A7" s="60">
        <v>4</v>
      </c>
      <c r="B7" s="60" t="s">
        <v>226</v>
      </c>
      <c r="C7" s="60" t="str">
        <f t="shared" si="0"/>
        <v>合計</v>
      </c>
      <c r="D7" s="63">
        <v>140239</v>
      </c>
      <c r="E7" s="63">
        <v>158893</v>
      </c>
      <c r="F7" s="63">
        <v>299132</v>
      </c>
      <c r="G7" s="63">
        <v>153827</v>
      </c>
    </row>
    <row r="8" spans="1:7" ht="15.75" customHeight="1">
      <c r="A8" s="60">
        <v>5</v>
      </c>
      <c r="B8" s="60" t="s">
        <v>228</v>
      </c>
      <c r="C8" s="60" t="str">
        <f t="shared" si="0"/>
        <v>合計</v>
      </c>
      <c r="D8" s="63">
        <v>107223</v>
      </c>
      <c r="E8" s="63">
        <v>122287</v>
      </c>
      <c r="F8" s="63">
        <v>229510</v>
      </c>
      <c r="G8" s="63">
        <v>120724</v>
      </c>
    </row>
    <row r="9" spans="1:7" ht="15.75" customHeight="1">
      <c r="A9" s="60">
        <v>6</v>
      </c>
      <c r="B9" s="60" t="s">
        <v>293</v>
      </c>
      <c r="C9" s="60" t="str">
        <f t="shared" si="0"/>
        <v>内訳</v>
      </c>
      <c r="D9" s="63">
        <v>3896</v>
      </c>
      <c r="E9" s="63">
        <v>4466</v>
      </c>
      <c r="F9" s="63">
        <v>8362</v>
      </c>
      <c r="G9" s="63">
        <v>4876</v>
      </c>
    </row>
    <row r="10" spans="1:7" ht="15.75" customHeight="1">
      <c r="A10" s="60">
        <v>7</v>
      </c>
      <c r="B10" s="60" t="s">
        <v>294</v>
      </c>
      <c r="C10" s="60" t="str">
        <f t="shared" si="0"/>
        <v>内訳</v>
      </c>
      <c r="D10" s="63">
        <v>38703</v>
      </c>
      <c r="E10" s="63">
        <v>44120</v>
      </c>
      <c r="F10" s="63">
        <v>82823</v>
      </c>
      <c r="G10" s="63">
        <v>41805</v>
      </c>
    </row>
    <row r="11" spans="1:7" ht="15.75" customHeight="1">
      <c r="A11" s="60">
        <v>8</v>
      </c>
      <c r="B11" s="60" t="s">
        <v>295</v>
      </c>
      <c r="C11" s="60" t="str">
        <f t="shared" si="0"/>
        <v>内訳</v>
      </c>
      <c r="D11" s="63">
        <v>10547</v>
      </c>
      <c r="E11" s="63">
        <v>11664</v>
      </c>
      <c r="F11" s="63">
        <v>22211</v>
      </c>
      <c r="G11" s="63">
        <v>11822</v>
      </c>
    </row>
    <row r="12" spans="1:7" ht="15.75" customHeight="1">
      <c r="A12" s="60">
        <v>9</v>
      </c>
      <c r="B12" s="60" t="s">
        <v>296</v>
      </c>
      <c r="C12" s="60" t="str">
        <f t="shared" si="0"/>
        <v>内訳</v>
      </c>
      <c r="D12" s="63">
        <v>6393</v>
      </c>
      <c r="E12" s="63">
        <v>7621</v>
      </c>
      <c r="F12" s="63">
        <v>14014</v>
      </c>
      <c r="G12" s="63">
        <v>7727</v>
      </c>
    </row>
    <row r="13" spans="1:7" ht="15.75" customHeight="1">
      <c r="A13" s="60">
        <v>10</v>
      </c>
      <c r="B13" s="60" t="s">
        <v>297</v>
      </c>
      <c r="C13" s="60" t="str">
        <f t="shared" si="0"/>
        <v>内訳</v>
      </c>
      <c r="D13" s="63">
        <v>4774</v>
      </c>
      <c r="E13" s="63">
        <v>5690</v>
      </c>
      <c r="F13" s="63">
        <v>10464</v>
      </c>
      <c r="G13" s="63">
        <v>5992</v>
      </c>
    </row>
    <row r="14" spans="1:7" ht="15.75" customHeight="1">
      <c r="A14" s="60">
        <v>11</v>
      </c>
      <c r="B14" s="60" t="s">
        <v>298</v>
      </c>
      <c r="C14" s="60" t="str">
        <f t="shared" si="0"/>
        <v>内訳</v>
      </c>
      <c r="D14" s="63">
        <v>3976</v>
      </c>
      <c r="E14" s="63">
        <v>4808</v>
      </c>
      <c r="F14" s="63">
        <v>8784</v>
      </c>
      <c r="G14" s="63">
        <v>5040</v>
      </c>
    </row>
    <row r="15" spans="1:7" ht="15.75" customHeight="1">
      <c r="A15" s="60">
        <v>12</v>
      </c>
      <c r="B15" s="60" t="s">
        <v>299</v>
      </c>
      <c r="C15" s="60" t="str">
        <f t="shared" si="0"/>
        <v>内訳</v>
      </c>
      <c r="D15" s="63">
        <v>19349</v>
      </c>
      <c r="E15" s="63">
        <v>21494</v>
      </c>
      <c r="F15" s="63">
        <v>40843</v>
      </c>
      <c r="G15" s="63">
        <v>21560</v>
      </c>
    </row>
    <row r="16" spans="1:7" ht="15.75" customHeight="1">
      <c r="A16" s="60">
        <v>13</v>
      </c>
      <c r="B16" s="60" t="s">
        <v>300</v>
      </c>
      <c r="C16" s="60" t="str">
        <f t="shared" si="0"/>
        <v>内訳</v>
      </c>
      <c r="D16" s="63">
        <v>8063</v>
      </c>
      <c r="E16" s="63">
        <v>9301</v>
      </c>
      <c r="F16" s="63">
        <v>17364</v>
      </c>
      <c r="G16" s="63">
        <v>8939</v>
      </c>
    </row>
    <row r="17" spans="1:7" ht="15.75" customHeight="1">
      <c r="A17" s="60">
        <v>14</v>
      </c>
      <c r="B17" s="60" t="s">
        <v>301</v>
      </c>
      <c r="C17" s="60" t="str">
        <f t="shared" si="0"/>
        <v>内訳</v>
      </c>
      <c r="D17" s="63">
        <v>1582</v>
      </c>
      <c r="E17" s="63">
        <v>1826</v>
      </c>
      <c r="F17" s="63">
        <v>3408</v>
      </c>
      <c r="G17" s="63">
        <v>1980</v>
      </c>
    </row>
    <row r="18" spans="1:7" ht="15.75" customHeight="1">
      <c r="A18" s="60">
        <v>15</v>
      </c>
      <c r="B18" s="60" t="s">
        <v>302</v>
      </c>
      <c r="C18" s="60" t="str">
        <f t="shared" si="0"/>
        <v>内訳</v>
      </c>
      <c r="D18" s="63">
        <v>9940</v>
      </c>
      <c r="E18" s="63">
        <v>11297</v>
      </c>
      <c r="F18" s="63">
        <v>21237</v>
      </c>
      <c r="G18" s="63">
        <v>10983</v>
      </c>
    </row>
    <row r="19" spans="1:7" ht="15.75" customHeight="1">
      <c r="A19" s="60">
        <v>16</v>
      </c>
      <c r="B19" s="60" t="s">
        <v>230</v>
      </c>
      <c r="C19" s="60" t="str">
        <f t="shared" si="0"/>
        <v>合計</v>
      </c>
      <c r="D19" s="63">
        <v>33016</v>
      </c>
      <c r="E19" s="63">
        <v>36606</v>
      </c>
      <c r="F19" s="63">
        <v>69622</v>
      </c>
      <c r="G19" s="63">
        <v>33103</v>
      </c>
    </row>
    <row r="20" spans="1:7" ht="15.75" customHeight="1">
      <c r="A20" s="60">
        <v>17</v>
      </c>
      <c r="B20" s="60" t="s">
        <v>303</v>
      </c>
      <c r="C20" s="60" t="str">
        <f t="shared" si="0"/>
        <v>内訳</v>
      </c>
      <c r="D20" s="63">
        <v>3643</v>
      </c>
      <c r="E20" s="63">
        <v>4044</v>
      </c>
      <c r="F20" s="63">
        <v>7687</v>
      </c>
      <c r="G20" s="63">
        <v>3450</v>
      </c>
    </row>
    <row r="21" spans="1:7" ht="15.75" customHeight="1">
      <c r="A21" s="60">
        <v>18</v>
      </c>
      <c r="B21" s="60" t="s">
        <v>304</v>
      </c>
      <c r="C21" s="60" t="str">
        <f t="shared" si="0"/>
        <v>内訳</v>
      </c>
      <c r="D21" s="63">
        <v>2605</v>
      </c>
      <c r="E21" s="63">
        <v>2922</v>
      </c>
      <c r="F21" s="63">
        <v>5527</v>
      </c>
      <c r="G21" s="63">
        <v>2832</v>
      </c>
    </row>
    <row r="22" spans="1:7" ht="15.75" customHeight="1">
      <c r="A22" s="60">
        <v>19</v>
      </c>
      <c r="B22" s="60" t="s">
        <v>305</v>
      </c>
      <c r="C22" s="60" t="str">
        <f t="shared" si="0"/>
        <v>内訳</v>
      </c>
      <c r="D22" s="63">
        <v>1422</v>
      </c>
      <c r="E22" s="63">
        <v>1703</v>
      </c>
      <c r="F22" s="63">
        <v>3125</v>
      </c>
      <c r="G22" s="63">
        <v>1836</v>
      </c>
    </row>
    <row r="23" spans="1:7" ht="15.75" customHeight="1">
      <c r="A23" s="60">
        <v>20</v>
      </c>
      <c r="B23" s="60" t="s">
        <v>306</v>
      </c>
      <c r="C23" s="60" t="str">
        <f t="shared" si="0"/>
        <v>内訳</v>
      </c>
      <c r="D23" s="63">
        <v>2515</v>
      </c>
      <c r="E23" s="63">
        <v>2766</v>
      </c>
      <c r="F23" s="63">
        <v>5281</v>
      </c>
      <c r="G23" s="63">
        <v>2440</v>
      </c>
    </row>
    <row r="24" spans="1:7" ht="15.75" customHeight="1">
      <c r="A24" s="60">
        <v>21</v>
      </c>
      <c r="B24" s="60" t="s">
        <v>307</v>
      </c>
      <c r="C24" s="60" t="str">
        <f t="shared" si="0"/>
        <v>内訳</v>
      </c>
      <c r="D24" s="63">
        <v>5357</v>
      </c>
      <c r="E24" s="63">
        <v>5685</v>
      </c>
      <c r="F24" s="63">
        <v>11042</v>
      </c>
      <c r="G24" s="63">
        <v>4994</v>
      </c>
    </row>
    <row r="25" spans="1:7" ht="15.75" customHeight="1">
      <c r="A25" s="60">
        <v>22</v>
      </c>
      <c r="B25" s="60" t="s">
        <v>308</v>
      </c>
      <c r="C25" s="60" t="str">
        <f t="shared" si="0"/>
        <v>内訳</v>
      </c>
      <c r="D25" s="63">
        <v>5594</v>
      </c>
      <c r="E25" s="63">
        <v>6458</v>
      </c>
      <c r="F25" s="63">
        <v>12052</v>
      </c>
      <c r="G25" s="63">
        <v>5915</v>
      </c>
    </row>
    <row r="26" spans="1:7" ht="15.75" customHeight="1">
      <c r="A26" s="60">
        <v>23</v>
      </c>
      <c r="B26" s="60" t="s">
        <v>309</v>
      </c>
      <c r="C26" s="60" t="str">
        <f t="shared" si="0"/>
        <v>内訳</v>
      </c>
      <c r="D26" s="63">
        <v>1678</v>
      </c>
      <c r="E26" s="63">
        <v>1620</v>
      </c>
      <c r="F26" s="63">
        <v>3298</v>
      </c>
      <c r="G26" s="63">
        <v>1692</v>
      </c>
    </row>
    <row r="27" spans="1:7" ht="15.75" customHeight="1">
      <c r="A27" s="60">
        <v>24</v>
      </c>
      <c r="B27" s="60" t="s">
        <v>310</v>
      </c>
      <c r="C27" s="60" t="str">
        <f t="shared" si="0"/>
        <v>内訳</v>
      </c>
      <c r="D27" s="63">
        <v>911</v>
      </c>
      <c r="E27" s="63">
        <v>982</v>
      </c>
      <c r="F27" s="63">
        <v>1893</v>
      </c>
      <c r="G27" s="63">
        <v>886</v>
      </c>
    </row>
    <row r="28" spans="1:7" ht="15.75" customHeight="1">
      <c r="A28" s="60">
        <v>25</v>
      </c>
      <c r="B28" s="60" t="s">
        <v>311</v>
      </c>
      <c r="C28" s="60" t="str">
        <f t="shared" si="0"/>
        <v>内訳</v>
      </c>
      <c r="D28" s="63">
        <v>3104</v>
      </c>
      <c r="E28" s="63">
        <v>3597</v>
      </c>
      <c r="F28" s="63">
        <v>6701</v>
      </c>
      <c r="G28" s="63">
        <v>2983</v>
      </c>
    </row>
    <row r="29" spans="1:7" ht="15.75" customHeight="1">
      <c r="A29" s="60">
        <v>26</v>
      </c>
      <c r="B29" s="60" t="s">
        <v>312</v>
      </c>
      <c r="C29" s="60" t="str">
        <f t="shared" si="0"/>
        <v>内訳</v>
      </c>
      <c r="D29" s="63">
        <v>1434</v>
      </c>
      <c r="E29" s="63">
        <v>1586</v>
      </c>
      <c r="F29" s="63">
        <v>3020</v>
      </c>
      <c r="G29" s="63">
        <v>1412</v>
      </c>
    </row>
    <row r="30" spans="1:7" ht="15.75" customHeight="1">
      <c r="A30" s="60">
        <v>27</v>
      </c>
      <c r="B30" s="60" t="s">
        <v>313</v>
      </c>
      <c r="C30" s="60" t="str">
        <f t="shared" si="0"/>
        <v>内訳</v>
      </c>
      <c r="D30" s="63">
        <v>1142</v>
      </c>
      <c r="E30" s="63">
        <v>1294</v>
      </c>
      <c r="F30" s="63">
        <v>2436</v>
      </c>
      <c r="G30" s="63">
        <v>1119</v>
      </c>
    </row>
    <row r="31" spans="1:7" ht="15.75" customHeight="1">
      <c r="A31" s="60">
        <v>28</v>
      </c>
      <c r="B31" s="60" t="s">
        <v>314</v>
      </c>
      <c r="C31" s="60" t="str">
        <f t="shared" si="0"/>
        <v>内訳</v>
      </c>
      <c r="D31" s="63">
        <v>1200</v>
      </c>
      <c r="E31" s="63">
        <v>1303</v>
      </c>
      <c r="F31" s="63">
        <v>2503</v>
      </c>
      <c r="G31" s="63">
        <v>1175</v>
      </c>
    </row>
    <row r="32" spans="1:7" ht="15.75" customHeight="1">
      <c r="A32" s="60">
        <v>29</v>
      </c>
      <c r="B32" s="60" t="s">
        <v>315</v>
      </c>
      <c r="C32" s="60" t="str">
        <f t="shared" si="0"/>
        <v>内訳</v>
      </c>
      <c r="D32" s="63">
        <v>914</v>
      </c>
      <c r="E32" s="63">
        <v>994</v>
      </c>
      <c r="F32" s="63">
        <v>1908</v>
      </c>
      <c r="G32" s="63">
        <v>841</v>
      </c>
    </row>
    <row r="33" spans="1:7" ht="15.75" customHeight="1">
      <c r="A33" s="60">
        <v>30</v>
      </c>
      <c r="B33" s="60" t="s">
        <v>316</v>
      </c>
      <c r="C33" s="60" t="str">
        <f t="shared" si="0"/>
        <v>内訳</v>
      </c>
      <c r="D33" s="63">
        <v>1497</v>
      </c>
      <c r="E33" s="63">
        <v>1652</v>
      </c>
      <c r="F33" s="63">
        <v>3149</v>
      </c>
      <c r="G33" s="63">
        <v>1528</v>
      </c>
    </row>
    <row r="34" spans="1:7" ht="15.75" customHeight="1">
      <c r="A34" s="60">
        <v>31</v>
      </c>
      <c r="B34" s="60" t="s">
        <v>232</v>
      </c>
      <c r="C34" s="60" t="str">
        <f t="shared" si="0"/>
        <v>合計</v>
      </c>
      <c r="D34" s="63">
        <v>1118546</v>
      </c>
      <c r="E34" s="63">
        <v>1256031</v>
      </c>
      <c r="F34" s="63">
        <v>2374577</v>
      </c>
      <c r="G34" s="63">
        <v>1250222</v>
      </c>
    </row>
    <row r="35" spans="1:7" ht="15.75" customHeight="1">
      <c r="A35" s="60">
        <v>32</v>
      </c>
      <c r="B35" s="60" t="s">
        <v>234</v>
      </c>
      <c r="C35" s="60" t="str">
        <f t="shared" si="0"/>
        <v>合計</v>
      </c>
      <c r="D35" s="63">
        <v>1109061</v>
      </c>
      <c r="E35" s="63">
        <v>1245978</v>
      </c>
      <c r="F35" s="63">
        <v>2355039</v>
      </c>
      <c r="G35" s="63">
        <v>1241167</v>
      </c>
    </row>
    <row r="36" spans="1:7" ht="15.75" customHeight="1">
      <c r="A36" s="60">
        <v>33</v>
      </c>
      <c r="B36" s="60" t="s">
        <v>236</v>
      </c>
      <c r="C36" s="60" t="str">
        <f t="shared" si="0"/>
        <v>合計</v>
      </c>
      <c r="D36" s="63">
        <v>913077</v>
      </c>
      <c r="E36" s="63">
        <v>1039271</v>
      </c>
      <c r="F36" s="63">
        <v>1952348</v>
      </c>
      <c r="G36" s="63">
        <v>1048469</v>
      </c>
    </row>
    <row r="37" spans="1:7" ht="15.75" customHeight="1">
      <c r="A37" s="60">
        <v>34</v>
      </c>
      <c r="B37" s="60" t="s">
        <v>317</v>
      </c>
      <c r="C37" s="60" t="str">
        <f t="shared" si="0"/>
        <v>内訳</v>
      </c>
      <c r="D37" s="63">
        <v>105871</v>
      </c>
      <c r="E37" s="63">
        <v>128013</v>
      </c>
      <c r="F37" s="63">
        <v>233884</v>
      </c>
      <c r="G37" s="63">
        <v>139954</v>
      </c>
    </row>
    <row r="38" spans="1:7" ht="15.75" customHeight="1">
      <c r="A38" s="60">
        <v>35</v>
      </c>
      <c r="B38" s="60" t="s">
        <v>318</v>
      </c>
      <c r="C38" s="60" t="str">
        <f t="shared" si="0"/>
        <v>内訳</v>
      </c>
      <c r="D38" s="63">
        <v>135353</v>
      </c>
      <c r="E38" s="63">
        <v>150194</v>
      </c>
      <c r="F38" s="63">
        <v>285547</v>
      </c>
      <c r="G38" s="63">
        <v>150737</v>
      </c>
    </row>
    <row r="39" spans="1:7" ht="15.75" customHeight="1">
      <c r="A39" s="60">
        <v>36</v>
      </c>
      <c r="B39" s="60" t="s">
        <v>319</v>
      </c>
      <c r="C39" s="60" t="str">
        <f t="shared" si="0"/>
        <v>内訳</v>
      </c>
      <c r="D39" s="63">
        <v>124756</v>
      </c>
      <c r="E39" s="63">
        <v>137362</v>
      </c>
      <c r="F39" s="63">
        <v>262118</v>
      </c>
      <c r="G39" s="63">
        <v>141368</v>
      </c>
    </row>
    <row r="40" spans="1:7" ht="15.75" customHeight="1">
      <c r="A40" s="60">
        <v>37</v>
      </c>
      <c r="B40" s="60" t="s">
        <v>320</v>
      </c>
      <c r="C40" s="60" t="str">
        <f t="shared" si="0"/>
        <v>内訳</v>
      </c>
      <c r="D40" s="63">
        <v>100850</v>
      </c>
      <c r="E40" s="63">
        <v>110897</v>
      </c>
      <c r="F40" s="63">
        <v>211747</v>
      </c>
      <c r="G40" s="63">
        <v>120507</v>
      </c>
    </row>
    <row r="41" spans="1:7" ht="15.75" customHeight="1">
      <c r="A41" s="60">
        <v>38</v>
      </c>
      <c r="B41" s="60" t="s">
        <v>321</v>
      </c>
      <c r="C41" s="60" t="str">
        <f t="shared" si="0"/>
        <v>内訳</v>
      </c>
      <c r="D41" s="63">
        <v>102588</v>
      </c>
      <c r="E41" s="63">
        <v>118878</v>
      </c>
      <c r="F41" s="63">
        <v>221466</v>
      </c>
      <c r="G41" s="63">
        <v>124908</v>
      </c>
    </row>
    <row r="42" spans="1:7" ht="15.75" customHeight="1">
      <c r="A42" s="60">
        <v>39</v>
      </c>
      <c r="B42" s="60" t="s">
        <v>322</v>
      </c>
      <c r="C42" s="60" t="str">
        <f t="shared" si="0"/>
        <v>内訳</v>
      </c>
      <c r="D42" s="63">
        <v>64503</v>
      </c>
      <c r="E42" s="63">
        <v>74204</v>
      </c>
      <c r="F42" s="63">
        <v>138707</v>
      </c>
      <c r="G42" s="63">
        <v>72488</v>
      </c>
    </row>
    <row r="43" spans="1:7" ht="15.75" customHeight="1">
      <c r="A43" s="60">
        <v>40</v>
      </c>
      <c r="B43" s="60" t="s">
        <v>323</v>
      </c>
      <c r="C43" s="60" t="str">
        <f t="shared" si="0"/>
        <v>内訳</v>
      </c>
      <c r="D43" s="63">
        <v>98869</v>
      </c>
      <c r="E43" s="63">
        <v>115180</v>
      </c>
      <c r="F43" s="63">
        <v>214049</v>
      </c>
      <c r="G43" s="63">
        <v>112479</v>
      </c>
    </row>
    <row r="44" spans="1:7" ht="15.75" customHeight="1">
      <c r="A44" s="60">
        <v>41</v>
      </c>
      <c r="B44" s="60" t="s">
        <v>324</v>
      </c>
      <c r="C44" s="60" t="str">
        <f t="shared" si="0"/>
        <v>内訳</v>
      </c>
      <c r="D44" s="63">
        <v>58671</v>
      </c>
      <c r="E44" s="63">
        <v>69117</v>
      </c>
      <c r="F44" s="63">
        <v>127788</v>
      </c>
      <c r="G44" s="63">
        <v>64440</v>
      </c>
    </row>
    <row r="45" spans="1:7" ht="15.75" customHeight="1">
      <c r="A45" s="60">
        <v>42</v>
      </c>
      <c r="B45" s="60" t="s">
        <v>325</v>
      </c>
      <c r="C45" s="60" t="str">
        <f t="shared" si="0"/>
        <v>内訳</v>
      </c>
      <c r="D45" s="63">
        <v>67050</v>
      </c>
      <c r="E45" s="63">
        <v>75058</v>
      </c>
      <c r="F45" s="63">
        <v>142108</v>
      </c>
      <c r="G45" s="63">
        <v>68639</v>
      </c>
    </row>
    <row r="46" spans="1:7" ht="17.25" customHeight="1">
      <c r="A46" s="60">
        <v>43</v>
      </c>
      <c r="B46" s="60" t="s">
        <v>326</v>
      </c>
      <c r="C46" s="60" t="str">
        <f t="shared" si="0"/>
        <v>内訳</v>
      </c>
      <c r="D46" s="63">
        <v>54566</v>
      </c>
      <c r="E46" s="63">
        <v>60368</v>
      </c>
      <c r="F46" s="63">
        <v>114934</v>
      </c>
      <c r="G46" s="63">
        <v>52949</v>
      </c>
    </row>
    <row r="47" spans="1:7" ht="15.75" customHeight="1">
      <c r="A47" s="60">
        <v>44</v>
      </c>
      <c r="B47" s="60" t="s">
        <v>327</v>
      </c>
      <c r="C47" s="60" t="str">
        <f t="shared" si="0"/>
        <v>内訳</v>
      </c>
      <c r="D47" s="63">
        <v>56574</v>
      </c>
      <c r="E47" s="63">
        <v>62425</v>
      </c>
      <c r="F47" s="63">
        <v>118999</v>
      </c>
      <c r="G47" s="63">
        <v>56564</v>
      </c>
    </row>
    <row r="48" spans="1:7" ht="15.75" customHeight="1">
      <c r="A48" s="60">
        <v>45</v>
      </c>
      <c r="B48" s="60" t="s">
        <v>328</v>
      </c>
      <c r="C48" s="60" t="str">
        <f t="shared" si="0"/>
        <v>内訳</v>
      </c>
      <c r="D48" s="63">
        <v>49084</v>
      </c>
      <c r="E48" s="63">
        <v>47757</v>
      </c>
      <c r="F48" s="63">
        <v>96841</v>
      </c>
      <c r="G48" s="63">
        <v>48613</v>
      </c>
    </row>
    <row r="49" spans="1:7" ht="15.75" customHeight="1">
      <c r="A49" s="60">
        <v>46</v>
      </c>
      <c r="B49" s="60" t="s">
        <v>329</v>
      </c>
      <c r="C49" s="60" t="str">
        <f t="shared" si="0"/>
        <v>内訳</v>
      </c>
      <c r="D49" s="63">
        <v>33814</v>
      </c>
      <c r="E49" s="63">
        <v>35707</v>
      </c>
      <c r="F49" s="63">
        <v>69521</v>
      </c>
      <c r="G49" s="63">
        <v>32818</v>
      </c>
    </row>
    <row r="50" spans="1:7" ht="15.75" customHeight="1">
      <c r="A50" s="60">
        <v>47</v>
      </c>
      <c r="B50" s="60" t="s">
        <v>330</v>
      </c>
      <c r="C50" s="60" t="str">
        <f t="shared" si="0"/>
        <v>内訳</v>
      </c>
      <c r="D50" s="63">
        <v>28286</v>
      </c>
      <c r="E50" s="63">
        <v>30542</v>
      </c>
      <c r="F50" s="63">
        <v>58828</v>
      </c>
      <c r="G50" s="63">
        <v>27298</v>
      </c>
    </row>
    <row r="51" spans="1:7" ht="15.75" customHeight="1">
      <c r="A51" s="60">
        <v>48</v>
      </c>
      <c r="B51" s="60" t="s">
        <v>331</v>
      </c>
      <c r="C51" s="60" t="str">
        <f t="shared" si="0"/>
        <v>内訳</v>
      </c>
      <c r="D51" s="63">
        <v>28226</v>
      </c>
      <c r="E51" s="63">
        <v>30276</v>
      </c>
      <c r="F51" s="63">
        <v>58502</v>
      </c>
      <c r="G51" s="63">
        <v>27405</v>
      </c>
    </row>
    <row r="52" spans="1:7" ht="15.75" customHeight="1">
      <c r="A52" s="60">
        <v>49</v>
      </c>
      <c r="B52" s="60" t="s">
        <v>238</v>
      </c>
      <c r="C52" s="60" t="str">
        <f t="shared" si="0"/>
        <v>合計</v>
      </c>
      <c r="D52" s="63">
        <v>9485</v>
      </c>
      <c r="E52" s="63">
        <v>10053</v>
      </c>
      <c r="F52" s="63">
        <v>19538</v>
      </c>
      <c r="G52" s="63">
        <v>9055</v>
      </c>
    </row>
    <row r="53" spans="1:7" ht="15.75" customHeight="1">
      <c r="A53" s="60">
        <v>50</v>
      </c>
      <c r="B53" s="60" t="s">
        <v>332</v>
      </c>
      <c r="C53" s="60" t="str">
        <f t="shared" si="0"/>
        <v>内訳</v>
      </c>
      <c r="D53" s="63">
        <v>7969</v>
      </c>
      <c r="E53" s="63">
        <v>8396</v>
      </c>
      <c r="F53" s="63">
        <v>16365</v>
      </c>
      <c r="G53" s="63">
        <v>7646</v>
      </c>
    </row>
    <row r="54" spans="1:7" ht="15.75" customHeight="1">
      <c r="A54" s="60">
        <v>51</v>
      </c>
      <c r="B54" s="60" t="s">
        <v>333</v>
      </c>
      <c r="C54" s="60" t="str">
        <f t="shared" si="0"/>
        <v>内訳</v>
      </c>
      <c r="D54" s="63">
        <v>1516</v>
      </c>
      <c r="E54" s="63">
        <v>1657</v>
      </c>
      <c r="F54" s="63">
        <v>3173</v>
      </c>
      <c r="G54" s="63">
        <v>1409</v>
      </c>
    </row>
    <row r="55" spans="1:7" ht="15.75" customHeight="1">
      <c r="A55" s="60">
        <v>52</v>
      </c>
      <c r="B55" s="60" t="s">
        <v>240</v>
      </c>
      <c r="C55" s="60" t="str">
        <f t="shared" si="0"/>
        <v>合計</v>
      </c>
      <c r="D55" s="63">
        <v>99209</v>
      </c>
      <c r="E55" s="63">
        <v>113796</v>
      </c>
      <c r="F55" s="63">
        <v>213005</v>
      </c>
      <c r="G55" s="63">
        <v>114011</v>
      </c>
    </row>
    <row r="56" spans="1:7" ht="15.75" customHeight="1">
      <c r="A56" s="60">
        <v>53</v>
      </c>
      <c r="B56" s="60" t="s">
        <v>334</v>
      </c>
      <c r="C56" s="60" t="str">
        <f t="shared" si="0"/>
        <v>内訳</v>
      </c>
      <c r="D56" s="63">
        <v>53652</v>
      </c>
      <c r="E56" s="63">
        <v>65296</v>
      </c>
      <c r="F56" s="63">
        <v>118948</v>
      </c>
      <c r="G56" s="63">
        <v>64462</v>
      </c>
    </row>
    <row r="57" spans="1:7" ht="15.75" customHeight="1">
      <c r="A57" s="60">
        <v>54</v>
      </c>
      <c r="B57" s="60" t="s">
        <v>242</v>
      </c>
      <c r="C57" s="60" t="str">
        <f t="shared" si="0"/>
        <v>合計</v>
      </c>
      <c r="D57" s="63">
        <v>45557</v>
      </c>
      <c r="E57" s="63">
        <v>48500</v>
      </c>
      <c r="F57" s="63">
        <v>94057</v>
      </c>
      <c r="G57" s="63">
        <v>49549</v>
      </c>
    </row>
    <row r="58" spans="1:7" ht="15.75" customHeight="1">
      <c r="A58" s="60">
        <v>55</v>
      </c>
      <c r="B58" s="60" t="s">
        <v>335</v>
      </c>
      <c r="C58" s="60" t="str">
        <f t="shared" si="0"/>
        <v>内訳</v>
      </c>
      <c r="D58" s="63">
        <v>752</v>
      </c>
      <c r="E58" s="63">
        <v>765</v>
      </c>
      <c r="F58" s="63">
        <v>1517</v>
      </c>
      <c r="G58" s="63">
        <v>839</v>
      </c>
    </row>
    <row r="59" spans="1:7" ht="15.75" customHeight="1">
      <c r="A59" s="60">
        <v>56</v>
      </c>
      <c r="B59" s="60" t="s">
        <v>336</v>
      </c>
      <c r="C59" s="60" t="str">
        <f t="shared" si="0"/>
        <v>内訳</v>
      </c>
      <c r="D59" s="63">
        <v>1481</v>
      </c>
      <c r="E59" s="63">
        <v>1567</v>
      </c>
      <c r="F59" s="63">
        <v>3048</v>
      </c>
      <c r="G59" s="63">
        <v>1722</v>
      </c>
    </row>
    <row r="60" spans="1:7" ht="15.75" customHeight="1">
      <c r="A60" s="60">
        <v>57</v>
      </c>
      <c r="B60" s="60" t="s">
        <v>337</v>
      </c>
      <c r="C60" s="60" t="str">
        <f t="shared" si="0"/>
        <v>内訳</v>
      </c>
      <c r="D60" s="63">
        <v>1371</v>
      </c>
      <c r="E60" s="63">
        <v>1533</v>
      </c>
      <c r="F60" s="63">
        <v>2904</v>
      </c>
      <c r="G60" s="63">
        <v>1520</v>
      </c>
    </row>
    <row r="61" spans="1:7" ht="15.75" customHeight="1">
      <c r="A61" s="60">
        <v>58</v>
      </c>
      <c r="B61" s="60" t="s">
        <v>338</v>
      </c>
      <c r="C61" s="60" t="str">
        <f t="shared" si="0"/>
        <v>内訳</v>
      </c>
      <c r="D61" s="63">
        <v>2306</v>
      </c>
      <c r="E61" s="63">
        <v>2461</v>
      </c>
      <c r="F61" s="63">
        <v>4767</v>
      </c>
      <c r="G61" s="63">
        <v>2326</v>
      </c>
    </row>
    <row r="62" spans="1:7" ht="15.75" customHeight="1">
      <c r="A62" s="60">
        <v>59</v>
      </c>
      <c r="B62" s="60" t="s">
        <v>339</v>
      </c>
      <c r="C62" s="60" t="str">
        <f t="shared" si="0"/>
        <v>内訳</v>
      </c>
      <c r="D62" s="63">
        <v>2627</v>
      </c>
      <c r="E62" s="63">
        <v>2576</v>
      </c>
      <c r="F62" s="63">
        <v>5203</v>
      </c>
      <c r="G62" s="63">
        <v>2696</v>
      </c>
    </row>
    <row r="63" spans="1:7" ht="15.75" customHeight="1">
      <c r="A63" s="60">
        <v>60</v>
      </c>
      <c r="B63" s="60" t="s">
        <v>340</v>
      </c>
      <c r="C63" s="60" t="str">
        <f t="shared" si="0"/>
        <v>内訳</v>
      </c>
      <c r="D63" s="63">
        <v>1032</v>
      </c>
      <c r="E63" s="63">
        <v>1056</v>
      </c>
      <c r="F63" s="63">
        <v>2088</v>
      </c>
      <c r="G63" s="63">
        <v>953</v>
      </c>
    </row>
    <row r="64" spans="1:7" ht="15.75" customHeight="1">
      <c r="A64" s="60">
        <v>61</v>
      </c>
      <c r="B64" s="60" t="s">
        <v>341</v>
      </c>
      <c r="C64" s="60" t="str">
        <f t="shared" si="0"/>
        <v>内訳</v>
      </c>
      <c r="D64" s="63">
        <v>1019</v>
      </c>
      <c r="E64" s="63">
        <v>1030</v>
      </c>
      <c r="F64" s="63">
        <v>2049</v>
      </c>
      <c r="G64" s="63">
        <v>1086</v>
      </c>
    </row>
    <row r="65" spans="1:7" ht="15.75" customHeight="1">
      <c r="A65" s="60">
        <v>62</v>
      </c>
      <c r="B65" s="60" t="s">
        <v>342</v>
      </c>
      <c r="C65" s="60" t="str">
        <f t="shared" si="0"/>
        <v>内訳</v>
      </c>
      <c r="D65" s="63">
        <v>1137</v>
      </c>
      <c r="E65" s="63">
        <v>1111</v>
      </c>
      <c r="F65" s="63">
        <v>2248</v>
      </c>
      <c r="G65" s="63">
        <v>1272</v>
      </c>
    </row>
    <row r="66" spans="1:7" ht="15.75" customHeight="1">
      <c r="A66" s="60">
        <v>63</v>
      </c>
      <c r="B66" s="60" t="s">
        <v>343</v>
      </c>
      <c r="C66" s="60" t="str">
        <f t="shared" si="0"/>
        <v>内訳</v>
      </c>
      <c r="D66" s="63">
        <v>1488</v>
      </c>
      <c r="E66" s="63">
        <v>1592</v>
      </c>
      <c r="F66" s="63">
        <v>3080</v>
      </c>
      <c r="G66" s="63">
        <v>1484</v>
      </c>
    </row>
    <row r="67" spans="1:7" ht="15.75" customHeight="1">
      <c r="A67" s="60">
        <v>64</v>
      </c>
      <c r="B67" s="60" t="s">
        <v>344</v>
      </c>
      <c r="C67" s="60" t="str">
        <f t="shared" si="0"/>
        <v>内訳</v>
      </c>
      <c r="D67" s="63">
        <v>8367</v>
      </c>
      <c r="E67" s="63">
        <v>8065</v>
      </c>
      <c r="F67" s="63">
        <v>16432</v>
      </c>
      <c r="G67" s="63">
        <v>9055</v>
      </c>
    </row>
    <row r="68" spans="1:7" ht="15.75" customHeight="1">
      <c r="A68" s="60">
        <v>65</v>
      </c>
      <c r="B68" s="60" t="s">
        <v>345</v>
      </c>
      <c r="C68" s="60" t="str">
        <f t="shared" si="0"/>
        <v>内訳</v>
      </c>
      <c r="D68" s="63">
        <v>3054</v>
      </c>
      <c r="E68" s="63">
        <v>2980</v>
      </c>
      <c r="F68" s="63">
        <v>6034</v>
      </c>
      <c r="G68" s="63">
        <v>2878</v>
      </c>
    </row>
    <row r="69" spans="1:7" ht="15.75" customHeight="1">
      <c r="A69" s="60">
        <v>66</v>
      </c>
      <c r="B69" s="60" t="s">
        <v>346</v>
      </c>
      <c r="C69" s="60" t="str">
        <f t="shared" ref="C69:C132" si="1">IFERROR(IF(SEARCH("の計",B69)&gt;0,"合計"),"内訳")</f>
        <v>内訳</v>
      </c>
      <c r="D69" s="63">
        <v>6098</v>
      </c>
      <c r="E69" s="63">
        <v>6833</v>
      </c>
      <c r="F69" s="63">
        <v>12931</v>
      </c>
      <c r="G69" s="63">
        <v>6930</v>
      </c>
    </row>
    <row r="70" spans="1:7" ht="15.75" customHeight="1">
      <c r="A70" s="60">
        <v>67</v>
      </c>
      <c r="B70" s="60" t="s">
        <v>347</v>
      </c>
      <c r="C70" s="60" t="str">
        <f t="shared" si="1"/>
        <v>内訳</v>
      </c>
      <c r="D70" s="63">
        <v>785</v>
      </c>
      <c r="E70" s="63">
        <v>886</v>
      </c>
      <c r="F70" s="63">
        <v>1671</v>
      </c>
      <c r="G70" s="63">
        <v>904</v>
      </c>
    </row>
    <row r="71" spans="1:7" ht="15.75" customHeight="1">
      <c r="A71" s="60">
        <v>68</v>
      </c>
      <c r="B71" s="60" t="s">
        <v>348</v>
      </c>
      <c r="C71" s="60" t="str">
        <f t="shared" si="1"/>
        <v>内訳</v>
      </c>
      <c r="D71" s="63">
        <v>426</v>
      </c>
      <c r="E71" s="63">
        <v>467</v>
      </c>
      <c r="F71" s="63">
        <v>893</v>
      </c>
      <c r="G71" s="63">
        <v>489</v>
      </c>
    </row>
    <row r="72" spans="1:7" ht="15.75" customHeight="1">
      <c r="A72" s="60">
        <v>69</v>
      </c>
      <c r="B72" s="60" t="s">
        <v>349</v>
      </c>
      <c r="C72" s="60" t="str">
        <f t="shared" si="1"/>
        <v>内訳</v>
      </c>
      <c r="D72" s="63">
        <v>989</v>
      </c>
      <c r="E72" s="63">
        <v>1132</v>
      </c>
      <c r="F72" s="63">
        <v>2121</v>
      </c>
      <c r="G72" s="63">
        <v>1123</v>
      </c>
    </row>
    <row r="73" spans="1:7" ht="15.75" customHeight="1">
      <c r="A73" s="60">
        <v>70</v>
      </c>
      <c r="B73" s="60" t="s">
        <v>350</v>
      </c>
      <c r="C73" s="60" t="str">
        <f t="shared" si="1"/>
        <v>内訳</v>
      </c>
      <c r="D73" s="63">
        <v>1489</v>
      </c>
      <c r="E73" s="63">
        <v>1696</v>
      </c>
      <c r="F73" s="63">
        <v>3185</v>
      </c>
      <c r="G73" s="63">
        <v>1813</v>
      </c>
    </row>
    <row r="74" spans="1:7" ht="15.75" customHeight="1">
      <c r="A74" s="60">
        <v>71</v>
      </c>
      <c r="B74" s="60" t="s">
        <v>351</v>
      </c>
      <c r="C74" s="60" t="str">
        <f t="shared" si="1"/>
        <v>内訳</v>
      </c>
      <c r="D74" s="63">
        <v>1619</v>
      </c>
      <c r="E74" s="63">
        <v>1767</v>
      </c>
      <c r="F74" s="63">
        <v>3386</v>
      </c>
      <c r="G74" s="63">
        <v>1747</v>
      </c>
    </row>
    <row r="75" spans="1:7" ht="15.75" customHeight="1">
      <c r="A75" s="60">
        <v>72</v>
      </c>
      <c r="B75" s="60" t="s">
        <v>352</v>
      </c>
      <c r="C75" s="60" t="str">
        <f t="shared" si="1"/>
        <v>内訳</v>
      </c>
      <c r="D75" s="63">
        <v>8888</v>
      </c>
      <c r="E75" s="63">
        <v>10350</v>
      </c>
      <c r="F75" s="63">
        <v>19238</v>
      </c>
      <c r="G75" s="63">
        <v>9986</v>
      </c>
    </row>
    <row r="76" spans="1:7" ht="15.75" customHeight="1">
      <c r="A76" s="60">
        <v>73</v>
      </c>
      <c r="B76" s="60" t="s">
        <v>485</v>
      </c>
      <c r="C76" s="60" t="str">
        <f t="shared" si="1"/>
        <v>合計</v>
      </c>
      <c r="D76" s="63">
        <v>190754</v>
      </c>
      <c r="E76" s="63">
        <v>205289</v>
      </c>
      <c r="F76" s="63">
        <v>396043</v>
      </c>
      <c r="G76" s="63">
        <v>205510</v>
      </c>
    </row>
    <row r="77" spans="1:7" ht="15.75" customHeight="1">
      <c r="A77" s="60">
        <v>74</v>
      </c>
      <c r="B77" s="60" t="s">
        <v>244</v>
      </c>
      <c r="C77" s="60" t="str">
        <f t="shared" si="1"/>
        <v>合計</v>
      </c>
      <c r="D77" s="63">
        <v>164682</v>
      </c>
      <c r="E77" s="63">
        <v>177122</v>
      </c>
      <c r="F77" s="63">
        <v>341804</v>
      </c>
      <c r="G77" s="63">
        <v>176781</v>
      </c>
    </row>
    <row r="78" spans="1:7" ht="15.75" customHeight="1">
      <c r="A78" s="60">
        <v>75</v>
      </c>
      <c r="B78" s="60" t="s">
        <v>353</v>
      </c>
      <c r="C78" s="60" t="str">
        <f t="shared" si="1"/>
        <v>内訳</v>
      </c>
      <c r="D78" s="63">
        <v>41141</v>
      </c>
      <c r="E78" s="63">
        <v>44666</v>
      </c>
      <c r="F78" s="63">
        <v>85807</v>
      </c>
      <c r="G78" s="63">
        <v>46265</v>
      </c>
    </row>
    <row r="79" spans="1:7" ht="15.75" customHeight="1">
      <c r="A79" s="60">
        <v>76</v>
      </c>
      <c r="B79" s="60" t="s">
        <v>354</v>
      </c>
      <c r="C79" s="60" t="str">
        <f t="shared" si="1"/>
        <v>内訳</v>
      </c>
      <c r="D79" s="63">
        <v>84073</v>
      </c>
      <c r="E79" s="63">
        <v>88300</v>
      </c>
      <c r="F79" s="63">
        <v>172373</v>
      </c>
      <c r="G79" s="63">
        <v>87716</v>
      </c>
    </row>
    <row r="80" spans="1:7" ht="15.75" customHeight="1">
      <c r="A80" s="60">
        <v>77</v>
      </c>
      <c r="B80" s="60" t="s">
        <v>355</v>
      </c>
      <c r="C80" s="60" t="str">
        <f t="shared" si="1"/>
        <v>内訳</v>
      </c>
      <c r="D80" s="63">
        <v>23305</v>
      </c>
      <c r="E80" s="63">
        <v>25547</v>
      </c>
      <c r="F80" s="63">
        <v>48852</v>
      </c>
      <c r="G80" s="63">
        <v>24875</v>
      </c>
    </row>
    <row r="81" spans="1:7" ht="15.75" customHeight="1">
      <c r="A81" s="60">
        <v>78</v>
      </c>
      <c r="B81" s="60" t="s">
        <v>356</v>
      </c>
      <c r="C81" s="60" t="str">
        <f t="shared" si="1"/>
        <v>内訳</v>
      </c>
      <c r="D81" s="63">
        <v>16163</v>
      </c>
      <c r="E81" s="63">
        <v>18609</v>
      </c>
      <c r="F81" s="63">
        <v>34772</v>
      </c>
      <c r="G81" s="63">
        <v>17925</v>
      </c>
    </row>
    <row r="82" spans="1:7" ht="15.75" customHeight="1">
      <c r="A82" s="60">
        <v>79</v>
      </c>
      <c r="B82" s="60" t="s">
        <v>246</v>
      </c>
      <c r="C82" s="60" t="str">
        <f t="shared" si="1"/>
        <v>合計</v>
      </c>
      <c r="D82" s="63">
        <v>26072</v>
      </c>
      <c r="E82" s="63">
        <v>28167</v>
      </c>
      <c r="F82" s="63">
        <v>54239</v>
      </c>
      <c r="G82" s="63">
        <v>28729</v>
      </c>
    </row>
    <row r="83" spans="1:7" ht="15.75" customHeight="1">
      <c r="A83" s="60">
        <v>80</v>
      </c>
      <c r="B83" s="60" t="s">
        <v>357</v>
      </c>
      <c r="C83" s="60" t="str">
        <f t="shared" si="1"/>
        <v>内訳</v>
      </c>
      <c r="D83" s="63">
        <v>1907</v>
      </c>
      <c r="E83" s="63">
        <v>2173</v>
      </c>
      <c r="F83" s="63">
        <v>4080</v>
      </c>
      <c r="G83" s="63">
        <v>2220</v>
      </c>
    </row>
    <row r="84" spans="1:7" ht="15.75" customHeight="1">
      <c r="A84" s="60">
        <v>81</v>
      </c>
      <c r="B84" s="60" t="s">
        <v>358</v>
      </c>
      <c r="C84" s="60" t="str">
        <f t="shared" si="1"/>
        <v>内訳</v>
      </c>
      <c r="D84" s="63">
        <v>1239</v>
      </c>
      <c r="E84" s="63">
        <v>1362</v>
      </c>
      <c r="F84" s="63">
        <v>2601</v>
      </c>
      <c r="G84" s="63">
        <v>1354</v>
      </c>
    </row>
    <row r="85" spans="1:7" ht="15.75" customHeight="1">
      <c r="A85" s="60">
        <v>82</v>
      </c>
      <c r="B85" s="60" t="s">
        <v>359</v>
      </c>
      <c r="C85" s="60" t="str">
        <f t="shared" si="1"/>
        <v>内訳</v>
      </c>
      <c r="D85" s="63">
        <v>8252</v>
      </c>
      <c r="E85" s="63">
        <v>9062</v>
      </c>
      <c r="F85" s="63">
        <v>17314</v>
      </c>
      <c r="G85" s="63">
        <v>9529</v>
      </c>
    </row>
    <row r="86" spans="1:7" ht="15.75" customHeight="1">
      <c r="A86" s="60">
        <v>83</v>
      </c>
      <c r="B86" s="60" t="s">
        <v>360</v>
      </c>
      <c r="C86" s="60" t="str">
        <f t="shared" si="1"/>
        <v>内訳</v>
      </c>
      <c r="D86" s="63">
        <v>2297</v>
      </c>
      <c r="E86" s="63">
        <v>2364</v>
      </c>
      <c r="F86" s="63">
        <v>4661</v>
      </c>
      <c r="G86" s="63">
        <v>2157</v>
      </c>
    </row>
    <row r="87" spans="1:7" ht="15.75" customHeight="1">
      <c r="A87" s="60">
        <v>84</v>
      </c>
      <c r="B87" s="60" t="s">
        <v>361</v>
      </c>
      <c r="C87" s="60" t="str">
        <f t="shared" si="1"/>
        <v>内訳</v>
      </c>
      <c r="D87" s="63">
        <v>4221</v>
      </c>
      <c r="E87" s="63">
        <v>4817</v>
      </c>
      <c r="F87" s="63">
        <v>9038</v>
      </c>
      <c r="G87" s="63">
        <v>4958</v>
      </c>
    </row>
    <row r="88" spans="1:7" ht="15.75" customHeight="1">
      <c r="A88" s="60">
        <v>85</v>
      </c>
      <c r="B88" s="60" t="s">
        <v>362</v>
      </c>
      <c r="C88" s="60" t="str">
        <f t="shared" si="1"/>
        <v>内訳</v>
      </c>
      <c r="D88" s="63">
        <v>4046</v>
      </c>
      <c r="E88" s="63">
        <v>4121</v>
      </c>
      <c r="F88" s="63">
        <v>8167</v>
      </c>
      <c r="G88" s="63">
        <v>4211</v>
      </c>
    </row>
    <row r="89" spans="1:7" ht="15.75" customHeight="1">
      <c r="A89" s="60">
        <v>86</v>
      </c>
      <c r="B89" s="60" t="s">
        <v>363</v>
      </c>
      <c r="C89" s="60" t="str">
        <f t="shared" si="1"/>
        <v>内訳</v>
      </c>
      <c r="D89" s="63">
        <v>4110</v>
      </c>
      <c r="E89" s="63">
        <v>4268</v>
      </c>
      <c r="F89" s="63">
        <v>8378</v>
      </c>
      <c r="G89" s="63">
        <v>4300</v>
      </c>
    </row>
    <row r="90" spans="1:7" ht="15.75" customHeight="1">
      <c r="A90" s="60">
        <v>87</v>
      </c>
      <c r="B90" s="60" t="s">
        <v>248</v>
      </c>
      <c r="C90" s="60" t="str">
        <f t="shared" si="1"/>
        <v>合計</v>
      </c>
      <c r="D90" s="63">
        <v>33332</v>
      </c>
      <c r="E90" s="63">
        <v>34639</v>
      </c>
      <c r="F90" s="63">
        <v>67971</v>
      </c>
      <c r="G90" s="63">
        <v>34551</v>
      </c>
    </row>
    <row r="91" spans="1:7" ht="15.75" customHeight="1">
      <c r="A91" s="60">
        <v>88</v>
      </c>
      <c r="B91" s="60" t="s">
        <v>364</v>
      </c>
      <c r="C91" s="60" t="str">
        <f t="shared" si="1"/>
        <v>内訳</v>
      </c>
      <c r="D91" s="63">
        <v>6205</v>
      </c>
      <c r="E91" s="63">
        <v>6150</v>
      </c>
      <c r="F91" s="63">
        <v>12355</v>
      </c>
      <c r="G91" s="63">
        <v>6374</v>
      </c>
    </row>
    <row r="92" spans="1:7" ht="15.75" customHeight="1">
      <c r="A92" s="60">
        <v>89</v>
      </c>
      <c r="B92" s="60" t="s">
        <v>365</v>
      </c>
      <c r="C92" s="60" t="str">
        <f t="shared" si="1"/>
        <v>内訳</v>
      </c>
      <c r="D92" s="63">
        <v>2499</v>
      </c>
      <c r="E92" s="63">
        <v>2642</v>
      </c>
      <c r="F92" s="63">
        <v>5141</v>
      </c>
      <c r="G92" s="63">
        <v>2547</v>
      </c>
    </row>
    <row r="93" spans="1:7" ht="15.75" customHeight="1">
      <c r="A93" s="60">
        <v>90</v>
      </c>
      <c r="B93" s="60" t="s">
        <v>366</v>
      </c>
      <c r="C93" s="60" t="str">
        <f t="shared" si="1"/>
        <v>内訳</v>
      </c>
      <c r="D93" s="63">
        <v>2726</v>
      </c>
      <c r="E93" s="63">
        <v>2848</v>
      </c>
      <c r="F93" s="63">
        <v>5574</v>
      </c>
      <c r="G93" s="63">
        <v>2743</v>
      </c>
    </row>
    <row r="94" spans="1:7" ht="15.75" customHeight="1">
      <c r="A94" s="60">
        <v>91</v>
      </c>
      <c r="B94" s="60" t="s">
        <v>367</v>
      </c>
      <c r="C94" s="60" t="str">
        <f t="shared" si="1"/>
        <v>内訳</v>
      </c>
      <c r="D94" s="63">
        <v>6209</v>
      </c>
      <c r="E94" s="63">
        <v>6408</v>
      </c>
      <c r="F94" s="63">
        <v>12617</v>
      </c>
      <c r="G94" s="63">
        <v>6766</v>
      </c>
    </row>
    <row r="95" spans="1:7" ht="15.75" customHeight="1">
      <c r="A95" s="60">
        <v>92</v>
      </c>
      <c r="B95" s="60" t="s">
        <v>368</v>
      </c>
      <c r="C95" s="60" t="str">
        <f t="shared" si="1"/>
        <v>内訳</v>
      </c>
      <c r="D95" s="63">
        <v>2095</v>
      </c>
      <c r="E95" s="63">
        <v>2325</v>
      </c>
      <c r="F95" s="63">
        <v>4420</v>
      </c>
      <c r="G95" s="63">
        <v>2224</v>
      </c>
    </row>
    <row r="96" spans="1:7" ht="15.75" customHeight="1">
      <c r="A96" s="60">
        <v>93</v>
      </c>
      <c r="B96" s="60" t="s">
        <v>369</v>
      </c>
      <c r="C96" s="60" t="str">
        <f t="shared" si="1"/>
        <v>内訳</v>
      </c>
      <c r="D96" s="63">
        <v>2434</v>
      </c>
      <c r="E96" s="63">
        <v>2419</v>
      </c>
      <c r="F96" s="63">
        <v>4853</v>
      </c>
      <c r="G96" s="63">
        <v>2153</v>
      </c>
    </row>
    <row r="97" spans="1:7" ht="15.75" customHeight="1">
      <c r="A97" s="60">
        <v>94</v>
      </c>
      <c r="B97" s="60" t="s">
        <v>370</v>
      </c>
      <c r="C97" s="60" t="str">
        <f t="shared" si="1"/>
        <v>内訳</v>
      </c>
      <c r="D97" s="63">
        <v>11164</v>
      </c>
      <c r="E97" s="63">
        <v>11847</v>
      </c>
      <c r="F97" s="63">
        <v>23011</v>
      </c>
      <c r="G97" s="63">
        <v>11744</v>
      </c>
    </row>
    <row r="98" spans="1:7" ht="15.75" customHeight="1">
      <c r="A98" s="60">
        <v>95</v>
      </c>
      <c r="B98" s="60" t="s">
        <v>250</v>
      </c>
      <c r="C98" s="60" t="str">
        <f t="shared" si="1"/>
        <v>合計</v>
      </c>
      <c r="D98" s="63">
        <v>184613</v>
      </c>
      <c r="E98" s="63">
        <v>216210</v>
      </c>
      <c r="F98" s="63">
        <v>400823</v>
      </c>
      <c r="G98" s="63">
        <v>210837</v>
      </c>
    </row>
    <row r="99" spans="1:7" ht="15.75" customHeight="1">
      <c r="A99" s="60">
        <v>96</v>
      </c>
      <c r="B99" s="60" t="s">
        <v>252</v>
      </c>
      <c r="C99" s="60" t="str">
        <f t="shared" si="1"/>
        <v>合計</v>
      </c>
      <c r="D99" s="63">
        <v>141524</v>
      </c>
      <c r="E99" s="63">
        <v>167824</v>
      </c>
      <c r="F99" s="63">
        <v>309348</v>
      </c>
      <c r="G99" s="63">
        <v>165397</v>
      </c>
    </row>
    <row r="100" spans="1:7" ht="15.75" customHeight="1">
      <c r="A100" s="60">
        <v>97</v>
      </c>
      <c r="B100" s="60" t="s">
        <v>371</v>
      </c>
      <c r="C100" s="60" t="str">
        <f t="shared" si="1"/>
        <v>内訳</v>
      </c>
      <c r="D100" s="63">
        <v>119518</v>
      </c>
      <c r="E100" s="63">
        <v>143001</v>
      </c>
      <c r="F100" s="63">
        <v>262519</v>
      </c>
      <c r="G100" s="63">
        <v>143249</v>
      </c>
    </row>
    <row r="101" spans="1:7" ht="15.75" customHeight="1">
      <c r="A101" s="60">
        <v>98</v>
      </c>
      <c r="B101" s="60" t="s">
        <v>372</v>
      </c>
      <c r="C101" s="60" t="str">
        <f t="shared" si="1"/>
        <v>内訳</v>
      </c>
      <c r="D101" s="63">
        <v>22006</v>
      </c>
      <c r="E101" s="63">
        <v>24823</v>
      </c>
      <c r="F101" s="63">
        <v>46829</v>
      </c>
      <c r="G101" s="63">
        <v>22148</v>
      </c>
    </row>
    <row r="102" spans="1:7" ht="15.75" customHeight="1">
      <c r="A102" s="60">
        <v>99</v>
      </c>
      <c r="B102" s="60" t="s">
        <v>254</v>
      </c>
      <c r="C102" s="60" t="str">
        <f t="shared" si="1"/>
        <v>合計</v>
      </c>
      <c r="D102" s="63">
        <v>43089</v>
      </c>
      <c r="E102" s="63">
        <v>48386</v>
      </c>
      <c r="F102" s="63">
        <v>91475</v>
      </c>
      <c r="G102" s="63">
        <v>45440</v>
      </c>
    </row>
    <row r="103" spans="1:7" ht="15.75" customHeight="1">
      <c r="A103" s="60">
        <v>100</v>
      </c>
      <c r="B103" s="60" t="s">
        <v>373</v>
      </c>
      <c r="C103" s="60" t="str">
        <f t="shared" si="1"/>
        <v>内訳</v>
      </c>
      <c r="D103" s="63">
        <v>3544</v>
      </c>
      <c r="E103" s="63">
        <v>3995</v>
      </c>
      <c r="F103" s="63">
        <v>7539</v>
      </c>
      <c r="G103" s="63">
        <v>4147</v>
      </c>
    </row>
    <row r="104" spans="1:7" ht="15.75" customHeight="1">
      <c r="A104" s="60">
        <v>101</v>
      </c>
      <c r="B104" s="60" t="s">
        <v>374</v>
      </c>
      <c r="C104" s="60" t="str">
        <f t="shared" si="1"/>
        <v>内訳</v>
      </c>
      <c r="D104" s="63">
        <v>1965</v>
      </c>
      <c r="E104" s="63">
        <v>2267</v>
      </c>
      <c r="F104" s="63">
        <v>4232</v>
      </c>
      <c r="G104" s="63">
        <v>2156</v>
      </c>
    </row>
    <row r="105" spans="1:7" ht="15.75" customHeight="1">
      <c r="A105" s="60">
        <v>102</v>
      </c>
      <c r="B105" s="60" t="s">
        <v>375</v>
      </c>
      <c r="C105" s="60" t="str">
        <f t="shared" si="1"/>
        <v>内訳</v>
      </c>
      <c r="D105" s="63">
        <v>2170</v>
      </c>
      <c r="E105" s="63">
        <v>2305</v>
      </c>
      <c r="F105" s="63">
        <v>4475</v>
      </c>
      <c r="G105" s="63">
        <v>2074</v>
      </c>
    </row>
    <row r="106" spans="1:7" ht="15.75" customHeight="1">
      <c r="A106" s="60">
        <v>103</v>
      </c>
      <c r="B106" s="60" t="s">
        <v>376</v>
      </c>
      <c r="C106" s="60" t="str">
        <f t="shared" si="1"/>
        <v>内訳</v>
      </c>
      <c r="D106" s="63">
        <v>1980</v>
      </c>
      <c r="E106" s="63">
        <v>2308</v>
      </c>
      <c r="F106" s="63">
        <v>4288</v>
      </c>
      <c r="G106" s="63">
        <v>2243</v>
      </c>
    </row>
    <row r="107" spans="1:7" ht="15.75" customHeight="1">
      <c r="A107" s="60">
        <v>104</v>
      </c>
      <c r="B107" s="60" t="s">
        <v>377</v>
      </c>
      <c r="C107" s="60" t="str">
        <f t="shared" si="1"/>
        <v>内訳</v>
      </c>
      <c r="D107" s="63">
        <v>13240</v>
      </c>
      <c r="E107" s="63">
        <v>15323</v>
      </c>
      <c r="F107" s="63">
        <v>28563</v>
      </c>
      <c r="G107" s="63">
        <v>13728</v>
      </c>
    </row>
    <row r="108" spans="1:7" ht="15.75" customHeight="1">
      <c r="A108" s="60">
        <v>105</v>
      </c>
      <c r="B108" s="60" t="s">
        <v>378</v>
      </c>
      <c r="C108" s="60" t="str">
        <f t="shared" si="1"/>
        <v>内訳</v>
      </c>
      <c r="D108" s="63">
        <v>1906</v>
      </c>
      <c r="E108" s="63">
        <v>2103</v>
      </c>
      <c r="F108" s="63">
        <v>4009</v>
      </c>
      <c r="G108" s="63">
        <v>1851</v>
      </c>
    </row>
    <row r="109" spans="1:7" ht="15.75" customHeight="1">
      <c r="A109" s="60">
        <v>106</v>
      </c>
      <c r="B109" s="60" t="s">
        <v>379</v>
      </c>
      <c r="C109" s="60" t="str">
        <f t="shared" si="1"/>
        <v>内訳</v>
      </c>
      <c r="D109" s="63">
        <v>7424</v>
      </c>
      <c r="E109" s="63">
        <v>8468</v>
      </c>
      <c r="F109" s="63">
        <v>15892</v>
      </c>
      <c r="G109" s="63">
        <v>7642</v>
      </c>
    </row>
    <row r="110" spans="1:7" ht="15.75" customHeight="1">
      <c r="A110" s="60">
        <v>107</v>
      </c>
      <c r="B110" s="60" t="s">
        <v>380</v>
      </c>
      <c r="C110" s="60" t="str">
        <f t="shared" si="1"/>
        <v>内訳</v>
      </c>
      <c r="D110" s="63">
        <v>8272</v>
      </c>
      <c r="E110" s="63">
        <v>8688</v>
      </c>
      <c r="F110" s="63">
        <v>16960</v>
      </c>
      <c r="G110" s="63">
        <v>8544</v>
      </c>
    </row>
    <row r="111" spans="1:7" ht="15.75" customHeight="1">
      <c r="A111" s="60">
        <v>108</v>
      </c>
      <c r="B111" s="60" t="s">
        <v>381</v>
      </c>
      <c r="C111" s="60" t="str">
        <f t="shared" si="1"/>
        <v>内訳</v>
      </c>
      <c r="D111" s="63">
        <v>2588</v>
      </c>
      <c r="E111" s="63">
        <v>2929</v>
      </c>
      <c r="F111" s="63">
        <v>5517</v>
      </c>
      <c r="G111" s="63">
        <v>3055</v>
      </c>
    </row>
    <row r="112" spans="1:7" ht="15.75" customHeight="1">
      <c r="A112" s="60">
        <v>109</v>
      </c>
      <c r="B112" s="60" t="s">
        <v>256</v>
      </c>
      <c r="C112" s="60" t="str">
        <f t="shared" si="1"/>
        <v>合計</v>
      </c>
      <c r="D112" s="63">
        <v>17714</v>
      </c>
      <c r="E112" s="63">
        <v>19406</v>
      </c>
      <c r="F112" s="63">
        <v>37120</v>
      </c>
      <c r="G112" s="63">
        <v>19172</v>
      </c>
    </row>
    <row r="113" spans="1:7" ht="15.75" customHeight="1">
      <c r="A113" s="60">
        <v>110</v>
      </c>
      <c r="B113" s="60" t="s">
        <v>382</v>
      </c>
      <c r="C113" s="60" t="str">
        <f t="shared" si="1"/>
        <v>内訳</v>
      </c>
      <c r="D113" s="63">
        <v>3783</v>
      </c>
      <c r="E113" s="63">
        <v>4112</v>
      </c>
      <c r="F113" s="63">
        <v>7895</v>
      </c>
      <c r="G113" s="63">
        <v>4328</v>
      </c>
    </row>
    <row r="114" spans="1:7" ht="15.75" customHeight="1">
      <c r="A114" s="60">
        <v>111</v>
      </c>
      <c r="B114" s="60" t="s">
        <v>383</v>
      </c>
      <c r="C114" s="60" t="str">
        <f t="shared" si="1"/>
        <v>内訳</v>
      </c>
      <c r="D114" s="63">
        <v>2342</v>
      </c>
      <c r="E114" s="63">
        <v>2646</v>
      </c>
      <c r="F114" s="63">
        <v>4988</v>
      </c>
      <c r="G114" s="63">
        <v>2522</v>
      </c>
    </row>
    <row r="115" spans="1:7" ht="15.75" customHeight="1">
      <c r="A115" s="60">
        <v>112</v>
      </c>
      <c r="B115" s="60" t="s">
        <v>384</v>
      </c>
      <c r="C115" s="60" t="str">
        <f t="shared" si="1"/>
        <v>内訳</v>
      </c>
      <c r="D115" s="63">
        <v>1913</v>
      </c>
      <c r="E115" s="63">
        <v>2079</v>
      </c>
      <c r="F115" s="63">
        <v>3992</v>
      </c>
      <c r="G115" s="63">
        <v>1967</v>
      </c>
    </row>
    <row r="116" spans="1:7" ht="15.75" customHeight="1">
      <c r="A116" s="60">
        <v>113</v>
      </c>
      <c r="B116" s="60" t="s">
        <v>385</v>
      </c>
      <c r="C116" s="60" t="str">
        <f t="shared" si="1"/>
        <v>内訳</v>
      </c>
      <c r="D116" s="63">
        <v>1770</v>
      </c>
      <c r="E116" s="63">
        <v>2063</v>
      </c>
      <c r="F116" s="63">
        <v>3833</v>
      </c>
      <c r="G116" s="63">
        <v>1909</v>
      </c>
    </row>
    <row r="117" spans="1:7" ht="15.75" customHeight="1">
      <c r="A117" s="60">
        <v>114</v>
      </c>
      <c r="B117" s="60" t="s">
        <v>386</v>
      </c>
      <c r="C117" s="60" t="str">
        <f t="shared" si="1"/>
        <v>内訳</v>
      </c>
      <c r="D117" s="63">
        <v>1436</v>
      </c>
      <c r="E117" s="63">
        <v>1306</v>
      </c>
      <c r="F117" s="63">
        <v>2742</v>
      </c>
      <c r="G117" s="63">
        <v>1560</v>
      </c>
    </row>
    <row r="118" spans="1:7" ht="15.75" customHeight="1">
      <c r="A118" s="60">
        <v>115</v>
      </c>
      <c r="B118" s="60" t="s">
        <v>387</v>
      </c>
      <c r="C118" s="60" t="str">
        <f t="shared" si="1"/>
        <v>内訳</v>
      </c>
      <c r="D118" s="63">
        <v>2609</v>
      </c>
      <c r="E118" s="63">
        <v>2866</v>
      </c>
      <c r="F118" s="63">
        <v>5475</v>
      </c>
      <c r="G118" s="63">
        <v>2596</v>
      </c>
    </row>
    <row r="119" spans="1:7" ht="15.75" customHeight="1">
      <c r="A119" s="60">
        <v>116</v>
      </c>
      <c r="B119" s="60" t="s">
        <v>388</v>
      </c>
      <c r="C119" s="60" t="str">
        <f t="shared" si="1"/>
        <v>内訳</v>
      </c>
      <c r="D119" s="63">
        <v>3861</v>
      </c>
      <c r="E119" s="63">
        <v>4334</v>
      </c>
      <c r="F119" s="63">
        <v>8195</v>
      </c>
      <c r="G119" s="63">
        <v>4290</v>
      </c>
    </row>
    <row r="120" spans="1:7" ht="15.75" customHeight="1">
      <c r="A120" s="60">
        <v>117</v>
      </c>
      <c r="B120" s="60" t="s">
        <v>258</v>
      </c>
      <c r="C120" s="60" t="str">
        <f t="shared" si="1"/>
        <v>合計</v>
      </c>
      <c r="D120" s="63">
        <v>235212</v>
      </c>
      <c r="E120" s="63">
        <v>265834</v>
      </c>
      <c r="F120" s="63">
        <v>501046</v>
      </c>
      <c r="G120" s="63">
        <v>256241</v>
      </c>
    </row>
    <row r="121" spans="1:7" ht="15.75" customHeight="1">
      <c r="A121" s="60">
        <v>118</v>
      </c>
      <c r="B121" s="60" t="s">
        <v>260</v>
      </c>
      <c r="C121" s="60" t="str">
        <f t="shared" si="1"/>
        <v>合計</v>
      </c>
      <c r="D121" s="63">
        <v>191503</v>
      </c>
      <c r="E121" s="63">
        <v>218249</v>
      </c>
      <c r="F121" s="63">
        <v>409752</v>
      </c>
      <c r="G121" s="63">
        <v>212512</v>
      </c>
    </row>
    <row r="122" spans="1:7" ht="15.75" customHeight="1">
      <c r="A122" s="60">
        <v>119</v>
      </c>
      <c r="B122" s="60" t="s">
        <v>389</v>
      </c>
      <c r="C122" s="60" t="str">
        <f t="shared" si="1"/>
        <v>内訳</v>
      </c>
      <c r="D122" s="63">
        <v>158223</v>
      </c>
      <c r="E122" s="63">
        <v>181988</v>
      </c>
      <c r="F122" s="63">
        <v>340211</v>
      </c>
      <c r="G122" s="63">
        <v>177815</v>
      </c>
    </row>
    <row r="123" spans="1:7" ht="15.75" customHeight="1">
      <c r="A123" s="60">
        <v>120</v>
      </c>
      <c r="B123" s="60" t="s">
        <v>390</v>
      </c>
      <c r="C123" s="60" t="str">
        <f t="shared" si="1"/>
        <v>内訳</v>
      </c>
      <c r="D123" s="63">
        <v>9131</v>
      </c>
      <c r="E123" s="63">
        <v>10217</v>
      </c>
      <c r="F123" s="63">
        <v>19348</v>
      </c>
      <c r="G123" s="63">
        <v>9447</v>
      </c>
    </row>
    <row r="124" spans="1:7" ht="15.75" customHeight="1">
      <c r="A124" s="60">
        <v>121</v>
      </c>
      <c r="B124" s="60" t="s">
        <v>391</v>
      </c>
      <c r="C124" s="60" t="str">
        <f t="shared" si="1"/>
        <v>内訳</v>
      </c>
      <c r="D124" s="63">
        <v>13625</v>
      </c>
      <c r="E124" s="63">
        <v>14284</v>
      </c>
      <c r="F124" s="63">
        <v>27909</v>
      </c>
      <c r="G124" s="63">
        <v>14278</v>
      </c>
    </row>
    <row r="125" spans="1:7" ht="15.75" customHeight="1">
      <c r="A125" s="60">
        <v>122</v>
      </c>
      <c r="B125" s="60" t="s">
        <v>392</v>
      </c>
      <c r="C125" s="60" t="str">
        <f t="shared" si="1"/>
        <v>内訳</v>
      </c>
      <c r="D125" s="63">
        <v>10524</v>
      </c>
      <c r="E125" s="63">
        <v>11760</v>
      </c>
      <c r="F125" s="63">
        <v>22284</v>
      </c>
      <c r="G125" s="63">
        <v>10972</v>
      </c>
    </row>
    <row r="126" spans="1:7" ht="15.75" customHeight="1">
      <c r="A126" s="60">
        <v>123</v>
      </c>
      <c r="B126" s="60" t="s">
        <v>262</v>
      </c>
      <c r="C126" s="60" t="str">
        <f t="shared" si="1"/>
        <v>合計</v>
      </c>
      <c r="D126" s="63">
        <v>43709</v>
      </c>
      <c r="E126" s="63">
        <v>47585</v>
      </c>
      <c r="F126" s="63">
        <v>91294</v>
      </c>
      <c r="G126" s="63">
        <v>43729</v>
      </c>
    </row>
    <row r="127" spans="1:7" ht="15.75" customHeight="1">
      <c r="A127" s="60">
        <v>124</v>
      </c>
      <c r="B127" s="60" t="s">
        <v>393</v>
      </c>
      <c r="C127" s="60" t="str">
        <f t="shared" si="1"/>
        <v>内訳</v>
      </c>
      <c r="D127" s="63">
        <v>3314</v>
      </c>
      <c r="E127" s="63">
        <v>3690</v>
      </c>
      <c r="F127" s="63">
        <v>7004</v>
      </c>
      <c r="G127" s="63">
        <v>3085</v>
      </c>
    </row>
    <row r="128" spans="1:7" ht="15.75" customHeight="1">
      <c r="A128" s="60">
        <v>125</v>
      </c>
      <c r="B128" s="60" t="s">
        <v>394</v>
      </c>
      <c r="C128" s="60" t="str">
        <f t="shared" si="1"/>
        <v>内訳</v>
      </c>
      <c r="D128" s="63">
        <v>4899</v>
      </c>
      <c r="E128" s="63">
        <v>5481</v>
      </c>
      <c r="F128" s="63">
        <v>10380</v>
      </c>
      <c r="G128" s="63">
        <v>4320</v>
      </c>
    </row>
    <row r="129" spans="1:7" ht="15.75" customHeight="1">
      <c r="A129" s="60">
        <v>126</v>
      </c>
      <c r="B129" s="60" t="s">
        <v>395</v>
      </c>
      <c r="C129" s="60" t="str">
        <f t="shared" si="1"/>
        <v>内訳</v>
      </c>
      <c r="D129" s="63">
        <v>3034</v>
      </c>
      <c r="E129" s="63">
        <v>3526</v>
      </c>
      <c r="F129" s="63">
        <v>6560</v>
      </c>
      <c r="G129" s="63">
        <v>3048</v>
      </c>
    </row>
    <row r="130" spans="1:7" ht="15.75" customHeight="1">
      <c r="A130" s="60">
        <v>127</v>
      </c>
      <c r="B130" s="60" t="s">
        <v>396</v>
      </c>
      <c r="C130" s="60" t="str">
        <f t="shared" si="1"/>
        <v>内訳</v>
      </c>
      <c r="D130" s="63">
        <v>1780</v>
      </c>
      <c r="E130" s="63">
        <v>2014</v>
      </c>
      <c r="F130" s="63">
        <v>3794</v>
      </c>
      <c r="G130" s="63">
        <v>1828</v>
      </c>
    </row>
    <row r="131" spans="1:7" ht="15.75" customHeight="1">
      <c r="A131" s="60">
        <v>128</v>
      </c>
      <c r="B131" s="60" t="s">
        <v>397</v>
      </c>
      <c r="C131" s="60" t="str">
        <f t="shared" si="1"/>
        <v>内訳</v>
      </c>
      <c r="D131" s="63">
        <v>1346</v>
      </c>
      <c r="E131" s="63">
        <v>1533</v>
      </c>
      <c r="F131" s="63">
        <v>2879</v>
      </c>
      <c r="G131" s="63">
        <v>1409</v>
      </c>
    </row>
    <row r="132" spans="1:7" ht="15.75" customHeight="1">
      <c r="A132" s="60">
        <v>129</v>
      </c>
      <c r="B132" s="60" t="s">
        <v>398</v>
      </c>
      <c r="C132" s="60" t="str">
        <f t="shared" si="1"/>
        <v>内訳</v>
      </c>
      <c r="D132" s="63">
        <v>1746</v>
      </c>
      <c r="E132" s="63">
        <v>1960</v>
      </c>
      <c r="F132" s="63">
        <v>3706</v>
      </c>
      <c r="G132" s="63">
        <v>2058</v>
      </c>
    </row>
    <row r="133" spans="1:7" ht="15.75" customHeight="1">
      <c r="A133" s="60">
        <v>130</v>
      </c>
      <c r="B133" s="60" t="s">
        <v>399</v>
      </c>
      <c r="C133" s="60" t="str">
        <f t="shared" ref="C133:C196" si="2">IFERROR(IF(SEARCH("の計",B133)&gt;0,"合計"),"内訳")</f>
        <v>内訳</v>
      </c>
      <c r="D133" s="63">
        <v>3852</v>
      </c>
      <c r="E133" s="63">
        <v>4476</v>
      </c>
      <c r="F133" s="63">
        <v>8328</v>
      </c>
      <c r="G133" s="63">
        <v>3879</v>
      </c>
    </row>
    <row r="134" spans="1:7" ht="15.75" customHeight="1">
      <c r="A134" s="60">
        <v>131</v>
      </c>
      <c r="B134" s="60" t="s">
        <v>400</v>
      </c>
      <c r="C134" s="60" t="str">
        <f t="shared" si="2"/>
        <v>内訳</v>
      </c>
      <c r="D134" s="63">
        <v>4768</v>
      </c>
      <c r="E134" s="63">
        <v>5443</v>
      </c>
      <c r="F134" s="63">
        <v>10211</v>
      </c>
      <c r="G134" s="63">
        <v>4756</v>
      </c>
    </row>
    <row r="135" spans="1:7" ht="15.75" customHeight="1">
      <c r="A135" s="60">
        <v>132</v>
      </c>
      <c r="B135" s="60" t="s">
        <v>401</v>
      </c>
      <c r="C135" s="60" t="str">
        <f t="shared" si="2"/>
        <v>内訳</v>
      </c>
      <c r="D135" s="63">
        <v>5607</v>
      </c>
      <c r="E135" s="63">
        <v>5360</v>
      </c>
      <c r="F135" s="63">
        <v>10967</v>
      </c>
      <c r="G135" s="63">
        <v>5379</v>
      </c>
    </row>
    <row r="136" spans="1:7" ht="15.75" customHeight="1">
      <c r="A136" s="60">
        <v>133</v>
      </c>
      <c r="B136" s="60" t="s">
        <v>402</v>
      </c>
      <c r="C136" s="60" t="str">
        <f t="shared" si="2"/>
        <v>内訳</v>
      </c>
      <c r="D136" s="63">
        <v>2412</v>
      </c>
      <c r="E136" s="63">
        <v>2666</v>
      </c>
      <c r="F136" s="63">
        <v>5078</v>
      </c>
      <c r="G136" s="63">
        <v>2187</v>
      </c>
    </row>
    <row r="137" spans="1:7" ht="15.75" customHeight="1">
      <c r="A137" s="60">
        <v>134</v>
      </c>
      <c r="B137" s="60" t="s">
        <v>403</v>
      </c>
      <c r="C137" s="60" t="str">
        <f t="shared" si="2"/>
        <v>内訳</v>
      </c>
      <c r="D137" s="63">
        <v>1292</v>
      </c>
      <c r="E137" s="63">
        <v>1271</v>
      </c>
      <c r="F137" s="63">
        <v>2563</v>
      </c>
      <c r="G137" s="63">
        <v>1408</v>
      </c>
    </row>
    <row r="138" spans="1:7" ht="15.75" customHeight="1">
      <c r="A138" s="60">
        <v>135</v>
      </c>
      <c r="B138" s="60" t="s">
        <v>404</v>
      </c>
      <c r="C138" s="60" t="str">
        <f t="shared" si="2"/>
        <v>内訳</v>
      </c>
      <c r="D138" s="63">
        <v>742</v>
      </c>
      <c r="E138" s="63">
        <v>708</v>
      </c>
      <c r="F138" s="63">
        <v>1450</v>
      </c>
      <c r="G138" s="63">
        <v>969</v>
      </c>
    </row>
    <row r="139" spans="1:7" ht="15.75" customHeight="1">
      <c r="A139" s="60">
        <v>136</v>
      </c>
      <c r="B139" s="60" t="s">
        <v>405</v>
      </c>
      <c r="C139" s="60" t="str">
        <f t="shared" si="2"/>
        <v>内訳</v>
      </c>
      <c r="D139" s="63">
        <v>1618</v>
      </c>
      <c r="E139" s="63">
        <v>1858</v>
      </c>
      <c r="F139" s="63">
        <v>3476</v>
      </c>
      <c r="G139" s="63">
        <v>1694</v>
      </c>
    </row>
    <row r="140" spans="1:7" ht="15.75" customHeight="1">
      <c r="A140" s="60">
        <v>137</v>
      </c>
      <c r="B140" s="60" t="s">
        <v>406</v>
      </c>
      <c r="C140" s="60" t="str">
        <f t="shared" si="2"/>
        <v>内訳</v>
      </c>
      <c r="D140" s="63">
        <v>1547</v>
      </c>
      <c r="E140" s="63">
        <v>1629</v>
      </c>
      <c r="F140" s="63">
        <v>3176</v>
      </c>
      <c r="G140" s="63">
        <v>1498</v>
      </c>
    </row>
    <row r="141" spans="1:7" ht="15.75" customHeight="1">
      <c r="A141" s="60">
        <v>138</v>
      </c>
      <c r="B141" s="60" t="s">
        <v>407</v>
      </c>
      <c r="C141" s="60" t="str">
        <f t="shared" si="2"/>
        <v>内訳</v>
      </c>
      <c r="D141" s="63">
        <v>1610</v>
      </c>
      <c r="E141" s="63">
        <v>1729</v>
      </c>
      <c r="F141" s="63">
        <v>3339</v>
      </c>
      <c r="G141" s="63">
        <v>1785</v>
      </c>
    </row>
    <row r="142" spans="1:7" ht="15.75" customHeight="1">
      <c r="A142" s="60">
        <v>139</v>
      </c>
      <c r="B142" s="60" t="s">
        <v>408</v>
      </c>
      <c r="C142" s="60" t="str">
        <f t="shared" si="2"/>
        <v>内訳</v>
      </c>
      <c r="D142" s="63">
        <v>2195</v>
      </c>
      <c r="E142" s="63">
        <v>2287</v>
      </c>
      <c r="F142" s="63">
        <v>4482</v>
      </c>
      <c r="G142" s="63">
        <v>2304</v>
      </c>
    </row>
    <row r="143" spans="1:7" ht="15.75" customHeight="1">
      <c r="A143" s="60">
        <v>140</v>
      </c>
      <c r="B143" s="60" t="s">
        <v>409</v>
      </c>
      <c r="C143" s="60" t="str">
        <f t="shared" si="2"/>
        <v>内訳</v>
      </c>
      <c r="D143" s="63">
        <v>401</v>
      </c>
      <c r="E143" s="63">
        <v>370</v>
      </c>
      <c r="F143" s="63">
        <v>771</v>
      </c>
      <c r="G143" s="63">
        <v>487</v>
      </c>
    </row>
    <row r="144" spans="1:7" ht="15.75" customHeight="1">
      <c r="A144" s="60">
        <v>141</v>
      </c>
      <c r="B144" s="60" t="s">
        <v>410</v>
      </c>
      <c r="C144" s="60" t="str">
        <f t="shared" si="2"/>
        <v>内訳</v>
      </c>
      <c r="D144" s="63">
        <v>782</v>
      </c>
      <c r="E144" s="63">
        <v>795</v>
      </c>
      <c r="F144" s="63">
        <v>1577</v>
      </c>
      <c r="G144" s="63">
        <v>827</v>
      </c>
    </row>
    <row r="145" spans="1:7" ht="15.75" customHeight="1">
      <c r="A145" s="60">
        <v>142</v>
      </c>
      <c r="B145" s="60" t="s">
        <v>411</v>
      </c>
      <c r="C145" s="60" t="str">
        <f t="shared" si="2"/>
        <v>内訳</v>
      </c>
      <c r="D145" s="63">
        <v>764</v>
      </c>
      <c r="E145" s="63">
        <v>789</v>
      </c>
      <c r="F145" s="63">
        <v>1553</v>
      </c>
      <c r="G145" s="63">
        <v>808</v>
      </c>
    </row>
    <row r="146" spans="1:7" ht="15.75" customHeight="1">
      <c r="A146" s="60">
        <v>143</v>
      </c>
      <c r="B146" s="60" t="s">
        <v>264</v>
      </c>
      <c r="C146" s="60" t="str">
        <f t="shared" si="2"/>
        <v>合計</v>
      </c>
      <c r="D146" s="63">
        <v>22380</v>
      </c>
      <c r="E146" s="63">
        <v>24454</v>
      </c>
      <c r="F146" s="63">
        <v>46834</v>
      </c>
      <c r="G146" s="63">
        <v>24391</v>
      </c>
    </row>
    <row r="147" spans="1:7" ht="15.75" customHeight="1">
      <c r="A147" s="60">
        <v>144</v>
      </c>
      <c r="B147" s="60" t="s">
        <v>412</v>
      </c>
      <c r="C147" s="60" t="str">
        <f t="shared" si="2"/>
        <v>内訳</v>
      </c>
      <c r="D147" s="63">
        <v>10393</v>
      </c>
      <c r="E147" s="63">
        <v>11364</v>
      </c>
      <c r="F147" s="63">
        <v>21757</v>
      </c>
      <c r="G147" s="63">
        <v>11768</v>
      </c>
    </row>
    <row r="148" spans="1:7" ht="15.75" customHeight="1">
      <c r="A148" s="60">
        <v>145</v>
      </c>
      <c r="B148" s="60" t="s">
        <v>266</v>
      </c>
      <c r="C148" s="60" t="str">
        <f t="shared" si="2"/>
        <v>合計</v>
      </c>
      <c r="D148" s="63">
        <v>11987</v>
      </c>
      <c r="E148" s="63">
        <v>13090</v>
      </c>
      <c r="F148" s="63">
        <v>25077</v>
      </c>
      <c r="G148" s="63">
        <v>12623</v>
      </c>
    </row>
    <row r="149" spans="1:7" ht="15.75" customHeight="1">
      <c r="A149" s="60">
        <v>146</v>
      </c>
      <c r="B149" s="60" t="s">
        <v>413</v>
      </c>
      <c r="C149" s="60" t="str">
        <f t="shared" si="2"/>
        <v>内訳</v>
      </c>
      <c r="D149" s="63">
        <v>2026</v>
      </c>
      <c r="E149" s="63">
        <v>2409</v>
      </c>
      <c r="F149" s="63">
        <v>4435</v>
      </c>
      <c r="G149" s="63">
        <v>2339</v>
      </c>
    </row>
    <row r="150" spans="1:7" ht="15.75" customHeight="1">
      <c r="A150" s="60">
        <v>147</v>
      </c>
      <c r="B150" s="60" t="s">
        <v>414</v>
      </c>
      <c r="C150" s="60" t="str">
        <f t="shared" si="2"/>
        <v>内訳</v>
      </c>
      <c r="D150" s="63">
        <v>1533</v>
      </c>
      <c r="E150" s="63">
        <v>1683</v>
      </c>
      <c r="F150" s="63">
        <v>3216</v>
      </c>
      <c r="G150" s="63">
        <v>1648</v>
      </c>
    </row>
    <row r="151" spans="1:7" ht="15.75" customHeight="1">
      <c r="A151" s="60">
        <v>148</v>
      </c>
      <c r="B151" s="60" t="s">
        <v>415</v>
      </c>
      <c r="C151" s="60" t="str">
        <f t="shared" si="2"/>
        <v>内訳</v>
      </c>
      <c r="D151" s="63">
        <v>1518</v>
      </c>
      <c r="E151" s="63">
        <v>1675</v>
      </c>
      <c r="F151" s="63">
        <v>3193</v>
      </c>
      <c r="G151" s="63">
        <v>1554</v>
      </c>
    </row>
    <row r="152" spans="1:7" ht="15.75" customHeight="1">
      <c r="A152" s="60">
        <v>149</v>
      </c>
      <c r="B152" s="60" t="s">
        <v>416</v>
      </c>
      <c r="C152" s="60" t="str">
        <f t="shared" si="2"/>
        <v>内訳</v>
      </c>
      <c r="D152" s="63">
        <v>3429</v>
      </c>
      <c r="E152" s="63">
        <v>3728</v>
      </c>
      <c r="F152" s="63">
        <v>7157</v>
      </c>
      <c r="G152" s="63">
        <v>3632</v>
      </c>
    </row>
    <row r="153" spans="1:7" ht="15.75" customHeight="1">
      <c r="A153" s="60">
        <v>150</v>
      </c>
      <c r="B153" s="60" t="s">
        <v>417</v>
      </c>
      <c r="C153" s="60" t="str">
        <f t="shared" si="2"/>
        <v>内訳</v>
      </c>
      <c r="D153" s="63">
        <v>588</v>
      </c>
      <c r="E153" s="63">
        <v>609</v>
      </c>
      <c r="F153" s="63">
        <v>1197</v>
      </c>
      <c r="G153" s="63">
        <v>549</v>
      </c>
    </row>
    <row r="154" spans="1:7" ht="15.75" customHeight="1">
      <c r="A154" s="60">
        <v>151</v>
      </c>
      <c r="B154" s="60" t="s">
        <v>418</v>
      </c>
      <c r="C154" s="60" t="str">
        <f t="shared" si="2"/>
        <v>内訳</v>
      </c>
      <c r="D154" s="63">
        <v>1323</v>
      </c>
      <c r="E154" s="63">
        <v>1395</v>
      </c>
      <c r="F154" s="63">
        <v>2718</v>
      </c>
      <c r="G154" s="63">
        <v>1346</v>
      </c>
    </row>
    <row r="155" spans="1:7" ht="15.75" customHeight="1">
      <c r="A155" s="60">
        <v>152</v>
      </c>
      <c r="B155" s="60" t="s">
        <v>419</v>
      </c>
      <c r="C155" s="60" t="str">
        <f t="shared" si="2"/>
        <v>内訳</v>
      </c>
      <c r="D155" s="63">
        <v>1570</v>
      </c>
      <c r="E155" s="63">
        <v>1591</v>
      </c>
      <c r="F155" s="63">
        <v>3161</v>
      </c>
      <c r="G155" s="63">
        <v>1555</v>
      </c>
    </row>
    <row r="156" spans="1:7" ht="15.75" customHeight="1">
      <c r="A156" s="60">
        <v>153</v>
      </c>
      <c r="B156" s="60" t="s">
        <v>268</v>
      </c>
      <c r="C156" s="60" t="str">
        <f t="shared" si="2"/>
        <v>合計</v>
      </c>
      <c r="D156" s="63">
        <v>31854</v>
      </c>
      <c r="E156" s="63">
        <v>33185</v>
      </c>
      <c r="F156" s="63">
        <v>65039</v>
      </c>
      <c r="G156" s="63">
        <v>33164</v>
      </c>
    </row>
    <row r="157" spans="1:7" ht="15.75" customHeight="1">
      <c r="A157" s="60">
        <v>154</v>
      </c>
      <c r="B157" s="60" t="s">
        <v>420</v>
      </c>
      <c r="C157" s="60" t="str">
        <f t="shared" si="2"/>
        <v>内訳</v>
      </c>
      <c r="D157" s="63">
        <v>17097</v>
      </c>
      <c r="E157" s="63">
        <v>17737</v>
      </c>
      <c r="F157" s="63">
        <v>34834</v>
      </c>
      <c r="G157" s="63">
        <v>18114</v>
      </c>
    </row>
    <row r="158" spans="1:7" ht="15.75" customHeight="1">
      <c r="A158" s="60">
        <v>155</v>
      </c>
      <c r="B158" s="60" t="s">
        <v>270</v>
      </c>
      <c r="C158" s="60" t="str">
        <f t="shared" si="2"/>
        <v>合計</v>
      </c>
      <c r="D158" s="63">
        <v>14757</v>
      </c>
      <c r="E158" s="63">
        <v>15448</v>
      </c>
      <c r="F158" s="63">
        <v>30205</v>
      </c>
      <c r="G158" s="63">
        <v>15050</v>
      </c>
    </row>
    <row r="159" spans="1:7" ht="15.75" customHeight="1">
      <c r="A159" s="60">
        <v>156</v>
      </c>
      <c r="B159" s="60" t="s">
        <v>421</v>
      </c>
      <c r="C159" s="60" t="str">
        <f t="shared" si="2"/>
        <v>内訳</v>
      </c>
      <c r="D159" s="63">
        <v>1338</v>
      </c>
      <c r="E159" s="63">
        <v>1385</v>
      </c>
      <c r="F159" s="63">
        <v>2723</v>
      </c>
      <c r="G159" s="63">
        <v>1227</v>
      </c>
    </row>
    <row r="160" spans="1:7" ht="15.75" customHeight="1">
      <c r="A160" s="60">
        <v>157</v>
      </c>
      <c r="B160" s="60" t="s">
        <v>422</v>
      </c>
      <c r="C160" s="60" t="str">
        <f t="shared" si="2"/>
        <v>内訳</v>
      </c>
      <c r="D160" s="63">
        <v>1806</v>
      </c>
      <c r="E160" s="63">
        <v>1921</v>
      </c>
      <c r="F160" s="63">
        <v>3727</v>
      </c>
      <c r="G160" s="63">
        <v>1969</v>
      </c>
    </row>
    <row r="161" spans="1:7" ht="15.75" customHeight="1">
      <c r="A161" s="60">
        <v>158</v>
      </c>
      <c r="B161" s="60" t="s">
        <v>423</v>
      </c>
      <c r="C161" s="60" t="str">
        <f t="shared" si="2"/>
        <v>内訳</v>
      </c>
      <c r="D161" s="63">
        <v>871</v>
      </c>
      <c r="E161" s="63">
        <v>891</v>
      </c>
      <c r="F161" s="63">
        <v>1762</v>
      </c>
      <c r="G161" s="63">
        <v>887</v>
      </c>
    </row>
    <row r="162" spans="1:7" ht="15.75" customHeight="1">
      <c r="A162" s="60">
        <v>159</v>
      </c>
      <c r="B162" s="60" t="s">
        <v>424</v>
      </c>
      <c r="C162" s="60" t="str">
        <f t="shared" si="2"/>
        <v>内訳</v>
      </c>
      <c r="D162" s="63">
        <v>3960</v>
      </c>
      <c r="E162" s="63">
        <v>4372</v>
      </c>
      <c r="F162" s="63">
        <v>8332</v>
      </c>
      <c r="G162" s="63">
        <v>4017</v>
      </c>
    </row>
    <row r="163" spans="1:7" ht="15.75" customHeight="1">
      <c r="A163" s="60">
        <v>160</v>
      </c>
      <c r="B163" s="60" t="s">
        <v>425</v>
      </c>
      <c r="C163" s="60" t="str">
        <f t="shared" si="2"/>
        <v>内訳</v>
      </c>
      <c r="D163" s="63">
        <v>2010</v>
      </c>
      <c r="E163" s="63">
        <v>1981</v>
      </c>
      <c r="F163" s="63">
        <v>3991</v>
      </c>
      <c r="G163" s="63">
        <v>1979</v>
      </c>
    </row>
    <row r="164" spans="1:7" ht="15.75" customHeight="1">
      <c r="A164" s="60">
        <v>161</v>
      </c>
      <c r="B164" s="60" t="s">
        <v>426</v>
      </c>
      <c r="C164" s="60" t="str">
        <f t="shared" si="2"/>
        <v>内訳</v>
      </c>
      <c r="D164" s="63">
        <v>1299</v>
      </c>
      <c r="E164" s="63">
        <v>1299</v>
      </c>
      <c r="F164" s="63">
        <v>2598</v>
      </c>
      <c r="G164" s="63">
        <v>1310</v>
      </c>
    </row>
    <row r="165" spans="1:7" ht="15.75" customHeight="1">
      <c r="A165" s="60">
        <v>162</v>
      </c>
      <c r="B165" s="60" t="s">
        <v>427</v>
      </c>
      <c r="C165" s="60" t="str">
        <f t="shared" si="2"/>
        <v>内訳</v>
      </c>
      <c r="D165" s="63">
        <v>1016</v>
      </c>
      <c r="E165" s="63">
        <v>1084</v>
      </c>
      <c r="F165" s="63">
        <v>2100</v>
      </c>
      <c r="G165" s="63">
        <v>1094</v>
      </c>
    </row>
    <row r="166" spans="1:7" ht="15.75" customHeight="1">
      <c r="A166" s="60">
        <v>163</v>
      </c>
      <c r="B166" s="60" t="s">
        <v>428</v>
      </c>
      <c r="C166" s="60" t="str">
        <f t="shared" si="2"/>
        <v>内訳</v>
      </c>
      <c r="D166" s="63">
        <v>1245</v>
      </c>
      <c r="E166" s="63">
        <v>1333</v>
      </c>
      <c r="F166" s="63">
        <v>2578</v>
      </c>
      <c r="G166" s="63">
        <v>1310</v>
      </c>
    </row>
    <row r="167" spans="1:7" ht="15.75" customHeight="1">
      <c r="A167" s="60">
        <v>164</v>
      </c>
      <c r="B167" s="60" t="s">
        <v>429</v>
      </c>
      <c r="C167" s="60" t="str">
        <f t="shared" si="2"/>
        <v>内訳</v>
      </c>
      <c r="D167" s="63">
        <v>1212</v>
      </c>
      <c r="E167" s="63">
        <v>1182</v>
      </c>
      <c r="F167" s="63">
        <v>2394</v>
      </c>
      <c r="G167" s="63">
        <v>1257</v>
      </c>
    </row>
    <row r="168" spans="1:7" ht="15.75" customHeight="1">
      <c r="A168" s="60">
        <v>165</v>
      </c>
      <c r="B168" s="60" t="s">
        <v>272</v>
      </c>
      <c r="C168" s="60" t="str">
        <f t="shared" si="2"/>
        <v>合計</v>
      </c>
      <c r="D168" s="63">
        <v>136908</v>
      </c>
      <c r="E168" s="63">
        <v>148617</v>
      </c>
      <c r="F168" s="63">
        <v>285525</v>
      </c>
      <c r="G168" s="63">
        <v>143167</v>
      </c>
    </row>
    <row r="169" spans="1:7" ht="15.75" customHeight="1">
      <c r="A169" s="60">
        <v>166</v>
      </c>
      <c r="B169" s="60" t="s">
        <v>274</v>
      </c>
      <c r="C169" s="60" t="str">
        <f t="shared" si="2"/>
        <v>合計</v>
      </c>
      <c r="D169" s="63">
        <v>84867</v>
      </c>
      <c r="E169" s="63">
        <v>92769</v>
      </c>
      <c r="F169" s="63">
        <v>177636</v>
      </c>
      <c r="G169" s="63">
        <v>91879</v>
      </c>
    </row>
    <row r="170" spans="1:7" ht="15.75" customHeight="1">
      <c r="A170" s="60">
        <v>167</v>
      </c>
      <c r="B170" s="60" t="s">
        <v>430</v>
      </c>
      <c r="C170" s="60" t="str">
        <f t="shared" si="2"/>
        <v>内訳</v>
      </c>
      <c r="D170" s="63">
        <v>56470</v>
      </c>
      <c r="E170" s="63">
        <v>62317</v>
      </c>
      <c r="F170" s="63">
        <v>118787</v>
      </c>
      <c r="G170" s="63">
        <v>61514</v>
      </c>
    </row>
    <row r="171" spans="1:7" ht="15.75" customHeight="1">
      <c r="A171" s="60">
        <v>168</v>
      </c>
      <c r="B171" s="60" t="s">
        <v>431</v>
      </c>
      <c r="C171" s="60" t="str">
        <f t="shared" si="2"/>
        <v>内訳</v>
      </c>
      <c r="D171" s="63">
        <v>17799</v>
      </c>
      <c r="E171" s="63">
        <v>18523</v>
      </c>
      <c r="F171" s="63">
        <v>36322</v>
      </c>
      <c r="G171" s="63">
        <v>18324</v>
      </c>
    </row>
    <row r="172" spans="1:7" ht="15.75" customHeight="1">
      <c r="A172" s="60">
        <v>169</v>
      </c>
      <c r="B172" s="60" t="s">
        <v>432</v>
      </c>
      <c r="C172" s="60" t="str">
        <f t="shared" si="2"/>
        <v>内訳</v>
      </c>
      <c r="D172" s="63">
        <v>10598</v>
      </c>
      <c r="E172" s="63">
        <v>11929</v>
      </c>
      <c r="F172" s="63">
        <v>22527</v>
      </c>
      <c r="G172" s="63">
        <v>12041</v>
      </c>
    </row>
    <row r="173" spans="1:7" ht="15.75" customHeight="1">
      <c r="A173" s="60">
        <v>170</v>
      </c>
      <c r="B173" s="60" t="s">
        <v>276</v>
      </c>
      <c r="C173" s="60" t="str">
        <f t="shared" si="2"/>
        <v>合計</v>
      </c>
      <c r="D173" s="63">
        <v>52041</v>
      </c>
      <c r="E173" s="63">
        <v>55848</v>
      </c>
      <c r="F173" s="63">
        <v>107889</v>
      </c>
      <c r="G173" s="63">
        <v>51288</v>
      </c>
    </row>
    <row r="174" spans="1:7" ht="15.75" customHeight="1">
      <c r="A174" s="60">
        <v>171</v>
      </c>
      <c r="B174" s="60" t="s">
        <v>433</v>
      </c>
      <c r="C174" s="60" t="str">
        <f t="shared" si="2"/>
        <v>内訳</v>
      </c>
      <c r="D174" s="63">
        <v>9654</v>
      </c>
      <c r="E174" s="63">
        <v>10300</v>
      </c>
      <c r="F174" s="63">
        <v>19954</v>
      </c>
      <c r="G174" s="63">
        <v>9607</v>
      </c>
    </row>
    <row r="175" spans="1:7" ht="15.75" customHeight="1">
      <c r="A175" s="60">
        <v>172</v>
      </c>
      <c r="B175" s="60" t="s">
        <v>434</v>
      </c>
      <c r="C175" s="60" t="str">
        <f t="shared" si="2"/>
        <v>内訳</v>
      </c>
      <c r="D175" s="63">
        <v>2335</v>
      </c>
      <c r="E175" s="63">
        <v>2511</v>
      </c>
      <c r="F175" s="63">
        <v>4846</v>
      </c>
      <c r="G175" s="63">
        <v>2385</v>
      </c>
    </row>
    <row r="176" spans="1:7" ht="15.75" customHeight="1">
      <c r="A176" s="60">
        <v>173</v>
      </c>
      <c r="B176" s="60" t="s">
        <v>435</v>
      </c>
      <c r="C176" s="60" t="str">
        <f t="shared" si="2"/>
        <v>内訳</v>
      </c>
      <c r="D176" s="63">
        <v>5784</v>
      </c>
      <c r="E176" s="63">
        <v>5939</v>
      </c>
      <c r="F176" s="63">
        <v>11723</v>
      </c>
      <c r="G176" s="63">
        <v>5584</v>
      </c>
    </row>
    <row r="177" spans="1:7" ht="15.75" customHeight="1">
      <c r="A177" s="60">
        <v>174</v>
      </c>
      <c r="B177" s="60" t="s">
        <v>436</v>
      </c>
      <c r="C177" s="60" t="str">
        <f t="shared" si="2"/>
        <v>内訳</v>
      </c>
      <c r="D177" s="63">
        <v>2056</v>
      </c>
      <c r="E177" s="63">
        <v>2110</v>
      </c>
      <c r="F177" s="63">
        <v>4166</v>
      </c>
      <c r="G177" s="63">
        <v>1779</v>
      </c>
    </row>
    <row r="178" spans="1:7" ht="15.75" customHeight="1">
      <c r="A178" s="60">
        <v>175</v>
      </c>
      <c r="B178" s="60" t="s">
        <v>437</v>
      </c>
      <c r="C178" s="60" t="str">
        <f t="shared" si="2"/>
        <v>内訳</v>
      </c>
      <c r="D178" s="63">
        <v>2367</v>
      </c>
      <c r="E178" s="63">
        <v>2616</v>
      </c>
      <c r="F178" s="63">
        <v>4983</v>
      </c>
      <c r="G178" s="63">
        <v>2140</v>
      </c>
    </row>
    <row r="179" spans="1:7" ht="15.75" customHeight="1">
      <c r="A179" s="60">
        <v>176</v>
      </c>
      <c r="B179" s="60" t="s">
        <v>438</v>
      </c>
      <c r="C179" s="60" t="str">
        <f t="shared" si="2"/>
        <v>内訳</v>
      </c>
      <c r="D179" s="63">
        <v>2433</v>
      </c>
      <c r="E179" s="63">
        <v>2677</v>
      </c>
      <c r="F179" s="63">
        <v>5110</v>
      </c>
      <c r="G179" s="63">
        <v>2097</v>
      </c>
    </row>
    <row r="180" spans="1:7" ht="15.75" customHeight="1">
      <c r="A180" s="60">
        <v>177</v>
      </c>
      <c r="B180" s="60" t="s">
        <v>439</v>
      </c>
      <c r="C180" s="60" t="str">
        <f t="shared" si="2"/>
        <v>内訳</v>
      </c>
      <c r="D180" s="63">
        <v>1390</v>
      </c>
      <c r="E180" s="63">
        <v>1586</v>
      </c>
      <c r="F180" s="63">
        <v>2976</v>
      </c>
      <c r="G180" s="63">
        <v>1472</v>
      </c>
    </row>
    <row r="181" spans="1:7" ht="15.75" customHeight="1">
      <c r="A181" s="60">
        <v>178</v>
      </c>
      <c r="B181" s="60" t="s">
        <v>440</v>
      </c>
      <c r="C181" s="60" t="str">
        <f t="shared" si="2"/>
        <v>内訳</v>
      </c>
      <c r="D181" s="63">
        <v>2468</v>
      </c>
      <c r="E181" s="63">
        <v>2775</v>
      </c>
      <c r="F181" s="63">
        <v>5243</v>
      </c>
      <c r="G181" s="63">
        <v>2462</v>
      </c>
    </row>
    <row r="182" spans="1:7" ht="15.75" customHeight="1">
      <c r="A182" s="60">
        <v>179</v>
      </c>
      <c r="B182" s="60" t="s">
        <v>441</v>
      </c>
      <c r="C182" s="60" t="str">
        <f t="shared" si="2"/>
        <v>内訳</v>
      </c>
      <c r="D182" s="63">
        <v>9895</v>
      </c>
      <c r="E182" s="63">
        <v>10467</v>
      </c>
      <c r="F182" s="63">
        <v>20362</v>
      </c>
      <c r="G182" s="63">
        <v>10421</v>
      </c>
    </row>
    <row r="183" spans="1:7" ht="15.75" customHeight="1">
      <c r="A183" s="60">
        <v>180</v>
      </c>
      <c r="B183" s="60" t="s">
        <v>442</v>
      </c>
      <c r="C183" s="60" t="str">
        <f t="shared" si="2"/>
        <v>内訳</v>
      </c>
      <c r="D183" s="63">
        <v>4307</v>
      </c>
      <c r="E183" s="63">
        <v>4759</v>
      </c>
      <c r="F183" s="63">
        <v>9066</v>
      </c>
      <c r="G183" s="63">
        <v>4183</v>
      </c>
    </row>
    <row r="184" spans="1:7" ht="15.75" customHeight="1">
      <c r="A184" s="60">
        <v>181</v>
      </c>
      <c r="B184" s="60" t="s">
        <v>443</v>
      </c>
      <c r="C184" s="60" t="str">
        <f t="shared" si="2"/>
        <v>内訳</v>
      </c>
      <c r="D184" s="63">
        <v>1273</v>
      </c>
      <c r="E184" s="63">
        <v>1393</v>
      </c>
      <c r="F184" s="63">
        <v>2666</v>
      </c>
      <c r="G184" s="63">
        <v>1445</v>
      </c>
    </row>
    <row r="185" spans="1:7" ht="15.75" customHeight="1">
      <c r="A185" s="60">
        <v>182</v>
      </c>
      <c r="B185" s="60" t="s">
        <v>444</v>
      </c>
      <c r="C185" s="60" t="str">
        <f t="shared" si="2"/>
        <v>内訳</v>
      </c>
      <c r="D185" s="63">
        <v>1902</v>
      </c>
      <c r="E185" s="63">
        <v>1985</v>
      </c>
      <c r="F185" s="63">
        <v>3887</v>
      </c>
      <c r="G185" s="63">
        <v>1803</v>
      </c>
    </row>
    <row r="186" spans="1:7" ht="15.75" customHeight="1">
      <c r="A186" s="60">
        <v>183</v>
      </c>
      <c r="B186" s="60" t="s">
        <v>445</v>
      </c>
      <c r="C186" s="60" t="str">
        <f t="shared" si="2"/>
        <v>内訳</v>
      </c>
      <c r="D186" s="63">
        <v>543</v>
      </c>
      <c r="E186" s="63">
        <v>574</v>
      </c>
      <c r="F186" s="63">
        <v>1117</v>
      </c>
      <c r="G186" s="63">
        <v>673</v>
      </c>
    </row>
    <row r="187" spans="1:7" ht="15.75" customHeight="1">
      <c r="A187" s="60">
        <v>184</v>
      </c>
      <c r="B187" s="60" t="s">
        <v>446</v>
      </c>
      <c r="C187" s="60" t="str">
        <f t="shared" si="2"/>
        <v>内訳</v>
      </c>
      <c r="D187" s="63">
        <v>2127</v>
      </c>
      <c r="E187" s="63">
        <v>2381</v>
      </c>
      <c r="F187" s="63">
        <v>4508</v>
      </c>
      <c r="G187" s="63">
        <v>2213</v>
      </c>
    </row>
    <row r="188" spans="1:7" ht="15.75" customHeight="1">
      <c r="A188" s="60">
        <v>185</v>
      </c>
      <c r="B188" s="60" t="s">
        <v>447</v>
      </c>
      <c r="C188" s="60" t="str">
        <f t="shared" si="2"/>
        <v>内訳</v>
      </c>
      <c r="D188" s="63">
        <v>3507</v>
      </c>
      <c r="E188" s="63">
        <v>3775</v>
      </c>
      <c r="F188" s="63">
        <v>7282</v>
      </c>
      <c r="G188" s="63">
        <v>3024</v>
      </c>
    </row>
    <row r="189" spans="1:7" ht="15.75" customHeight="1">
      <c r="A189" s="60">
        <v>186</v>
      </c>
      <c r="B189" s="60" t="s">
        <v>278</v>
      </c>
      <c r="C189" s="60" t="str">
        <f t="shared" si="2"/>
        <v>合計</v>
      </c>
      <c r="D189" s="63">
        <v>164187</v>
      </c>
      <c r="E189" s="63">
        <v>178481</v>
      </c>
      <c r="F189" s="63">
        <v>342668</v>
      </c>
      <c r="G189" s="63">
        <v>168603</v>
      </c>
    </row>
    <row r="190" spans="1:7" ht="15.75" customHeight="1">
      <c r="A190" s="60">
        <v>187</v>
      </c>
      <c r="B190" s="60" t="s">
        <v>448</v>
      </c>
      <c r="C190" s="60" t="str">
        <f t="shared" si="2"/>
        <v>内訳</v>
      </c>
      <c r="D190" s="63">
        <v>80024</v>
      </c>
      <c r="E190" s="63">
        <v>87629</v>
      </c>
      <c r="F190" s="63">
        <v>167653</v>
      </c>
      <c r="G190" s="63">
        <v>87166</v>
      </c>
    </row>
    <row r="191" spans="1:7" ht="15.75" customHeight="1">
      <c r="A191" s="60">
        <v>188</v>
      </c>
      <c r="B191" s="60" t="s">
        <v>280</v>
      </c>
      <c r="C191" s="60" t="str">
        <f t="shared" si="2"/>
        <v>合計</v>
      </c>
      <c r="D191" s="63">
        <v>84163</v>
      </c>
      <c r="E191" s="63">
        <v>90852</v>
      </c>
      <c r="F191" s="63">
        <v>175015</v>
      </c>
      <c r="G191" s="63">
        <v>81437</v>
      </c>
    </row>
    <row r="192" spans="1:7" ht="15.75" customHeight="1">
      <c r="A192" s="60">
        <v>189</v>
      </c>
      <c r="B192" s="60" t="s">
        <v>449</v>
      </c>
      <c r="C192" s="60" t="str">
        <f t="shared" si="2"/>
        <v>内訳</v>
      </c>
      <c r="D192" s="63">
        <v>21380</v>
      </c>
      <c r="E192" s="63">
        <v>23652</v>
      </c>
      <c r="F192" s="63">
        <v>45032</v>
      </c>
      <c r="G192" s="63">
        <v>20214</v>
      </c>
    </row>
    <row r="193" spans="1:7" ht="15.75" customHeight="1">
      <c r="A193" s="60">
        <v>190</v>
      </c>
      <c r="B193" s="60" t="s">
        <v>450</v>
      </c>
      <c r="C193" s="60" t="str">
        <f t="shared" si="2"/>
        <v>内訳</v>
      </c>
      <c r="D193" s="63">
        <v>2999</v>
      </c>
      <c r="E193" s="63">
        <v>3215</v>
      </c>
      <c r="F193" s="63">
        <v>6214</v>
      </c>
      <c r="G193" s="63">
        <v>2739</v>
      </c>
    </row>
    <row r="194" spans="1:7" ht="15.75" customHeight="1">
      <c r="A194" s="60">
        <v>191</v>
      </c>
      <c r="B194" s="60" t="s">
        <v>451</v>
      </c>
      <c r="C194" s="60" t="str">
        <f t="shared" si="2"/>
        <v>内訳</v>
      </c>
      <c r="D194" s="63">
        <v>2428</v>
      </c>
      <c r="E194" s="63">
        <v>2560</v>
      </c>
      <c r="F194" s="63">
        <v>4988</v>
      </c>
      <c r="G194" s="63">
        <v>2503</v>
      </c>
    </row>
    <row r="195" spans="1:7" ht="15.75" customHeight="1">
      <c r="A195" s="60">
        <v>192</v>
      </c>
      <c r="B195" s="60" t="s">
        <v>452</v>
      </c>
      <c r="C195" s="60" t="str">
        <f t="shared" si="2"/>
        <v>内訳</v>
      </c>
      <c r="D195" s="63">
        <v>2685</v>
      </c>
      <c r="E195" s="63">
        <v>2818</v>
      </c>
      <c r="F195" s="63">
        <v>5503</v>
      </c>
      <c r="G195" s="63">
        <v>2487</v>
      </c>
    </row>
    <row r="196" spans="1:7" ht="15.75" customHeight="1">
      <c r="A196" s="60">
        <v>193</v>
      </c>
      <c r="B196" s="60" t="s">
        <v>453</v>
      </c>
      <c r="C196" s="60" t="str">
        <f t="shared" si="2"/>
        <v>内訳</v>
      </c>
      <c r="D196" s="63">
        <v>3097</v>
      </c>
      <c r="E196" s="63">
        <v>3195</v>
      </c>
      <c r="F196" s="63">
        <v>6292</v>
      </c>
      <c r="G196" s="63">
        <v>3432</v>
      </c>
    </row>
    <row r="197" spans="1:7" ht="15.75" customHeight="1">
      <c r="A197" s="60">
        <v>194</v>
      </c>
      <c r="B197" s="60" t="s">
        <v>454</v>
      </c>
      <c r="C197" s="60" t="str">
        <f t="shared" ref="C197:C226" si="3">IFERROR(IF(SEARCH("の計",B197)&gt;0,"合計"),"内訳")</f>
        <v>内訳</v>
      </c>
      <c r="D197" s="63">
        <v>4688</v>
      </c>
      <c r="E197" s="63">
        <v>4909</v>
      </c>
      <c r="F197" s="63">
        <v>9597</v>
      </c>
      <c r="G197" s="63">
        <v>4702</v>
      </c>
    </row>
    <row r="198" spans="1:7" ht="15.75" customHeight="1">
      <c r="A198" s="60">
        <v>195</v>
      </c>
      <c r="B198" s="60" t="s">
        <v>455</v>
      </c>
      <c r="C198" s="60" t="str">
        <f t="shared" si="3"/>
        <v>内訳</v>
      </c>
      <c r="D198" s="63">
        <v>8960</v>
      </c>
      <c r="E198" s="63">
        <v>9774</v>
      </c>
      <c r="F198" s="63">
        <v>18734</v>
      </c>
      <c r="G198" s="63">
        <v>7894</v>
      </c>
    </row>
    <row r="199" spans="1:7" ht="15.75" customHeight="1">
      <c r="A199" s="60">
        <v>196</v>
      </c>
      <c r="B199" s="60" t="s">
        <v>456</v>
      </c>
      <c r="C199" s="60" t="str">
        <f t="shared" si="3"/>
        <v>内訳</v>
      </c>
      <c r="D199" s="63">
        <v>1927</v>
      </c>
      <c r="E199" s="63">
        <v>2031</v>
      </c>
      <c r="F199" s="63">
        <v>3958</v>
      </c>
      <c r="G199" s="63">
        <v>1861</v>
      </c>
    </row>
    <row r="200" spans="1:7" ht="15.75" customHeight="1">
      <c r="A200" s="60">
        <v>197</v>
      </c>
      <c r="B200" s="60" t="s">
        <v>457</v>
      </c>
      <c r="C200" s="60" t="str">
        <f t="shared" si="3"/>
        <v>内訳</v>
      </c>
      <c r="D200" s="63">
        <v>1601</v>
      </c>
      <c r="E200" s="63">
        <v>1634</v>
      </c>
      <c r="F200" s="63">
        <v>3235</v>
      </c>
      <c r="G200" s="63">
        <v>1332</v>
      </c>
    </row>
    <row r="201" spans="1:7" ht="15.75" customHeight="1">
      <c r="A201" s="60">
        <v>198</v>
      </c>
      <c r="B201" s="60" t="s">
        <v>458</v>
      </c>
      <c r="C201" s="60" t="str">
        <f t="shared" si="3"/>
        <v>内訳</v>
      </c>
      <c r="D201" s="63">
        <v>2755</v>
      </c>
      <c r="E201" s="63">
        <v>2895</v>
      </c>
      <c r="F201" s="63">
        <v>5650</v>
      </c>
      <c r="G201" s="63">
        <v>2696</v>
      </c>
    </row>
    <row r="202" spans="1:7" ht="15.75" customHeight="1">
      <c r="A202" s="60">
        <v>199</v>
      </c>
      <c r="B202" s="60" t="s">
        <v>459</v>
      </c>
      <c r="C202" s="60" t="str">
        <f t="shared" si="3"/>
        <v>内訳</v>
      </c>
      <c r="D202" s="63">
        <v>3385</v>
      </c>
      <c r="E202" s="63">
        <v>3645</v>
      </c>
      <c r="F202" s="63">
        <v>7030</v>
      </c>
      <c r="G202" s="63">
        <v>3417</v>
      </c>
    </row>
    <row r="203" spans="1:7" ht="15.75" customHeight="1">
      <c r="A203" s="60">
        <v>200</v>
      </c>
      <c r="B203" s="60" t="s">
        <v>460</v>
      </c>
      <c r="C203" s="60" t="str">
        <f t="shared" si="3"/>
        <v>内訳</v>
      </c>
      <c r="D203" s="63">
        <v>12906</v>
      </c>
      <c r="E203" s="63">
        <v>14162</v>
      </c>
      <c r="F203" s="63">
        <v>27068</v>
      </c>
      <c r="G203" s="63">
        <v>12369</v>
      </c>
    </row>
    <row r="204" spans="1:7" ht="15.75" customHeight="1">
      <c r="A204" s="60">
        <v>201</v>
      </c>
      <c r="B204" s="60" t="s">
        <v>461</v>
      </c>
      <c r="C204" s="60" t="str">
        <f t="shared" si="3"/>
        <v>内訳</v>
      </c>
      <c r="D204" s="63">
        <v>3232</v>
      </c>
      <c r="E204" s="63">
        <v>3643</v>
      </c>
      <c r="F204" s="63">
        <v>6875</v>
      </c>
      <c r="G204" s="63">
        <v>3406</v>
      </c>
    </row>
    <row r="205" spans="1:7" ht="15.75" customHeight="1">
      <c r="A205" s="60">
        <v>202</v>
      </c>
      <c r="B205" s="60" t="s">
        <v>462</v>
      </c>
      <c r="C205" s="60" t="str">
        <f t="shared" si="3"/>
        <v>内訳</v>
      </c>
      <c r="D205" s="63">
        <v>1544</v>
      </c>
      <c r="E205" s="63">
        <v>1668</v>
      </c>
      <c r="F205" s="63">
        <v>3212</v>
      </c>
      <c r="G205" s="63">
        <v>1496</v>
      </c>
    </row>
    <row r="206" spans="1:7" ht="15.75" customHeight="1">
      <c r="A206" s="60">
        <v>203</v>
      </c>
      <c r="B206" s="60" t="s">
        <v>463</v>
      </c>
      <c r="C206" s="60" t="str">
        <f t="shared" si="3"/>
        <v>内訳</v>
      </c>
      <c r="D206" s="63">
        <v>3562</v>
      </c>
      <c r="E206" s="63">
        <v>3692</v>
      </c>
      <c r="F206" s="63">
        <v>7254</v>
      </c>
      <c r="G206" s="63">
        <v>3706</v>
      </c>
    </row>
    <row r="207" spans="1:7" ht="15.75" customHeight="1">
      <c r="A207" s="60">
        <v>204</v>
      </c>
      <c r="B207" s="60" t="s">
        <v>464</v>
      </c>
      <c r="C207" s="60" t="str">
        <f t="shared" si="3"/>
        <v>内訳</v>
      </c>
      <c r="D207" s="63">
        <v>3433</v>
      </c>
      <c r="E207" s="63">
        <v>3628</v>
      </c>
      <c r="F207" s="63">
        <v>7061</v>
      </c>
      <c r="G207" s="63">
        <v>3550</v>
      </c>
    </row>
    <row r="208" spans="1:7" ht="15.75" customHeight="1">
      <c r="A208" s="60">
        <v>205</v>
      </c>
      <c r="B208" s="60" t="s">
        <v>465</v>
      </c>
      <c r="C208" s="60" t="str">
        <f t="shared" si="3"/>
        <v>内訳</v>
      </c>
      <c r="D208" s="63">
        <v>1228</v>
      </c>
      <c r="E208" s="63">
        <v>1214</v>
      </c>
      <c r="F208" s="63">
        <v>2442</v>
      </c>
      <c r="G208" s="63">
        <v>1339</v>
      </c>
    </row>
    <row r="209" spans="1:7" ht="15.75" customHeight="1">
      <c r="A209" s="60">
        <v>206</v>
      </c>
      <c r="B209" s="60" t="s">
        <v>466</v>
      </c>
      <c r="C209" s="60" t="str">
        <f t="shared" si="3"/>
        <v>内訳</v>
      </c>
      <c r="D209" s="63">
        <v>2353</v>
      </c>
      <c r="E209" s="63">
        <v>2517</v>
      </c>
      <c r="F209" s="63">
        <v>4870</v>
      </c>
      <c r="G209" s="63">
        <v>2294</v>
      </c>
    </row>
    <row r="210" spans="1:7" ht="15.75" customHeight="1">
      <c r="A210" s="60">
        <v>207</v>
      </c>
      <c r="B210" s="60" t="s">
        <v>282</v>
      </c>
      <c r="C210" s="60" t="str">
        <f t="shared" si="3"/>
        <v>合計</v>
      </c>
      <c r="D210" s="63">
        <v>110424</v>
      </c>
      <c r="E210" s="63">
        <v>123289</v>
      </c>
      <c r="F210" s="63">
        <v>233713</v>
      </c>
      <c r="G210" s="63">
        <v>124107</v>
      </c>
    </row>
    <row r="211" spans="1:7" ht="15.75" customHeight="1">
      <c r="A211" s="60">
        <v>208</v>
      </c>
      <c r="B211" s="60" t="s">
        <v>467</v>
      </c>
      <c r="C211" s="60" t="str">
        <f t="shared" si="3"/>
        <v>内訳</v>
      </c>
      <c r="D211" s="63">
        <v>81111</v>
      </c>
      <c r="E211" s="63">
        <v>91280</v>
      </c>
      <c r="F211" s="63">
        <v>172391</v>
      </c>
      <c r="G211" s="63">
        <v>94682</v>
      </c>
    </row>
    <row r="212" spans="1:7" ht="15.75" customHeight="1">
      <c r="A212" s="60">
        <v>209</v>
      </c>
      <c r="B212" s="60" t="s">
        <v>284</v>
      </c>
      <c r="C212" s="60" t="str">
        <f t="shared" si="3"/>
        <v>合計</v>
      </c>
      <c r="D212" s="63">
        <v>29313</v>
      </c>
      <c r="E212" s="63">
        <v>32009</v>
      </c>
      <c r="F212" s="63">
        <v>61322</v>
      </c>
      <c r="G212" s="63">
        <v>29425</v>
      </c>
    </row>
    <row r="213" spans="1:7" ht="15.75" customHeight="1">
      <c r="A213" s="60">
        <v>210</v>
      </c>
      <c r="B213" s="60" t="s">
        <v>468</v>
      </c>
      <c r="C213" s="60" t="str">
        <f t="shared" si="3"/>
        <v>内訳</v>
      </c>
      <c r="D213" s="63">
        <v>9521</v>
      </c>
      <c r="E213" s="63">
        <v>10425</v>
      </c>
      <c r="F213" s="63">
        <v>19946</v>
      </c>
      <c r="G213" s="63">
        <v>9591</v>
      </c>
    </row>
    <row r="214" spans="1:7" ht="15.75" customHeight="1">
      <c r="A214" s="60">
        <v>211</v>
      </c>
      <c r="B214" s="60" t="s">
        <v>469</v>
      </c>
      <c r="C214" s="60" t="str">
        <f t="shared" si="3"/>
        <v>内訳</v>
      </c>
      <c r="D214" s="63">
        <v>4568</v>
      </c>
      <c r="E214" s="63">
        <v>5080</v>
      </c>
      <c r="F214" s="63">
        <v>9648</v>
      </c>
      <c r="G214" s="63">
        <v>4435</v>
      </c>
    </row>
    <row r="215" spans="1:7" ht="15.75" customHeight="1">
      <c r="A215" s="60">
        <v>212</v>
      </c>
      <c r="B215" s="60" t="s">
        <v>470</v>
      </c>
      <c r="C215" s="60" t="str">
        <f t="shared" si="3"/>
        <v>内訳</v>
      </c>
      <c r="D215" s="63">
        <v>2955</v>
      </c>
      <c r="E215" s="63">
        <v>3042</v>
      </c>
      <c r="F215" s="63">
        <v>5997</v>
      </c>
      <c r="G215" s="63">
        <v>2490</v>
      </c>
    </row>
    <row r="216" spans="1:7" ht="15.75" customHeight="1">
      <c r="A216" s="60">
        <v>213</v>
      </c>
      <c r="B216" s="60" t="s">
        <v>471</v>
      </c>
      <c r="C216" s="60" t="str">
        <f t="shared" si="3"/>
        <v>内訳</v>
      </c>
      <c r="D216" s="63">
        <v>3710</v>
      </c>
      <c r="E216" s="63">
        <v>4018</v>
      </c>
      <c r="F216" s="63">
        <v>7728</v>
      </c>
      <c r="G216" s="63">
        <v>3680</v>
      </c>
    </row>
    <row r="217" spans="1:7" ht="15.75" customHeight="1">
      <c r="A217" s="60">
        <v>214</v>
      </c>
      <c r="B217" s="60" t="s">
        <v>472</v>
      </c>
      <c r="C217" s="60" t="str">
        <f t="shared" si="3"/>
        <v>内訳</v>
      </c>
      <c r="D217" s="63">
        <v>3524</v>
      </c>
      <c r="E217" s="63">
        <v>3904</v>
      </c>
      <c r="F217" s="63">
        <v>7428</v>
      </c>
      <c r="G217" s="63">
        <v>3915</v>
      </c>
    </row>
    <row r="218" spans="1:7" ht="15.75" customHeight="1">
      <c r="A218" s="60">
        <v>215</v>
      </c>
      <c r="B218" s="60" t="s">
        <v>473</v>
      </c>
      <c r="C218" s="60" t="str">
        <f t="shared" si="3"/>
        <v>内訳</v>
      </c>
      <c r="D218" s="63">
        <v>1274</v>
      </c>
      <c r="E218" s="63">
        <v>1264</v>
      </c>
      <c r="F218" s="63">
        <v>2538</v>
      </c>
      <c r="G218" s="63">
        <v>1147</v>
      </c>
    </row>
    <row r="219" spans="1:7" ht="15.75" customHeight="1">
      <c r="A219" s="60">
        <v>216</v>
      </c>
      <c r="B219" s="60" t="s">
        <v>474</v>
      </c>
      <c r="C219" s="60" t="str">
        <f t="shared" si="3"/>
        <v>内訳</v>
      </c>
      <c r="D219" s="63">
        <v>3761</v>
      </c>
      <c r="E219" s="63">
        <v>4276</v>
      </c>
      <c r="F219" s="63">
        <v>8037</v>
      </c>
      <c r="G219" s="63">
        <v>4167</v>
      </c>
    </row>
    <row r="220" spans="1:7" ht="15.75" customHeight="1">
      <c r="A220" s="60">
        <v>217</v>
      </c>
      <c r="B220" s="60" t="s">
        <v>286</v>
      </c>
      <c r="C220" s="60" t="str">
        <f t="shared" si="3"/>
        <v>合計</v>
      </c>
      <c r="D220" s="63">
        <v>37154</v>
      </c>
      <c r="E220" s="63">
        <v>38889</v>
      </c>
      <c r="F220" s="63">
        <v>76043</v>
      </c>
      <c r="G220" s="63">
        <v>35042</v>
      </c>
    </row>
    <row r="221" spans="1:7" ht="15.75" customHeight="1">
      <c r="A221" s="60">
        <v>218</v>
      </c>
      <c r="B221" s="60" t="s">
        <v>475</v>
      </c>
      <c r="C221" s="60" t="str">
        <f t="shared" si="3"/>
        <v>内訳</v>
      </c>
      <c r="D221" s="63">
        <v>12634</v>
      </c>
      <c r="E221" s="63">
        <v>13765</v>
      </c>
      <c r="F221" s="63">
        <v>26399</v>
      </c>
      <c r="G221" s="63">
        <v>12734</v>
      </c>
    </row>
    <row r="222" spans="1:7" ht="15.75" customHeight="1">
      <c r="A222" s="60">
        <v>219</v>
      </c>
      <c r="B222" s="60" t="s">
        <v>288</v>
      </c>
      <c r="C222" s="60" t="str">
        <f t="shared" si="3"/>
        <v>合計</v>
      </c>
      <c r="D222" s="63">
        <v>24520</v>
      </c>
      <c r="E222" s="63">
        <v>25124</v>
      </c>
      <c r="F222" s="63">
        <v>49644</v>
      </c>
      <c r="G222" s="63">
        <v>22308</v>
      </c>
    </row>
    <row r="223" spans="1:7" ht="15.75" customHeight="1">
      <c r="A223" s="60">
        <v>220</v>
      </c>
      <c r="B223" s="60" t="s">
        <v>476</v>
      </c>
      <c r="C223" s="60" t="str">
        <f t="shared" si="3"/>
        <v>内訳</v>
      </c>
      <c r="D223" s="63">
        <v>7743</v>
      </c>
      <c r="E223" s="63">
        <v>7634</v>
      </c>
      <c r="F223" s="63">
        <v>15377</v>
      </c>
      <c r="G223" s="63">
        <v>6668</v>
      </c>
    </row>
    <row r="224" spans="1:7" ht="15.75" customHeight="1">
      <c r="A224" s="60">
        <v>221</v>
      </c>
      <c r="B224" s="60" t="s">
        <v>477</v>
      </c>
      <c r="C224" s="60" t="str">
        <f t="shared" si="3"/>
        <v>内訳</v>
      </c>
      <c r="D224" s="63">
        <v>11571</v>
      </c>
      <c r="E224" s="63">
        <v>12090</v>
      </c>
      <c r="F224" s="63">
        <v>23661</v>
      </c>
      <c r="G224" s="63">
        <v>11121</v>
      </c>
    </row>
    <row r="225" spans="1:7" ht="15.75" customHeight="1">
      <c r="A225" s="60">
        <v>222</v>
      </c>
      <c r="B225" s="60" t="s">
        <v>478</v>
      </c>
      <c r="C225" s="60" t="str">
        <f t="shared" si="3"/>
        <v>内訳</v>
      </c>
      <c r="D225" s="63">
        <v>2627</v>
      </c>
      <c r="E225" s="63">
        <v>2748</v>
      </c>
      <c r="F225" s="63">
        <v>5375</v>
      </c>
      <c r="G225" s="63">
        <v>2400</v>
      </c>
    </row>
    <row r="226" spans="1:7" ht="15.75" customHeight="1">
      <c r="A226" s="60">
        <v>223</v>
      </c>
      <c r="B226" s="60" t="s">
        <v>479</v>
      </c>
      <c r="C226" s="60" t="str">
        <f t="shared" si="3"/>
        <v>内訳</v>
      </c>
      <c r="D226" s="63">
        <v>2579</v>
      </c>
      <c r="E226" s="63">
        <v>2652</v>
      </c>
      <c r="F226" s="63">
        <v>5231</v>
      </c>
      <c r="G226" s="63">
        <v>2119</v>
      </c>
    </row>
  </sheetData>
  <phoneticPr fontId="1"/>
  <hyperlinks>
    <hyperlink ref="A1" r:id="rId1"/>
  </hyperlinks>
  <printOptions horizontalCentered="1"/>
  <pageMargins left="0.31496062992125984" right="0.31496062992125984" top="0.55118110236220474" bottom="0.35433070866141736" header="0.31496062992125984" footer="0.31496062992125984"/>
  <pageSetup paperSize="9" orientation="portrait" r:id="rId2"/>
  <headerFooter>
    <oddFooter>&amp;C－&amp;P－</oddFooter>
  </headerFooter>
  <rowBreaks count="3" manualBreakCount="3">
    <brk id="60" min="2" max="14" man="1"/>
    <brk id="115" min="2" max="14" man="1"/>
    <brk id="171" min="2" max="1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26"/>
  <sheetViews>
    <sheetView zoomScaleNormal="100" zoomScaleSheetLayoutView="85" workbookViewId="0">
      <selection activeCell="A2" sqref="A2"/>
    </sheetView>
  </sheetViews>
  <sheetFormatPr defaultRowHeight="19.5"/>
  <cols>
    <col min="1" max="1" width="10.75" style="64" customWidth="1"/>
    <col min="2" max="2" width="27.5" style="64" bestFit="1" customWidth="1"/>
    <col min="3" max="5" width="20.625" style="64" customWidth="1"/>
    <col min="6" max="8" width="20.625" style="67" customWidth="1"/>
    <col min="9" max="9" width="12.125" style="67" bestFit="1" customWidth="1"/>
    <col min="10" max="16384" width="9" style="64"/>
  </cols>
  <sheetData>
    <row r="1" spans="1:9">
      <c r="A1" s="57" t="s">
        <v>218</v>
      </c>
      <c r="B1" s="58"/>
      <c r="C1" s="57"/>
      <c r="D1" s="57"/>
      <c r="E1" s="58"/>
      <c r="F1" s="66"/>
      <c r="G1" s="66"/>
      <c r="H1" s="66"/>
    </row>
    <row r="2" spans="1:9" ht="34.5" customHeight="1">
      <c r="A2" s="65" t="s">
        <v>489</v>
      </c>
      <c r="B2" s="58"/>
      <c r="C2" s="58"/>
      <c r="D2" s="58"/>
      <c r="E2" s="58"/>
      <c r="F2" s="66"/>
      <c r="G2" s="66"/>
      <c r="H2" s="66"/>
    </row>
    <row r="3" spans="1:9" ht="15.75" customHeight="1">
      <c r="A3" s="58" t="s">
        <v>290</v>
      </c>
      <c r="B3" s="58" t="s">
        <v>480</v>
      </c>
      <c r="C3" s="58" t="s">
        <v>481</v>
      </c>
      <c r="D3" s="58" t="s">
        <v>488</v>
      </c>
      <c r="E3" s="58" t="s">
        <v>487</v>
      </c>
      <c r="F3" s="66" t="s">
        <v>482</v>
      </c>
      <c r="G3" s="66" t="s">
        <v>483</v>
      </c>
      <c r="H3" s="66" t="s">
        <v>484</v>
      </c>
      <c r="I3" s="66" t="s">
        <v>219</v>
      </c>
    </row>
    <row r="4" spans="1:9" ht="15.75" hidden="1" customHeight="1">
      <c r="A4" s="58">
        <v>1</v>
      </c>
      <c r="B4" s="58" t="s">
        <v>224</v>
      </c>
      <c r="C4" s="58" t="str">
        <f>IFERROR(IF(SEARCH("の計",B4)&gt;0,"合計"),"内訳")</f>
        <v>合計</v>
      </c>
      <c r="D4" s="58" t="b">
        <f>OR(RIGHT(テーブル1[[#This Row],[自治体名]],1)="区",RIGHT(テーブル1[[#This Row],[自治体名]],1)="市")</f>
        <v>0</v>
      </c>
      <c r="E4" s="58" t="b">
        <f>(RIGHT(テーブル1[[#This Row],[自治体名]],1)="区")</f>
        <v>0</v>
      </c>
      <c r="F4" s="66">
        <v>2522526</v>
      </c>
      <c r="G4" s="66">
        <v>2817013</v>
      </c>
      <c r="H4" s="66">
        <v>5339539</v>
      </c>
      <c r="I4" s="66">
        <v>2772845</v>
      </c>
    </row>
    <row r="5" spans="1:9" ht="15.75" hidden="1" customHeight="1">
      <c r="A5" s="58">
        <v>2</v>
      </c>
      <c r="B5" s="58" t="s">
        <v>220</v>
      </c>
      <c r="C5" s="58" t="str">
        <f t="shared" ref="C5:C68" si="0">IFERROR(IF(SEARCH("の計",B5)&gt;0,"合計"),"内訳")</f>
        <v>合計</v>
      </c>
      <c r="D5" s="58" t="b">
        <f>OR(RIGHT(テーブル1[[#This Row],[自治体名]],1)="区",RIGHT(テーブル1[[#This Row],[自治体名]],1)="市")</f>
        <v>0</v>
      </c>
      <c r="E5" s="58" t="b">
        <f>(RIGHT(テーブル1[[#This Row],[自治体名]],1)="区")</f>
        <v>0</v>
      </c>
      <c r="F5" s="66">
        <v>2053771</v>
      </c>
      <c r="G5" s="66">
        <v>2311300</v>
      </c>
      <c r="H5" s="66">
        <v>4365071</v>
      </c>
      <c r="I5" s="66">
        <v>2297386</v>
      </c>
    </row>
    <row r="6" spans="1:9" ht="16.5" hidden="1" customHeight="1">
      <c r="A6" s="58">
        <v>3</v>
      </c>
      <c r="B6" s="58" t="s">
        <v>222</v>
      </c>
      <c r="C6" s="58" t="str">
        <f t="shared" si="0"/>
        <v>合計</v>
      </c>
      <c r="D6" s="58" t="b">
        <f>OR(RIGHT(テーブル1[[#This Row],[自治体名]],1)="区",RIGHT(テーブル1[[#This Row],[自治体名]],1)="市")</f>
        <v>0</v>
      </c>
      <c r="E6" s="58" t="b">
        <f>(RIGHT(テーブル1[[#This Row],[自治体名]],1)="区")</f>
        <v>0</v>
      </c>
      <c r="F6" s="66">
        <v>468755</v>
      </c>
      <c r="G6" s="66">
        <v>505713</v>
      </c>
      <c r="H6" s="66">
        <v>974468</v>
      </c>
      <c r="I6" s="66">
        <v>475459</v>
      </c>
    </row>
    <row r="7" spans="1:9" ht="15.75" hidden="1" customHeight="1">
      <c r="A7" s="58">
        <v>4</v>
      </c>
      <c r="B7" s="58" t="s">
        <v>226</v>
      </c>
      <c r="C7" s="58" t="str">
        <f t="shared" si="0"/>
        <v>合計</v>
      </c>
      <c r="D7" s="58" t="b">
        <f>OR(RIGHT(テーブル1[[#This Row],[自治体名]],1)="区",RIGHT(テーブル1[[#This Row],[自治体名]],1)="市")</f>
        <v>0</v>
      </c>
      <c r="E7" s="58" t="b">
        <f>(RIGHT(テーブル1[[#This Row],[自治体名]],1)="区")</f>
        <v>0</v>
      </c>
      <c r="F7" s="66">
        <v>140239</v>
      </c>
      <c r="G7" s="66">
        <v>158893</v>
      </c>
      <c r="H7" s="66">
        <v>299132</v>
      </c>
      <c r="I7" s="66">
        <v>153827</v>
      </c>
    </row>
    <row r="8" spans="1:9" ht="15.75" hidden="1" customHeight="1">
      <c r="A8" s="58">
        <v>5</v>
      </c>
      <c r="B8" s="58" t="s">
        <v>228</v>
      </c>
      <c r="C8" s="58" t="str">
        <f t="shared" si="0"/>
        <v>合計</v>
      </c>
      <c r="D8" s="58" t="b">
        <f>OR(RIGHT(テーブル1[[#This Row],[自治体名]],1)="区",RIGHT(テーブル1[[#This Row],[自治体名]],1)="市")</f>
        <v>0</v>
      </c>
      <c r="E8" s="58" t="b">
        <f>(RIGHT(テーブル1[[#This Row],[自治体名]],1)="区")</f>
        <v>0</v>
      </c>
      <c r="F8" s="66">
        <v>107223</v>
      </c>
      <c r="G8" s="66">
        <v>122287</v>
      </c>
      <c r="H8" s="66">
        <v>229510</v>
      </c>
      <c r="I8" s="66">
        <v>120724</v>
      </c>
    </row>
    <row r="9" spans="1:9" ht="15.75" hidden="1" customHeight="1">
      <c r="A9" s="58">
        <v>73</v>
      </c>
      <c r="B9" s="58" t="s">
        <v>485</v>
      </c>
      <c r="C9" s="58" t="str">
        <f>IFERROR(IF(SEARCH("の計",B9)&gt;0,"合計"),"内訳")</f>
        <v>合計</v>
      </c>
      <c r="D9" s="58" t="b">
        <f>OR(RIGHT(テーブル1[[#This Row],[自治体名]],1)="区",RIGHT(テーブル1[[#This Row],[自治体名]],1)="市")</f>
        <v>0</v>
      </c>
      <c r="E9" s="58" t="b">
        <f>(RIGHT(テーブル1[[#This Row],[自治体名]],1)="区")</f>
        <v>0</v>
      </c>
      <c r="F9" s="66">
        <v>190754</v>
      </c>
      <c r="G9" s="66">
        <v>205289</v>
      </c>
      <c r="H9" s="66">
        <v>396043</v>
      </c>
      <c r="I9" s="66">
        <v>205510</v>
      </c>
    </row>
    <row r="10" spans="1:9" ht="15.75" customHeight="1">
      <c r="A10" s="58">
        <v>6</v>
      </c>
      <c r="B10" s="58" t="s">
        <v>293</v>
      </c>
      <c r="C10" s="58" t="str">
        <f>IFERROR(IF(SEARCH("の計",B10)&gt;0,"合計"),"内訳")</f>
        <v>内訳</v>
      </c>
      <c r="D10" s="58" t="b">
        <f>OR(RIGHT(テーブル1[[#This Row],[自治体名]],1)="区",RIGHT(テーブル1[[#This Row],[自治体名]],1)="市")</f>
        <v>1</v>
      </c>
      <c r="E10" s="58" t="b">
        <f>(RIGHT(テーブル1[[#This Row],[自治体名]],1)="区")</f>
        <v>0</v>
      </c>
      <c r="F10" s="66">
        <v>3896</v>
      </c>
      <c r="G10" s="66">
        <v>4466</v>
      </c>
      <c r="H10" s="66">
        <v>8362</v>
      </c>
      <c r="I10" s="66">
        <v>4876</v>
      </c>
    </row>
    <row r="11" spans="1:9" ht="15.75" customHeight="1">
      <c r="A11" s="58">
        <v>7</v>
      </c>
      <c r="B11" s="58" t="s">
        <v>294</v>
      </c>
      <c r="C11" s="58" t="str">
        <f>IFERROR(IF(SEARCH("の計",B11)&gt;0,"合計"),"内訳")</f>
        <v>内訳</v>
      </c>
      <c r="D11" s="58" t="b">
        <f>OR(RIGHT(テーブル1[[#This Row],[自治体名]],1)="区",RIGHT(テーブル1[[#This Row],[自治体名]],1)="市")</f>
        <v>1</v>
      </c>
      <c r="E11" s="58" t="b">
        <f>(RIGHT(テーブル1[[#This Row],[自治体名]],1)="区")</f>
        <v>0</v>
      </c>
      <c r="F11" s="66">
        <v>38703</v>
      </c>
      <c r="G11" s="66">
        <v>44120</v>
      </c>
      <c r="H11" s="66">
        <v>82823</v>
      </c>
      <c r="I11" s="66">
        <v>41805</v>
      </c>
    </row>
    <row r="12" spans="1:9" ht="15.75" customHeight="1">
      <c r="A12" s="58">
        <v>8</v>
      </c>
      <c r="B12" s="58" t="s">
        <v>295</v>
      </c>
      <c r="C12" s="58" t="str">
        <f>IFERROR(IF(SEARCH("の計",B12)&gt;0,"合計"),"内訳")</f>
        <v>内訳</v>
      </c>
      <c r="D12" s="58" t="b">
        <f>OR(RIGHT(テーブル1[[#This Row],[自治体名]],1)="区",RIGHT(テーブル1[[#This Row],[自治体名]],1)="市")</f>
        <v>1</v>
      </c>
      <c r="E12" s="58" t="b">
        <f>(RIGHT(テーブル1[[#This Row],[自治体名]],1)="区")</f>
        <v>0</v>
      </c>
      <c r="F12" s="66">
        <v>10547</v>
      </c>
      <c r="G12" s="66">
        <v>11664</v>
      </c>
      <c r="H12" s="66">
        <v>22211</v>
      </c>
      <c r="I12" s="66">
        <v>11822</v>
      </c>
    </row>
    <row r="13" spans="1:9" ht="15.75" customHeight="1">
      <c r="A13" s="58">
        <v>9</v>
      </c>
      <c r="B13" s="58" t="s">
        <v>296</v>
      </c>
      <c r="C13" s="58" t="str">
        <f>IFERROR(IF(SEARCH("の計",B13)&gt;0,"合計"),"内訳")</f>
        <v>内訳</v>
      </c>
      <c r="D13" s="58" t="b">
        <f>OR(RIGHT(テーブル1[[#This Row],[自治体名]],1)="区",RIGHT(テーブル1[[#This Row],[自治体名]],1)="市")</f>
        <v>1</v>
      </c>
      <c r="E13" s="58" t="b">
        <f>(RIGHT(テーブル1[[#This Row],[自治体名]],1)="区")</f>
        <v>0</v>
      </c>
      <c r="F13" s="66">
        <v>6393</v>
      </c>
      <c r="G13" s="66">
        <v>7621</v>
      </c>
      <c r="H13" s="66">
        <v>14014</v>
      </c>
      <c r="I13" s="66">
        <v>7727</v>
      </c>
    </row>
    <row r="14" spans="1:9" ht="15.75" customHeight="1">
      <c r="A14" s="58">
        <v>10</v>
      </c>
      <c r="B14" s="58" t="s">
        <v>297</v>
      </c>
      <c r="C14" s="58" t="str">
        <f>IFERROR(IF(SEARCH("の計",B14)&gt;0,"合計"),"内訳")</f>
        <v>内訳</v>
      </c>
      <c r="D14" s="58" t="b">
        <f>OR(RIGHT(テーブル1[[#This Row],[自治体名]],1)="区",RIGHT(テーブル1[[#This Row],[自治体名]],1)="市")</f>
        <v>1</v>
      </c>
      <c r="E14" s="58" t="b">
        <f>(RIGHT(テーブル1[[#This Row],[自治体名]],1)="区")</f>
        <v>0</v>
      </c>
      <c r="F14" s="66">
        <v>4774</v>
      </c>
      <c r="G14" s="66">
        <v>5690</v>
      </c>
      <c r="H14" s="66">
        <v>10464</v>
      </c>
      <c r="I14" s="66">
        <v>5992</v>
      </c>
    </row>
    <row r="15" spans="1:9" ht="15.75" customHeight="1">
      <c r="A15" s="58">
        <v>11</v>
      </c>
      <c r="B15" s="58" t="s">
        <v>298</v>
      </c>
      <c r="C15" s="58" t="str">
        <f>IFERROR(IF(SEARCH("の計",B15)&gt;0,"合計"),"内訳")</f>
        <v>内訳</v>
      </c>
      <c r="D15" s="58" t="b">
        <f>OR(RIGHT(テーブル1[[#This Row],[自治体名]],1)="区",RIGHT(テーブル1[[#This Row],[自治体名]],1)="市")</f>
        <v>1</v>
      </c>
      <c r="E15" s="58" t="b">
        <f>(RIGHT(テーブル1[[#This Row],[自治体名]],1)="区")</f>
        <v>0</v>
      </c>
      <c r="F15" s="66">
        <v>3976</v>
      </c>
      <c r="G15" s="66">
        <v>4808</v>
      </c>
      <c r="H15" s="66">
        <v>8784</v>
      </c>
      <c r="I15" s="66">
        <v>5040</v>
      </c>
    </row>
    <row r="16" spans="1:9" ht="15.75" customHeight="1">
      <c r="A16" s="58">
        <v>12</v>
      </c>
      <c r="B16" s="58" t="s">
        <v>299</v>
      </c>
      <c r="C16" s="58" t="str">
        <f>IFERROR(IF(SEARCH("の計",B16)&gt;0,"合計"),"内訳")</f>
        <v>内訳</v>
      </c>
      <c r="D16" s="58" t="b">
        <f>OR(RIGHT(テーブル1[[#This Row],[自治体名]],1)="区",RIGHT(テーブル1[[#This Row],[自治体名]],1)="市")</f>
        <v>1</v>
      </c>
      <c r="E16" s="58" t="b">
        <f>(RIGHT(テーブル1[[#This Row],[自治体名]],1)="区")</f>
        <v>0</v>
      </c>
      <c r="F16" s="66">
        <v>19349</v>
      </c>
      <c r="G16" s="66">
        <v>21494</v>
      </c>
      <c r="H16" s="66">
        <v>40843</v>
      </c>
      <c r="I16" s="66">
        <v>21560</v>
      </c>
    </row>
    <row r="17" spans="1:9" ht="15.75" customHeight="1">
      <c r="A17" s="58">
        <v>13</v>
      </c>
      <c r="B17" s="58" t="s">
        <v>300</v>
      </c>
      <c r="C17" s="58" t="str">
        <f>IFERROR(IF(SEARCH("の計",B17)&gt;0,"合計"),"内訳")</f>
        <v>内訳</v>
      </c>
      <c r="D17" s="58" t="b">
        <f>OR(RIGHT(テーブル1[[#This Row],[自治体名]],1)="区",RIGHT(テーブル1[[#This Row],[自治体名]],1)="市")</f>
        <v>1</v>
      </c>
      <c r="E17" s="58" t="b">
        <f>(RIGHT(テーブル1[[#This Row],[自治体名]],1)="区")</f>
        <v>0</v>
      </c>
      <c r="F17" s="66">
        <v>8063</v>
      </c>
      <c r="G17" s="66">
        <v>9301</v>
      </c>
      <c r="H17" s="66">
        <v>17364</v>
      </c>
      <c r="I17" s="66">
        <v>8939</v>
      </c>
    </row>
    <row r="18" spans="1:9" ht="15.75" customHeight="1">
      <c r="A18" s="58">
        <v>14</v>
      </c>
      <c r="B18" s="58" t="s">
        <v>301</v>
      </c>
      <c r="C18" s="58" t="str">
        <f>IFERROR(IF(SEARCH("の計",B18)&gt;0,"合計"),"内訳")</f>
        <v>内訳</v>
      </c>
      <c r="D18" s="58" t="b">
        <f>OR(RIGHT(テーブル1[[#This Row],[自治体名]],1)="区",RIGHT(テーブル1[[#This Row],[自治体名]],1)="市")</f>
        <v>1</v>
      </c>
      <c r="E18" s="58" t="b">
        <f>(RIGHT(テーブル1[[#This Row],[自治体名]],1)="区")</f>
        <v>0</v>
      </c>
      <c r="F18" s="66">
        <v>1582</v>
      </c>
      <c r="G18" s="66">
        <v>1826</v>
      </c>
      <c r="H18" s="66">
        <v>3408</v>
      </c>
      <c r="I18" s="66">
        <v>1980</v>
      </c>
    </row>
    <row r="19" spans="1:9" ht="15.75" hidden="1" customHeight="1">
      <c r="A19" s="58">
        <v>16</v>
      </c>
      <c r="B19" s="58" t="s">
        <v>230</v>
      </c>
      <c r="C19" s="58" t="str">
        <f>IFERROR(IF(SEARCH("の計",B19)&gt;0,"合計"),"内訳")</f>
        <v>合計</v>
      </c>
      <c r="D19" s="58" t="b">
        <f>OR(RIGHT(テーブル1[[#This Row],[自治体名]],1)="区",RIGHT(テーブル1[[#This Row],[自治体名]],1)="市")</f>
        <v>0</v>
      </c>
      <c r="E19" s="58" t="b">
        <f>(RIGHT(テーブル1[[#This Row],[自治体名]],1)="区")</f>
        <v>0</v>
      </c>
      <c r="F19" s="66">
        <v>33016</v>
      </c>
      <c r="G19" s="66">
        <v>36606</v>
      </c>
      <c r="H19" s="66">
        <v>69622</v>
      </c>
      <c r="I19" s="66">
        <v>33103</v>
      </c>
    </row>
    <row r="20" spans="1:9" ht="15.75" customHeight="1">
      <c r="A20" s="58">
        <v>15</v>
      </c>
      <c r="B20" s="58" t="s">
        <v>302</v>
      </c>
      <c r="C20" s="58" t="str">
        <f>IFERROR(IF(SEARCH("の計",B20)&gt;0,"合計"),"内訳")</f>
        <v>内訳</v>
      </c>
      <c r="D20" s="58" t="b">
        <f>OR(RIGHT(テーブル1[[#This Row],[自治体名]],1)="区",RIGHT(テーブル1[[#This Row],[自治体名]],1)="市")</f>
        <v>1</v>
      </c>
      <c r="E20" s="58" t="b">
        <f>(RIGHT(テーブル1[[#This Row],[自治体名]],1)="区")</f>
        <v>0</v>
      </c>
      <c r="F20" s="66">
        <v>9940</v>
      </c>
      <c r="G20" s="66">
        <v>11297</v>
      </c>
      <c r="H20" s="66">
        <v>21237</v>
      </c>
      <c r="I20" s="66">
        <v>10983</v>
      </c>
    </row>
    <row r="21" spans="1:9" ht="15.75" customHeight="1">
      <c r="A21" s="58">
        <v>17</v>
      </c>
      <c r="B21" s="58" t="s">
        <v>303</v>
      </c>
      <c r="C21" s="58" t="str">
        <f>IFERROR(IF(SEARCH("の計",B21)&gt;0,"合計"),"内訳")</f>
        <v>内訳</v>
      </c>
      <c r="D21" s="58" t="b">
        <f>OR(RIGHT(テーブル1[[#This Row],[自治体名]],1)="区",RIGHT(テーブル1[[#This Row],[自治体名]],1)="市")</f>
        <v>0</v>
      </c>
      <c r="E21" s="58" t="b">
        <f>(RIGHT(テーブル1[[#This Row],[自治体名]],1)="区")</f>
        <v>0</v>
      </c>
      <c r="F21" s="66">
        <v>3643</v>
      </c>
      <c r="G21" s="66">
        <v>4044</v>
      </c>
      <c r="H21" s="66">
        <v>7687</v>
      </c>
      <c r="I21" s="66">
        <v>3450</v>
      </c>
    </row>
    <row r="22" spans="1:9" ht="15.75" customHeight="1">
      <c r="A22" s="58">
        <v>18</v>
      </c>
      <c r="B22" s="58" t="s">
        <v>304</v>
      </c>
      <c r="C22" s="58" t="str">
        <f>IFERROR(IF(SEARCH("の計",B22)&gt;0,"合計"),"内訳")</f>
        <v>内訳</v>
      </c>
      <c r="D22" s="58" t="b">
        <f>OR(RIGHT(テーブル1[[#This Row],[自治体名]],1)="区",RIGHT(テーブル1[[#This Row],[自治体名]],1)="市")</f>
        <v>0</v>
      </c>
      <c r="E22" s="58" t="b">
        <f>(RIGHT(テーブル1[[#This Row],[自治体名]],1)="区")</f>
        <v>0</v>
      </c>
      <c r="F22" s="66">
        <v>2605</v>
      </c>
      <c r="G22" s="66">
        <v>2922</v>
      </c>
      <c r="H22" s="66">
        <v>5527</v>
      </c>
      <c r="I22" s="66">
        <v>2832</v>
      </c>
    </row>
    <row r="23" spans="1:9" ht="15.75" customHeight="1">
      <c r="A23" s="58">
        <v>19</v>
      </c>
      <c r="B23" s="58" t="s">
        <v>305</v>
      </c>
      <c r="C23" s="58" t="str">
        <f>IFERROR(IF(SEARCH("の計",B23)&gt;0,"合計"),"内訳")</f>
        <v>内訳</v>
      </c>
      <c r="D23" s="58" t="b">
        <f>OR(RIGHT(テーブル1[[#This Row],[自治体名]],1)="区",RIGHT(テーブル1[[#This Row],[自治体名]],1)="市")</f>
        <v>0</v>
      </c>
      <c r="E23" s="58" t="b">
        <f>(RIGHT(テーブル1[[#This Row],[自治体名]],1)="区")</f>
        <v>0</v>
      </c>
      <c r="F23" s="66">
        <v>1422</v>
      </c>
      <c r="G23" s="66">
        <v>1703</v>
      </c>
      <c r="H23" s="66">
        <v>3125</v>
      </c>
      <c r="I23" s="66">
        <v>1836</v>
      </c>
    </row>
    <row r="24" spans="1:9" ht="15.75" customHeight="1">
      <c r="A24" s="58">
        <v>20</v>
      </c>
      <c r="B24" s="58" t="s">
        <v>306</v>
      </c>
      <c r="C24" s="58" t="str">
        <f>IFERROR(IF(SEARCH("の計",B24)&gt;0,"合計"),"内訳")</f>
        <v>内訳</v>
      </c>
      <c r="D24" s="58" t="b">
        <f>OR(RIGHT(テーブル1[[#This Row],[自治体名]],1)="区",RIGHT(テーブル1[[#This Row],[自治体名]],1)="市")</f>
        <v>0</v>
      </c>
      <c r="E24" s="58" t="b">
        <f>(RIGHT(テーブル1[[#This Row],[自治体名]],1)="区")</f>
        <v>0</v>
      </c>
      <c r="F24" s="66">
        <v>2515</v>
      </c>
      <c r="G24" s="66">
        <v>2766</v>
      </c>
      <c r="H24" s="66">
        <v>5281</v>
      </c>
      <c r="I24" s="66">
        <v>2440</v>
      </c>
    </row>
    <row r="25" spans="1:9" ht="15.75" customHeight="1">
      <c r="A25" s="58">
        <v>21</v>
      </c>
      <c r="B25" s="58" t="s">
        <v>307</v>
      </c>
      <c r="C25" s="58" t="str">
        <f>IFERROR(IF(SEARCH("の計",B25)&gt;0,"合計"),"内訳")</f>
        <v>内訳</v>
      </c>
      <c r="D25" s="58" t="b">
        <f>OR(RIGHT(テーブル1[[#This Row],[自治体名]],1)="区",RIGHT(テーブル1[[#This Row],[自治体名]],1)="市")</f>
        <v>0</v>
      </c>
      <c r="E25" s="58" t="b">
        <f>(RIGHT(テーブル1[[#This Row],[自治体名]],1)="区")</f>
        <v>0</v>
      </c>
      <c r="F25" s="66">
        <v>5357</v>
      </c>
      <c r="G25" s="66">
        <v>5685</v>
      </c>
      <c r="H25" s="66">
        <v>11042</v>
      </c>
      <c r="I25" s="66">
        <v>4994</v>
      </c>
    </row>
    <row r="26" spans="1:9" ht="15.75" customHeight="1">
      <c r="A26" s="58">
        <v>22</v>
      </c>
      <c r="B26" s="58" t="s">
        <v>308</v>
      </c>
      <c r="C26" s="58" t="str">
        <f>IFERROR(IF(SEARCH("の計",B26)&gt;0,"合計"),"内訳")</f>
        <v>内訳</v>
      </c>
      <c r="D26" s="58" t="b">
        <f>OR(RIGHT(テーブル1[[#This Row],[自治体名]],1)="区",RIGHT(テーブル1[[#This Row],[自治体名]],1)="市")</f>
        <v>0</v>
      </c>
      <c r="E26" s="58" t="b">
        <f>(RIGHT(テーブル1[[#This Row],[自治体名]],1)="区")</f>
        <v>0</v>
      </c>
      <c r="F26" s="66">
        <v>5594</v>
      </c>
      <c r="G26" s="66">
        <v>6458</v>
      </c>
      <c r="H26" s="66">
        <v>12052</v>
      </c>
      <c r="I26" s="66">
        <v>5915</v>
      </c>
    </row>
    <row r="27" spans="1:9" ht="15.75" customHeight="1">
      <c r="A27" s="58">
        <v>23</v>
      </c>
      <c r="B27" s="58" t="s">
        <v>309</v>
      </c>
      <c r="C27" s="58" t="str">
        <f>IFERROR(IF(SEARCH("の計",B27)&gt;0,"合計"),"内訳")</f>
        <v>内訳</v>
      </c>
      <c r="D27" s="58" t="b">
        <f>OR(RIGHT(テーブル1[[#This Row],[自治体名]],1)="区",RIGHT(テーブル1[[#This Row],[自治体名]],1)="市")</f>
        <v>0</v>
      </c>
      <c r="E27" s="58" t="b">
        <f>(RIGHT(テーブル1[[#This Row],[自治体名]],1)="区")</f>
        <v>0</v>
      </c>
      <c r="F27" s="66">
        <v>1678</v>
      </c>
      <c r="G27" s="66">
        <v>1620</v>
      </c>
      <c r="H27" s="66">
        <v>3298</v>
      </c>
      <c r="I27" s="66">
        <v>1692</v>
      </c>
    </row>
    <row r="28" spans="1:9" ht="15.75" customHeight="1">
      <c r="A28" s="58">
        <v>24</v>
      </c>
      <c r="B28" s="58" t="s">
        <v>310</v>
      </c>
      <c r="C28" s="58" t="str">
        <f>IFERROR(IF(SEARCH("の計",B28)&gt;0,"合計"),"内訳")</f>
        <v>内訳</v>
      </c>
      <c r="D28" s="58" t="b">
        <f>OR(RIGHT(テーブル1[[#This Row],[自治体名]],1)="区",RIGHT(テーブル1[[#This Row],[自治体名]],1)="市")</f>
        <v>0</v>
      </c>
      <c r="E28" s="58" t="b">
        <f>(RIGHT(テーブル1[[#This Row],[自治体名]],1)="区")</f>
        <v>0</v>
      </c>
      <c r="F28" s="66">
        <v>911</v>
      </c>
      <c r="G28" s="66">
        <v>982</v>
      </c>
      <c r="H28" s="66">
        <v>1893</v>
      </c>
      <c r="I28" s="66">
        <v>886</v>
      </c>
    </row>
    <row r="29" spans="1:9" ht="15.75" customHeight="1">
      <c r="A29" s="58">
        <v>25</v>
      </c>
      <c r="B29" s="58" t="s">
        <v>311</v>
      </c>
      <c r="C29" s="58" t="str">
        <f>IFERROR(IF(SEARCH("の計",B29)&gt;0,"合計"),"内訳")</f>
        <v>内訳</v>
      </c>
      <c r="D29" s="58" t="b">
        <f>OR(RIGHT(テーブル1[[#This Row],[自治体名]],1)="区",RIGHT(テーブル1[[#This Row],[自治体名]],1)="市")</f>
        <v>0</v>
      </c>
      <c r="E29" s="58" t="b">
        <f>(RIGHT(テーブル1[[#This Row],[自治体名]],1)="区")</f>
        <v>0</v>
      </c>
      <c r="F29" s="66">
        <v>3104</v>
      </c>
      <c r="G29" s="66">
        <v>3597</v>
      </c>
      <c r="H29" s="66">
        <v>6701</v>
      </c>
      <c r="I29" s="66">
        <v>2983</v>
      </c>
    </row>
    <row r="30" spans="1:9" ht="15.75" customHeight="1">
      <c r="A30" s="58">
        <v>26</v>
      </c>
      <c r="B30" s="58" t="s">
        <v>312</v>
      </c>
      <c r="C30" s="58" t="str">
        <f>IFERROR(IF(SEARCH("の計",B30)&gt;0,"合計"),"内訳")</f>
        <v>内訳</v>
      </c>
      <c r="D30" s="58" t="b">
        <f>OR(RIGHT(テーブル1[[#This Row],[自治体名]],1)="区",RIGHT(テーブル1[[#This Row],[自治体名]],1)="市")</f>
        <v>0</v>
      </c>
      <c r="E30" s="58" t="b">
        <f>(RIGHT(テーブル1[[#This Row],[自治体名]],1)="区")</f>
        <v>0</v>
      </c>
      <c r="F30" s="66">
        <v>1434</v>
      </c>
      <c r="G30" s="66">
        <v>1586</v>
      </c>
      <c r="H30" s="66">
        <v>3020</v>
      </c>
      <c r="I30" s="66">
        <v>1412</v>
      </c>
    </row>
    <row r="31" spans="1:9" ht="15.75" customHeight="1">
      <c r="A31" s="58">
        <v>27</v>
      </c>
      <c r="B31" s="58" t="s">
        <v>313</v>
      </c>
      <c r="C31" s="58" t="str">
        <f>IFERROR(IF(SEARCH("の計",B31)&gt;0,"合計"),"内訳")</f>
        <v>内訳</v>
      </c>
      <c r="D31" s="58" t="b">
        <f>OR(RIGHT(テーブル1[[#This Row],[自治体名]],1)="区",RIGHT(テーブル1[[#This Row],[自治体名]],1)="市")</f>
        <v>0</v>
      </c>
      <c r="E31" s="58" t="b">
        <f>(RIGHT(テーブル1[[#This Row],[自治体名]],1)="区")</f>
        <v>0</v>
      </c>
      <c r="F31" s="66">
        <v>1142</v>
      </c>
      <c r="G31" s="66">
        <v>1294</v>
      </c>
      <c r="H31" s="66">
        <v>2436</v>
      </c>
      <c r="I31" s="66">
        <v>1119</v>
      </c>
    </row>
    <row r="32" spans="1:9" ht="15.75" customHeight="1">
      <c r="A32" s="58">
        <v>28</v>
      </c>
      <c r="B32" s="58" t="s">
        <v>314</v>
      </c>
      <c r="C32" s="58" t="str">
        <f>IFERROR(IF(SEARCH("の計",B32)&gt;0,"合計"),"内訳")</f>
        <v>内訳</v>
      </c>
      <c r="D32" s="58" t="b">
        <f>OR(RIGHT(テーブル1[[#This Row],[自治体名]],1)="区",RIGHT(テーブル1[[#This Row],[自治体名]],1)="市")</f>
        <v>0</v>
      </c>
      <c r="E32" s="58" t="b">
        <f>(RIGHT(テーブル1[[#This Row],[自治体名]],1)="区")</f>
        <v>0</v>
      </c>
      <c r="F32" s="66">
        <v>1200</v>
      </c>
      <c r="G32" s="66">
        <v>1303</v>
      </c>
      <c r="H32" s="66">
        <v>2503</v>
      </c>
      <c r="I32" s="66">
        <v>1175</v>
      </c>
    </row>
    <row r="33" spans="1:9" ht="15.75" customHeight="1">
      <c r="A33" s="58">
        <v>29</v>
      </c>
      <c r="B33" s="58" t="s">
        <v>315</v>
      </c>
      <c r="C33" s="58" t="str">
        <f>IFERROR(IF(SEARCH("の計",B33)&gt;0,"合計"),"内訳")</f>
        <v>内訳</v>
      </c>
      <c r="D33" s="58" t="b">
        <f>OR(RIGHT(テーブル1[[#This Row],[自治体名]],1)="区",RIGHT(テーブル1[[#This Row],[自治体名]],1)="市")</f>
        <v>0</v>
      </c>
      <c r="E33" s="58" t="b">
        <f>(RIGHT(テーブル1[[#This Row],[自治体名]],1)="区")</f>
        <v>0</v>
      </c>
      <c r="F33" s="66">
        <v>914</v>
      </c>
      <c r="G33" s="66">
        <v>994</v>
      </c>
      <c r="H33" s="66">
        <v>1908</v>
      </c>
      <c r="I33" s="66">
        <v>841</v>
      </c>
    </row>
    <row r="34" spans="1:9" ht="15.75" hidden="1" customHeight="1">
      <c r="A34" s="58">
        <v>31</v>
      </c>
      <c r="B34" s="58" t="s">
        <v>232</v>
      </c>
      <c r="C34" s="58" t="str">
        <f>IFERROR(IF(SEARCH("の計",B34)&gt;0,"合計"),"内訳")</f>
        <v>合計</v>
      </c>
      <c r="D34" s="58" t="b">
        <f>OR(RIGHT(テーブル1[[#This Row],[自治体名]],1)="区",RIGHT(テーブル1[[#This Row],[自治体名]],1)="市")</f>
        <v>0</v>
      </c>
      <c r="E34" s="58" t="b">
        <f>(RIGHT(テーブル1[[#This Row],[自治体名]],1)="区")</f>
        <v>0</v>
      </c>
      <c r="F34" s="66">
        <v>1118546</v>
      </c>
      <c r="G34" s="66">
        <v>1256031</v>
      </c>
      <c r="H34" s="66">
        <v>2374577</v>
      </c>
      <c r="I34" s="66">
        <v>1250222</v>
      </c>
    </row>
    <row r="35" spans="1:9" ht="15.75" hidden="1" customHeight="1">
      <c r="A35" s="58">
        <v>32</v>
      </c>
      <c r="B35" s="58" t="s">
        <v>234</v>
      </c>
      <c r="C35" s="58" t="str">
        <f>IFERROR(IF(SEARCH("の計",B35)&gt;0,"合計"),"内訳")</f>
        <v>合計</v>
      </c>
      <c r="D35" s="58" t="b">
        <f>OR(RIGHT(テーブル1[[#This Row],[自治体名]],1)="区",RIGHT(テーブル1[[#This Row],[自治体名]],1)="市")</f>
        <v>0</v>
      </c>
      <c r="E35" s="58" t="b">
        <f>(RIGHT(テーブル1[[#This Row],[自治体名]],1)="区")</f>
        <v>0</v>
      </c>
      <c r="F35" s="66">
        <v>1109061</v>
      </c>
      <c r="G35" s="66">
        <v>1245978</v>
      </c>
      <c r="H35" s="66">
        <v>2355039</v>
      </c>
      <c r="I35" s="66">
        <v>1241167</v>
      </c>
    </row>
    <row r="36" spans="1:9" ht="15.75" hidden="1" customHeight="1">
      <c r="A36" s="58">
        <v>33</v>
      </c>
      <c r="B36" s="58" t="s">
        <v>236</v>
      </c>
      <c r="C36" s="58" t="str">
        <f>IFERROR(IF(SEARCH("の計",B36)&gt;0,"合計"),"内訳")</f>
        <v>合計</v>
      </c>
      <c r="D36" s="58" t="b">
        <f>OR(RIGHT(テーブル1[[#This Row],[自治体名]],1)="区",RIGHT(テーブル1[[#This Row],[自治体名]],1)="市")</f>
        <v>0</v>
      </c>
      <c r="E36" s="58" t="b">
        <f>(RIGHT(テーブル1[[#This Row],[自治体名]],1)="区")</f>
        <v>0</v>
      </c>
      <c r="F36" s="66">
        <v>913077</v>
      </c>
      <c r="G36" s="66">
        <v>1039271</v>
      </c>
      <c r="H36" s="66">
        <v>1952348</v>
      </c>
      <c r="I36" s="66">
        <v>1048469</v>
      </c>
    </row>
    <row r="37" spans="1:9" ht="15.75" customHeight="1">
      <c r="A37" s="58">
        <v>30</v>
      </c>
      <c r="B37" s="58" t="s">
        <v>316</v>
      </c>
      <c r="C37" s="58" t="str">
        <f>IFERROR(IF(SEARCH("の計",B37)&gt;0,"合計"),"内訳")</f>
        <v>内訳</v>
      </c>
      <c r="D37" s="58" t="b">
        <f>OR(RIGHT(テーブル1[[#This Row],[自治体名]],1)="区",RIGHT(テーブル1[[#This Row],[自治体名]],1)="市")</f>
        <v>0</v>
      </c>
      <c r="E37" s="58" t="b">
        <f>(RIGHT(テーブル1[[#This Row],[自治体名]],1)="区")</f>
        <v>0</v>
      </c>
      <c r="F37" s="66">
        <v>1497</v>
      </c>
      <c r="G37" s="66">
        <v>1652</v>
      </c>
      <c r="H37" s="66">
        <v>3149</v>
      </c>
      <c r="I37" s="66">
        <v>1528</v>
      </c>
    </row>
    <row r="38" spans="1:9" ht="15.75" customHeight="1">
      <c r="A38" s="58">
        <v>34</v>
      </c>
      <c r="B38" s="58" t="s">
        <v>317</v>
      </c>
      <c r="C38" s="58" t="str">
        <f>IFERROR(IF(SEARCH("の計",B38)&gt;0,"合計"),"内訳")</f>
        <v>内訳</v>
      </c>
      <c r="D38" s="58" t="b">
        <f>OR(RIGHT(テーブル1[[#This Row],[自治体名]],1)="区",RIGHT(テーブル1[[#This Row],[自治体名]],1)="市")</f>
        <v>1</v>
      </c>
      <c r="E38" s="58" t="b">
        <f>(RIGHT(テーブル1[[#This Row],[自治体名]],1)="区")</f>
        <v>1</v>
      </c>
      <c r="F38" s="66">
        <v>105871</v>
      </c>
      <c r="G38" s="66">
        <v>128013</v>
      </c>
      <c r="H38" s="66">
        <v>233884</v>
      </c>
      <c r="I38" s="66">
        <v>139954</v>
      </c>
    </row>
    <row r="39" spans="1:9" ht="15.75" customHeight="1">
      <c r="A39" s="58">
        <v>35</v>
      </c>
      <c r="B39" s="58" t="s">
        <v>318</v>
      </c>
      <c r="C39" s="58" t="str">
        <f>IFERROR(IF(SEARCH("の計",B39)&gt;0,"合計"),"内訳")</f>
        <v>内訳</v>
      </c>
      <c r="D39" s="58" t="b">
        <f>OR(RIGHT(テーブル1[[#This Row],[自治体名]],1)="区",RIGHT(テーブル1[[#This Row],[自治体名]],1)="市")</f>
        <v>1</v>
      </c>
      <c r="E39" s="58" t="b">
        <f>(RIGHT(テーブル1[[#This Row],[自治体名]],1)="区")</f>
        <v>1</v>
      </c>
      <c r="F39" s="66">
        <v>135353</v>
      </c>
      <c r="G39" s="66">
        <v>150194</v>
      </c>
      <c r="H39" s="66">
        <v>285547</v>
      </c>
      <c r="I39" s="66">
        <v>150737</v>
      </c>
    </row>
    <row r="40" spans="1:9" ht="15.75" customHeight="1">
      <c r="A40" s="58">
        <v>36</v>
      </c>
      <c r="B40" s="58" t="s">
        <v>319</v>
      </c>
      <c r="C40" s="58" t="str">
        <f>IFERROR(IF(SEARCH("の計",B40)&gt;0,"合計"),"内訳")</f>
        <v>内訳</v>
      </c>
      <c r="D40" s="58" t="b">
        <f>OR(RIGHT(テーブル1[[#This Row],[自治体名]],1)="区",RIGHT(テーブル1[[#This Row],[自治体名]],1)="市")</f>
        <v>1</v>
      </c>
      <c r="E40" s="58" t="b">
        <f>(RIGHT(テーブル1[[#This Row],[自治体名]],1)="区")</f>
        <v>1</v>
      </c>
      <c r="F40" s="66">
        <v>124756</v>
      </c>
      <c r="G40" s="66">
        <v>137362</v>
      </c>
      <c r="H40" s="66">
        <v>262118</v>
      </c>
      <c r="I40" s="66">
        <v>141368</v>
      </c>
    </row>
    <row r="41" spans="1:9" ht="15.75" customHeight="1">
      <c r="A41" s="58">
        <v>37</v>
      </c>
      <c r="B41" s="58" t="s">
        <v>320</v>
      </c>
      <c r="C41" s="58" t="str">
        <f>IFERROR(IF(SEARCH("の計",B41)&gt;0,"合計"),"内訳")</f>
        <v>内訳</v>
      </c>
      <c r="D41" s="58" t="b">
        <f>OR(RIGHT(テーブル1[[#This Row],[自治体名]],1)="区",RIGHT(テーブル1[[#This Row],[自治体名]],1)="市")</f>
        <v>1</v>
      </c>
      <c r="E41" s="58" t="b">
        <f>(RIGHT(テーブル1[[#This Row],[自治体名]],1)="区")</f>
        <v>1</v>
      </c>
      <c r="F41" s="66">
        <v>100850</v>
      </c>
      <c r="G41" s="66">
        <v>110897</v>
      </c>
      <c r="H41" s="66">
        <v>211747</v>
      </c>
      <c r="I41" s="66">
        <v>120507</v>
      </c>
    </row>
    <row r="42" spans="1:9" ht="15.75" customHeight="1">
      <c r="A42" s="58">
        <v>38</v>
      </c>
      <c r="B42" s="58" t="s">
        <v>321</v>
      </c>
      <c r="C42" s="58" t="str">
        <f>IFERROR(IF(SEARCH("の計",B42)&gt;0,"合計"),"内訳")</f>
        <v>内訳</v>
      </c>
      <c r="D42" s="58" t="b">
        <f>OR(RIGHT(テーブル1[[#This Row],[自治体名]],1)="区",RIGHT(テーブル1[[#This Row],[自治体名]],1)="市")</f>
        <v>1</v>
      </c>
      <c r="E42" s="58" t="b">
        <f>(RIGHT(テーブル1[[#This Row],[自治体名]],1)="区")</f>
        <v>1</v>
      </c>
      <c r="F42" s="66">
        <v>102588</v>
      </c>
      <c r="G42" s="66">
        <v>118878</v>
      </c>
      <c r="H42" s="66">
        <v>221466</v>
      </c>
      <c r="I42" s="66">
        <v>124908</v>
      </c>
    </row>
    <row r="43" spans="1:9" ht="15.75" customHeight="1">
      <c r="A43" s="58">
        <v>39</v>
      </c>
      <c r="B43" s="58" t="s">
        <v>322</v>
      </c>
      <c r="C43" s="58" t="str">
        <f>IFERROR(IF(SEARCH("の計",B43)&gt;0,"合計"),"内訳")</f>
        <v>内訳</v>
      </c>
      <c r="D43" s="58" t="b">
        <f>OR(RIGHT(テーブル1[[#This Row],[自治体名]],1)="区",RIGHT(テーブル1[[#This Row],[自治体名]],1)="市")</f>
        <v>1</v>
      </c>
      <c r="E43" s="58" t="b">
        <f>(RIGHT(テーブル1[[#This Row],[自治体名]],1)="区")</f>
        <v>1</v>
      </c>
      <c r="F43" s="66">
        <v>64503</v>
      </c>
      <c r="G43" s="66">
        <v>74204</v>
      </c>
      <c r="H43" s="66">
        <v>138707</v>
      </c>
      <c r="I43" s="66">
        <v>72488</v>
      </c>
    </row>
    <row r="44" spans="1:9" ht="15.75" customHeight="1">
      <c r="A44" s="58">
        <v>40</v>
      </c>
      <c r="B44" s="58" t="s">
        <v>323</v>
      </c>
      <c r="C44" s="58" t="str">
        <f>IFERROR(IF(SEARCH("の計",B44)&gt;0,"合計"),"内訳")</f>
        <v>内訳</v>
      </c>
      <c r="D44" s="58" t="b">
        <f>OR(RIGHT(テーブル1[[#This Row],[自治体名]],1)="区",RIGHT(テーブル1[[#This Row],[自治体名]],1)="市")</f>
        <v>1</v>
      </c>
      <c r="E44" s="58" t="b">
        <f>(RIGHT(テーブル1[[#This Row],[自治体名]],1)="区")</f>
        <v>1</v>
      </c>
      <c r="F44" s="66">
        <v>98869</v>
      </c>
      <c r="G44" s="66">
        <v>115180</v>
      </c>
      <c r="H44" s="66">
        <v>214049</v>
      </c>
      <c r="I44" s="66">
        <v>112479</v>
      </c>
    </row>
    <row r="45" spans="1:9" ht="15.75" customHeight="1">
      <c r="A45" s="58">
        <v>41</v>
      </c>
      <c r="B45" s="58" t="s">
        <v>324</v>
      </c>
      <c r="C45" s="58" t="str">
        <f>IFERROR(IF(SEARCH("の計",B45)&gt;0,"合計"),"内訳")</f>
        <v>内訳</v>
      </c>
      <c r="D45" s="58" t="b">
        <f>OR(RIGHT(テーブル1[[#This Row],[自治体名]],1)="区",RIGHT(テーブル1[[#This Row],[自治体名]],1)="市")</f>
        <v>1</v>
      </c>
      <c r="E45" s="58" t="b">
        <f>(RIGHT(テーブル1[[#This Row],[自治体名]],1)="区")</f>
        <v>1</v>
      </c>
      <c r="F45" s="66">
        <v>58671</v>
      </c>
      <c r="G45" s="66">
        <v>69117</v>
      </c>
      <c r="H45" s="66">
        <v>127788</v>
      </c>
      <c r="I45" s="66">
        <v>64440</v>
      </c>
    </row>
    <row r="46" spans="1:9" ht="17.25" customHeight="1">
      <c r="A46" s="58">
        <v>42</v>
      </c>
      <c r="B46" s="58" t="s">
        <v>325</v>
      </c>
      <c r="C46" s="58" t="str">
        <f>IFERROR(IF(SEARCH("の計",B46)&gt;0,"合計"),"内訳")</f>
        <v>内訳</v>
      </c>
      <c r="D46" s="58" t="b">
        <f>OR(RIGHT(テーブル1[[#This Row],[自治体名]],1)="区",RIGHT(テーブル1[[#This Row],[自治体名]],1)="市")</f>
        <v>1</v>
      </c>
      <c r="E46" s="58" t="b">
        <f>(RIGHT(テーブル1[[#This Row],[自治体名]],1)="区")</f>
        <v>1</v>
      </c>
      <c r="F46" s="66">
        <v>67050</v>
      </c>
      <c r="G46" s="66">
        <v>75058</v>
      </c>
      <c r="H46" s="66">
        <v>142108</v>
      </c>
      <c r="I46" s="66">
        <v>68639</v>
      </c>
    </row>
    <row r="47" spans="1:9" ht="15.75" customHeight="1">
      <c r="A47" s="58">
        <v>43</v>
      </c>
      <c r="B47" s="58" t="s">
        <v>326</v>
      </c>
      <c r="C47" s="58" t="str">
        <f>IFERROR(IF(SEARCH("の計",B47)&gt;0,"合計"),"内訳")</f>
        <v>内訳</v>
      </c>
      <c r="D47" s="58" t="b">
        <f>OR(RIGHT(テーブル1[[#This Row],[自治体名]],1)="区",RIGHT(テーブル1[[#This Row],[自治体名]],1)="市")</f>
        <v>1</v>
      </c>
      <c r="E47" s="58" t="b">
        <f>(RIGHT(テーブル1[[#This Row],[自治体名]],1)="区")</f>
        <v>1</v>
      </c>
      <c r="F47" s="66">
        <v>54566</v>
      </c>
      <c r="G47" s="66">
        <v>60368</v>
      </c>
      <c r="H47" s="66">
        <v>114934</v>
      </c>
      <c r="I47" s="66">
        <v>52949</v>
      </c>
    </row>
    <row r="48" spans="1:9" ht="15.75" customHeight="1">
      <c r="A48" s="58">
        <v>44</v>
      </c>
      <c r="B48" s="58" t="s">
        <v>327</v>
      </c>
      <c r="C48" s="58" t="str">
        <f>IFERROR(IF(SEARCH("の計",B48)&gt;0,"合計"),"内訳")</f>
        <v>内訳</v>
      </c>
      <c r="D48" s="58" t="b">
        <f>OR(RIGHT(テーブル1[[#This Row],[自治体名]],1)="区",RIGHT(テーブル1[[#This Row],[自治体名]],1)="市")</f>
        <v>1</v>
      </c>
      <c r="E48" s="58" t="b">
        <f>(RIGHT(テーブル1[[#This Row],[自治体名]],1)="区")</f>
        <v>0</v>
      </c>
      <c r="F48" s="66">
        <v>56574</v>
      </c>
      <c r="G48" s="66">
        <v>62425</v>
      </c>
      <c r="H48" s="66">
        <v>118999</v>
      </c>
      <c r="I48" s="66">
        <v>56564</v>
      </c>
    </row>
    <row r="49" spans="1:9" ht="15.75" customHeight="1">
      <c r="A49" s="58">
        <v>45</v>
      </c>
      <c r="B49" s="58" t="s">
        <v>328</v>
      </c>
      <c r="C49" s="58" t="str">
        <f>IFERROR(IF(SEARCH("の計",B49)&gt;0,"合計"),"内訳")</f>
        <v>内訳</v>
      </c>
      <c r="D49" s="58" t="b">
        <f>OR(RIGHT(テーブル1[[#This Row],[自治体名]],1)="区",RIGHT(テーブル1[[#This Row],[自治体名]],1)="市")</f>
        <v>1</v>
      </c>
      <c r="E49" s="58" t="b">
        <f>(RIGHT(テーブル1[[#This Row],[自治体名]],1)="区")</f>
        <v>0</v>
      </c>
      <c r="F49" s="66">
        <v>49084</v>
      </c>
      <c r="G49" s="66">
        <v>47757</v>
      </c>
      <c r="H49" s="66">
        <v>96841</v>
      </c>
      <c r="I49" s="66">
        <v>48613</v>
      </c>
    </row>
    <row r="50" spans="1:9" ht="15.75" customHeight="1">
      <c r="A50" s="58">
        <v>46</v>
      </c>
      <c r="B50" s="58" t="s">
        <v>329</v>
      </c>
      <c r="C50" s="58" t="str">
        <f>IFERROR(IF(SEARCH("の計",B50)&gt;0,"合計"),"内訳")</f>
        <v>内訳</v>
      </c>
      <c r="D50" s="58" t="b">
        <f>OR(RIGHT(テーブル1[[#This Row],[自治体名]],1)="区",RIGHT(テーブル1[[#This Row],[自治体名]],1)="市")</f>
        <v>1</v>
      </c>
      <c r="E50" s="58" t="b">
        <f>(RIGHT(テーブル1[[#This Row],[自治体名]],1)="区")</f>
        <v>0</v>
      </c>
      <c r="F50" s="66">
        <v>33814</v>
      </c>
      <c r="G50" s="66">
        <v>35707</v>
      </c>
      <c r="H50" s="66">
        <v>69521</v>
      </c>
      <c r="I50" s="66">
        <v>32818</v>
      </c>
    </row>
    <row r="51" spans="1:9" ht="15.75" customHeight="1">
      <c r="A51" s="58">
        <v>47</v>
      </c>
      <c r="B51" s="58" t="s">
        <v>330</v>
      </c>
      <c r="C51" s="58" t="str">
        <f>IFERROR(IF(SEARCH("の計",B51)&gt;0,"合計"),"内訳")</f>
        <v>内訳</v>
      </c>
      <c r="D51" s="58" t="b">
        <f>OR(RIGHT(テーブル1[[#This Row],[自治体名]],1)="区",RIGHT(テーブル1[[#This Row],[自治体名]],1)="市")</f>
        <v>1</v>
      </c>
      <c r="E51" s="58" t="b">
        <f>(RIGHT(テーブル1[[#This Row],[自治体名]],1)="区")</f>
        <v>0</v>
      </c>
      <c r="F51" s="66">
        <v>28286</v>
      </c>
      <c r="G51" s="66">
        <v>30542</v>
      </c>
      <c r="H51" s="66">
        <v>58828</v>
      </c>
      <c r="I51" s="66">
        <v>27298</v>
      </c>
    </row>
    <row r="52" spans="1:9" ht="15.75" hidden="1" customHeight="1">
      <c r="A52" s="58">
        <v>49</v>
      </c>
      <c r="B52" s="58" t="s">
        <v>238</v>
      </c>
      <c r="C52" s="58" t="str">
        <f>IFERROR(IF(SEARCH("の計",B52)&gt;0,"合計"),"内訳")</f>
        <v>合計</v>
      </c>
      <c r="D52" s="58" t="b">
        <f>OR(RIGHT(テーブル1[[#This Row],[自治体名]],1)="区",RIGHT(テーブル1[[#This Row],[自治体名]],1)="市")</f>
        <v>0</v>
      </c>
      <c r="E52" s="58" t="b">
        <f>(RIGHT(テーブル1[[#This Row],[自治体名]],1)="区")</f>
        <v>0</v>
      </c>
      <c r="F52" s="66">
        <v>9485</v>
      </c>
      <c r="G52" s="66">
        <v>10053</v>
      </c>
      <c r="H52" s="66">
        <v>19538</v>
      </c>
      <c r="I52" s="66">
        <v>9055</v>
      </c>
    </row>
    <row r="53" spans="1:9" ht="15.75" customHeight="1">
      <c r="A53" s="58">
        <v>48</v>
      </c>
      <c r="B53" s="58" t="s">
        <v>331</v>
      </c>
      <c r="C53" s="58" t="str">
        <f>IFERROR(IF(SEARCH("の計",B53)&gt;0,"合計"),"内訳")</f>
        <v>内訳</v>
      </c>
      <c r="D53" s="58" t="b">
        <f>OR(RIGHT(テーブル1[[#This Row],[自治体名]],1)="区",RIGHT(テーブル1[[#This Row],[自治体名]],1)="市")</f>
        <v>1</v>
      </c>
      <c r="E53" s="58" t="b">
        <f>(RIGHT(テーブル1[[#This Row],[自治体名]],1)="区")</f>
        <v>0</v>
      </c>
      <c r="F53" s="66">
        <v>28226</v>
      </c>
      <c r="G53" s="66">
        <v>30276</v>
      </c>
      <c r="H53" s="66">
        <v>58502</v>
      </c>
      <c r="I53" s="66">
        <v>27405</v>
      </c>
    </row>
    <row r="54" spans="1:9" ht="15.75" customHeight="1">
      <c r="A54" s="58">
        <v>50</v>
      </c>
      <c r="B54" s="58" t="s">
        <v>332</v>
      </c>
      <c r="C54" s="58" t="str">
        <f>IFERROR(IF(SEARCH("の計",B54)&gt;0,"合計"),"内訳")</f>
        <v>内訳</v>
      </c>
      <c r="D54" s="58" t="b">
        <f>OR(RIGHT(テーブル1[[#This Row],[自治体名]],1)="区",RIGHT(テーブル1[[#This Row],[自治体名]],1)="市")</f>
        <v>0</v>
      </c>
      <c r="E54" s="58" t="b">
        <f>(RIGHT(テーブル1[[#This Row],[自治体名]],1)="区")</f>
        <v>0</v>
      </c>
      <c r="F54" s="66">
        <v>7969</v>
      </c>
      <c r="G54" s="66">
        <v>8396</v>
      </c>
      <c r="H54" s="66">
        <v>16365</v>
      </c>
      <c r="I54" s="66">
        <v>7646</v>
      </c>
    </row>
    <row r="55" spans="1:9" ht="15.75" hidden="1" customHeight="1">
      <c r="A55" s="58">
        <v>52</v>
      </c>
      <c r="B55" s="58" t="s">
        <v>240</v>
      </c>
      <c r="C55" s="58" t="str">
        <f>IFERROR(IF(SEARCH("の計",B55)&gt;0,"合計"),"内訳")</f>
        <v>合計</v>
      </c>
      <c r="D55" s="58" t="b">
        <f>OR(RIGHT(テーブル1[[#This Row],[自治体名]],1)="区",RIGHT(テーブル1[[#This Row],[自治体名]],1)="市")</f>
        <v>0</v>
      </c>
      <c r="E55" s="58" t="b">
        <f>(RIGHT(テーブル1[[#This Row],[自治体名]],1)="区")</f>
        <v>0</v>
      </c>
      <c r="F55" s="66">
        <v>99209</v>
      </c>
      <c r="G55" s="66">
        <v>113796</v>
      </c>
      <c r="H55" s="66">
        <v>213005</v>
      </c>
      <c r="I55" s="66">
        <v>114011</v>
      </c>
    </row>
    <row r="56" spans="1:9" ht="15.75" customHeight="1">
      <c r="A56" s="58">
        <v>51</v>
      </c>
      <c r="B56" s="58" t="s">
        <v>333</v>
      </c>
      <c r="C56" s="58" t="str">
        <f>IFERROR(IF(SEARCH("の計",B56)&gt;0,"合計"),"内訳")</f>
        <v>内訳</v>
      </c>
      <c r="D56" s="58" t="b">
        <f>OR(RIGHT(テーブル1[[#This Row],[自治体名]],1)="区",RIGHT(テーブル1[[#This Row],[自治体名]],1)="市")</f>
        <v>0</v>
      </c>
      <c r="E56" s="58" t="b">
        <f>(RIGHT(テーブル1[[#This Row],[自治体名]],1)="区")</f>
        <v>0</v>
      </c>
      <c r="F56" s="66">
        <v>1516</v>
      </c>
      <c r="G56" s="66">
        <v>1657</v>
      </c>
      <c r="H56" s="66">
        <v>3173</v>
      </c>
      <c r="I56" s="66">
        <v>1409</v>
      </c>
    </row>
    <row r="57" spans="1:9" ht="15.75" hidden="1" customHeight="1">
      <c r="A57" s="58">
        <v>54</v>
      </c>
      <c r="B57" s="58" t="s">
        <v>242</v>
      </c>
      <c r="C57" s="58" t="str">
        <f>IFERROR(IF(SEARCH("の計",B57)&gt;0,"合計"),"内訳")</f>
        <v>合計</v>
      </c>
      <c r="D57" s="58" t="b">
        <f>OR(RIGHT(テーブル1[[#This Row],[自治体名]],1)="区",RIGHT(テーブル1[[#This Row],[自治体名]],1)="市")</f>
        <v>0</v>
      </c>
      <c r="E57" s="58" t="b">
        <f>(RIGHT(テーブル1[[#This Row],[自治体名]],1)="区")</f>
        <v>0</v>
      </c>
      <c r="F57" s="66">
        <v>45557</v>
      </c>
      <c r="G57" s="66">
        <v>48500</v>
      </c>
      <c r="H57" s="66">
        <v>94057</v>
      </c>
      <c r="I57" s="66">
        <v>49549</v>
      </c>
    </row>
    <row r="58" spans="1:9" ht="15.75" customHeight="1">
      <c r="A58" s="58">
        <v>53</v>
      </c>
      <c r="B58" s="58" t="s">
        <v>334</v>
      </c>
      <c r="C58" s="58" t="str">
        <f>IFERROR(IF(SEARCH("の計",B58)&gt;0,"合計"),"内訳")</f>
        <v>内訳</v>
      </c>
      <c r="D58" s="58" t="b">
        <f>OR(RIGHT(テーブル1[[#This Row],[自治体名]],1)="区",RIGHT(テーブル1[[#This Row],[自治体名]],1)="市")</f>
        <v>1</v>
      </c>
      <c r="E58" s="58" t="b">
        <f>(RIGHT(テーブル1[[#This Row],[自治体名]],1)="区")</f>
        <v>0</v>
      </c>
      <c r="F58" s="66">
        <v>53652</v>
      </c>
      <c r="G58" s="66">
        <v>65296</v>
      </c>
      <c r="H58" s="66">
        <v>118948</v>
      </c>
      <c r="I58" s="66">
        <v>64462</v>
      </c>
    </row>
    <row r="59" spans="1:9" ht="15.75" customHeight="1">
      <c r="A59" s="58">
        <v>55</v>
      </c>
      <c r="B59" s="58" t="s">
        <v>335</v>
      </c>
      <c r="C59" s="58" t="str">
        <f>IFERROR(IF(SEARCH("の計",B59)&gt;0,"合計"),"内訳")</f>
        <v>内訳</v>
      </c>
      <c r="D59" s="58" t="b">
        <f>OR(RIGHT(テーブル1[[#This Row],[自治体名]],1)="区",RIGHT(テーブル1[[#This Row],[自治体名]],1)="市")</f>
        <v>0</v>
      </c>
      <c r="E59" s="58" t="b">
        <f>(RIGHT(テーブル1[[#This Row],[自治体名]],1)="区")</f>
        <v>0</v>
      </c>
      <c r="F59" s="66">
        <v>752</v>
      </c>
      <c r="G59" s="66">
        <v>765</v>
      </c>
      <c r="H59" s="66">
        <v>1517</v>
      </c>
      <c r="I59" s="66">
        <v>839</v>
      </c>
    </row>
    <row r="60" spans="1:9" ht="15.75" customHeight="1">
      <c r="A60" s="58">
        <v>56</v>
      </c>
      <c r="B60" s="58" t="s">
        <v>336</v>
      </c>
      <c r="C60" s="58" t="str">
        <f>IFERROR(IF(SEARCH("の計",B60)&gt;0,"合計"),"内訳")</f>
        <v>内訳</v>
      </c>
      <c r="D60" s="58" t="b">
        <f>OR(RIGHT(テーブル1[[#This Row],[自治体名]],1)="区",RIGHT(テーブル1[[#This Row],[自治体名]],1)="市")</f>
        <v>0</v>
      </c>
      <c r="E60" s="58" t="b">
        <f>(RIGHT(テーブル1[[#This Row],[自治体名]],1)="区")</f>
        <v>0</v>
      </c>
      <c r="F60" s="66">
        <v>1481</v>
      </c>
      <c r="G60" s="66">
        <v>1567</v>
      </c>
      <c r="H60" s="66">
        <v>3048</v>
      </c>
      <c r="I60" s="66">
        <v>1722</v>
      </c>
    </row>
    <row r="61" spans="1:9" ht="15.75" customHeight="1">
      <c r="A61" s="58">
        <v>57</v>
      </c>
      <c r="B61" s="58" t="s">
        <v>337</v>
      </c>
      <c r="C61" s="58" t="str">
        <f>IFERROR(IF(SEARCH("の計",B61)&gt;0,"合計"),"内訳")</f>
        <v>内訳</v>
      </c>
      <c r="D61" s="58" t="b">
        <f>OR(RIGHT(テーブル1[[#This Row],[自治体名]],1)="区",RIGHT(テーブル1[[#This Row],[自治体名]],1)="市")</f>
        <v>0</v>
      </c>
      <c r="E61" s="58" t="b">
        <f>(RIGHT(テーブル1[[#This Row],[自治体名]],1)="区")</f>
        <v>0</v>
      </c>
      <c r="F61" s="66">
        <v>1371</v>
      </c>
      <c r="G61" s="66">
        <v>1533</v>
      </c>
      <c r="H61" s="66">
        <v>2904</v>
      </c>
      <c r="I61" s="66">
        <v>1520</v>
      </c>
    </row>
    <row r="62" spans="1:9" ht="15.75" customHeight="1">
      <c r="A62" s="58">
        <v>58</v>
      </c>
      <c r="B62" s="58" t="s">
        <v>338</v>
      </c>
      <c r="C62" s="58" t="str">
        <f>IFERROR(IF(SEARCH("の計",B62)&gt;0,"合計"),"内訳")</f>
        <v>内訳</v>
      </c>
      <c r="D62" s="58" t="b">
        <f>OR(RIGHT(テーブル1[[#This Row],[自治体名]],1)="区",RIGHT(テーブル1[[#This Row],[自治体名]],1)="市")</f>
        <v>0</v>
      </c>
      <c r="E62" s="58" t="b">
        <f>(RIGHT(テーブル1[[#This Row],[自治体名]],1)="区")</f>
        <v>0</v>
      </c>
      <c r="F62" s="66">
        <v>2306</v>
      </c>
      <c r="G62" s="66">
        <v>2461</v>
      </c>
      <c r="H62" s="66">
        <v>4767</v>
      </c>
      <c r="I62" s="66">
        <v>2326</v>
      </c>
    </row>
    <row r="63" spans="1:9" ht="15.75" customHeight="1">
      <c r="A63" s="58">
        <v>59</v>
      </c>
      <c r="B63" s="58" t="s">
        <v>339</v>
      </c>
      <c r="C63" s="58" t="str">
        <f>IFERROR(IF(SEARCH("の計",B63)&gt;0,"合計"),"内訳")</f>
        <v>内訳</v>
      </c>
      <c r="D63" s="58" t="b">
        <f>OR(RIGHT(テーブル1[[#This Row],[自治体名]],1)="区",RIGHT(テーブル1[[#This Row],[自治体名]],1)="市")</f>
        <v>0</v>
      </c>
      <c r="E63" s="58" t="b">
        <f>(RIGHT(テーブル1[[#This Row],[自治体名]],1)="区")</f>
        <v>0</v>
      </c>
      <c r="F63" s="66">
        <v>2627</v>
      </c>
      <c r="G63" s="66">
        <v>2576</v>
      </c>
      <c r="H63" s="66">
        <v>5203</v>
      </c>
      <c r="I63" s="66">
        <v>2696</v>
      </c>
    </row>
    <row r="64" spans="1:9" ht="15.75" customHeight="1">
      <c r="A64" s="58">
        <v>60</v>
      </c>
      <c r="B64" s="58" t="s">
        <v>340</v>
      </c>
      <c r="C64" s="58" t="str">
        <f>IFERROR(IF(SEARCH("の計",B64)&gt;0,"合計"),"内訳")</f>
        <v>内訳</v>
      </c>
      <c r="D64" s="58" t="b">
        <f>OR(RIGHT(テーブル1[[#This Row],[自治体名]],1)="区",RIGHT(テーブル1[[#This Row],[自治体名]],1)="市")</f>
        <v>0</v>
      </c>
      <c r="E64" s="58" t="b">
        <f>(RIGHT(テーブル1[[#This Row],[自治体名]],1)="区")</f>
        <v>0</v>
      </c>
      <c r="F64" s="66">
        <v>1032</v>
      </c>
      <c r="G64" s="66">
        <v>1056</v>
      </c>
      <c r="H64" s="66">
        <v>2088</v>
      </c>
      <c r="I64" s="66">
        <v>953</v>
      </c>
    </row>
    <row r="65" spans="1:9" ht="15.75" customHeight="1">
      <c r="A65" s="58">
        <v>61</v>
      </c>
      <c r="B65" s="58" t="s">
        <v>341</v>
      </c>
      <c r="C65" s="58" t="str">
        <f>IFERROR(IF(SEARCH("の計",B65)&gt;0,"合計"),"内訳")</f>
        <v>内訳</v>
      </c>
      <c r="D65" s="58" t="b">
        <f>OR(RIGHT(テーブル1[[#This Row],[自治体名]],1)="区",RIGHT(テーブル1[[#This Row],[自治体名]],1)="市")</f>
        <v>0</v>
      </c>
      <c r="E65" s="58" t="b">
        <f>(RIGHT(テーブル1[[#This Row],[自治体名]],1)="区")</f>
        <v>0</v>
      </c>
      <c r="F65" s="66">
        <v>1019</v>
      </c>
      <c r="G65" s="66">
        <v>1030</v>
      </c>
      <c r="H65" s="66">
        <v>2049</v>
      </c>
      <c r="I65" s="66">
        <v>1086</v>
      </c>
    </row>
    <row r="66" spans="1:9" ht="15.75" customHeight="1">
      <c r="A66" s="58">
        <v>62</v>
      </c>
      <c r="B66" s="58" t="s">
        <v>342</v>
      </c>
      <c r="C66" s="58" t="str">
        <f>IFERROR(IF(SEARCH("の計",B66)&gt;0,"合計"),"内訳")</f>
        <v>内訳</v>
      </c>
      <c r="D66" s="58" t="b">
        <f>OR(RIGHT(テーブル1[[#This Row],[自治体名]],1)="区",RIGHT(テーブル1[[#This Row],[自治体名]],1)="市")</f>
        <v>0</v>
      </c>
      <c r="E66" s="58" t="b">
        <f>(RIGHT(テーブル1[[#This Row],[自治体名]],1)="区")</f>
        <v>0</v>
      </c>
      <c r="F66" s="66">
        <v>1137</v>
      </c>
      <c r="G66" s="66">
        <v>1111</v>
      </c>
      <c r="H66" s="66">
        <v>2248</v>
      </c>
      <c r="I66" s="66">
        <v>1272</v>
      </c>
    </row>
    <row r="67" spans="1:9" ht="15.75" customHeight="1">
      <c r="A67" s="58">
        <v>63</v>
      </c>
      <c r="B67" s="58" t="s">
        <v>343</v>
      </c>
      <c r="C67" s="58" t="str">
        <f>IFERROR(IF(SEARCH("の計",B67)&gt;0,"合計"),"内訳")</f>
        <v>内訳</v>
      </c>
      <c r="D67" s="58" t="b">
        <f>OR(RIGHT(テーブル1[[#This Row],[自治体名]],1)="区",RIGHT(テーブル1[[#This Row],[自治体名]],1)="市")</f>
        <v>0</v>
      </c>
      <c r="E67" s="58" t="b">
        <f>(RIGHT(テーブル1[[#This Row],[自治体名]],1)="区")</f>
        <v>0</v>
      </c>
      <c r="F67" s="66">
        <v>1488</v>
      </c>
      <c r="G67" s="66">
        <v>1592</v>
      </c>
      <c r="H67" s="66">
        <v>3080</v>
      </c>
      <c r="I67" s="66">
        <v>1484</v>
      </c>
    </row>
    <row r="68" spans="1:9" ht="15.75" customHeight="1">
      <c r="A68" s="58">
        <v>64</v>
      </c>
      <c r="B68" s="58" t="s">
        <v>344</v>
      </c>
      <c r="C68" s="58" t="str">
        <f>IFERROR(IF(SEARCH("の計",B68)&gt;0,"合計"),"内訳")</f>
        <v>内訳</v>
      </c>
      <c r="D68" s="58" t="b">
        <f>OR(RIGHT(テーブル1[[#This Row],[自治体名]],1)="区",RIGHT(テーブル1[[#This Row],[自治体名]],1)="市")</f>
        <v>0</v>
      </c>
      <c r="E68" s="58" t="b">
        <f>(RIGHT(テーブル1[[#This Row],[自治体名]],1)="区")</f>
        <v>0</v>
      </c>
      <c r="F68" s="66">
        <v>8367</v>
      </c>
      <c r="G68" s="66">
        <v>8065</v>
      </c>
      <c r="H68" s="66">
        <v>16432</v>
      </c>
      <c r="I68" s="66">
        <v>9055</v>
      </c>
    </row>
    <row r="69" spans="1:9" ht="15.75" customHeight="1">
      <c r="A69" s="58">
        <v>65</v>
      </c>
      <c r="B69" s="58" t="s">
        <v>345</v>
      </c>
      <c r="C69" s="58" t="str">
        <f>IFERROR(IF(SEARCH("の計",B69)&gt;0,"合計"),"内訳")</f>
        <v>内訳</v>
      </c>
      <c r="D69" s="58" t="b">
        <f>OR(RIGHT(テーブル1[[#This Row],[自治体名]],1)="区",RIGHT(テーブル1[[#This Row],[自治体名]],1)="市")</f>
        <v>0</v>
      </c>
      <c r="E69" s="58" t="b">
        <f>(RIGHT(テーブル1[[#This Row],[自治体名]],1)="区")</f>
        <v>0</v>
      </c>
      <c r="F69" s="66">
        <v>3054</v>
      </c>
      <c r="G69" s="66">
        <v>2980</v>
      </c>
      <c r="H69" s="66">
        <v>6034</v>
      </c>
      <c r="I69" s="66">
        <v>2878</v>
      </c>
    </row>
    <row r="70" spans="1:9" ht="15.75" customHeight="1">
      <c r="A70" s="58">
        <v>66</v>
      </c>
      <c r="B70" s="58" t="s">
        <v>346</v>
      </c>
      <c r="C70" s="58" t="str">
        <f>IFERROR(IF(SEARCH("の計",B70)&gt;0,"合計"),"内訳")</f>
        <v>内訳</v>
      </c>
      <c r="D70" s="58" t="b">
        <f>OR(RIGHT(テーブル1[[#This Row],[自治体名]],1)="区",RIGHT(テーブル1[[#This Row],[自治体名]],1)="市")</f>
        <v>0</v>
      </c>
      <c r="E70" s="58" t="b">
        <f>(RIGHT(テーブル1[[#This Row],[自治体名]],1)="区")</f>
        <v>0</v>
      </c>
      <c r="F70" s="66">
        <v>6098</v>
      </c>
      <c r="G70" s="66">
        <v>6833</v>
      </c>
      <c r="H70" s="66">
        <v>12931</v>
      </c>
      <c r="I70" s="66">
        <v>6930</v>
      </c>
    </row>
    <row r="71" spans="1:9" ht="15.75" customHeight="1">
      <c r="A71" s="58">
        <v>67</v>
      </c>
      <c r="B71" s="58" t="s">
        <v>347</v>
      </c>
      <c r="C71" s="58" t="str">
        <f>IFERROR(IF(SEARCH("の計",B71)&gt;0,"合計"),"内訳")</f>
        <v>内訳</v>
      </c>
      <c r="D71" s="58" t="b">
        <f>OR(RIGHT(テーブル1[[#This Row],[自治体名]],1)="区",RIGHT(テーブル1[[#This Row],[自治体名]],1)="市")</f>
        <v>0</v>
      </c>
      <c r="E71" s="58" t="b">
        <f>(RIGHT(テーブル1[[#This Row],[自治体名]],1)="区")</f>
        <v>0</v>
      </c>
      <c r="F71" s="66">
        <v>785</v>
      </c>
      <c r="G71" s="66">
        <v>886</v>
      </c>
      <c r="H71" s="66">
        <v>1671</v>
      </c>
      <c r="I71" s="66">
        <v>904</v>
      </c>
    </row>
    <row r="72" spans="1:9" ht="15.75" customHeight="1">
      <c r="A72" s="58">
        <v>68</v>
      </c>
      <c r="B72" s="58" t="s">
        <v>348</v>
      </c>
      <c r="C72" s="58" t="str">
        <f>IFERROR(IF(SEARCH("の計",B72)&gt;0,"合計"),"内訳")</f>
        <v>内訳</v>
      </c>
      <c r="D72" s="58" t="b">
        <f>OR(RIGHT(テーブル1[[#This Row],[自治体名]],1)="区",RIGHT(テーブル1[[#This Row],[自治体名]],1)="市")</f>
        <v>0</v>
      </c>
      <c r="E72" s="58" t="b">
        <f>(RIGHT(テーブル1[[#This Row],[自治体名]],1)="区")</f>
        <v>0</v>
      </c>
      <c r="F72" s="66">
        <v>426</v>
      </c>
      <c r="G72" s="66">
        <v>467</v>
      </c>
      <c r="H72" s="66">
        <v>893</v>
      </c>
      <c r="I72" s="66">
        <v>489</v>
      </c>
    </row>
    <row r="73" spans="1:9" ht="15.75" customHeight="1">
      <c r="A73" s="58">
        <v>69</v>
      </c>
      <c r="B73" s="58" t="s">
        <v>349</v>
      </c>
      <c r="C73" s="58" t="str">
        <f>IFERROR(IF(SEARCH("の計",B73)&gt;0,"合計"),"内訳")</f>
        <v>内訳</v>
      </c>
      <c r="D73" s="58" t="b">
        <f>OR(RIGHT(テーブル1[[#This Row],[自治体名]],1)="区",RIGHT(テーブル1[[#This Row],[自治体名]],1)="市")</f>
        <v>0</v>
      </c>
      <c r="E73" s="58" t="b">
        <f>(RIGHT(テーブル1[[#This Row],[自治体名]],1)="区")</f>
        <v>0</v>
      </c>
      <c r="F73" s="66">
        <v>989</v>
      </c>
      <c r="G73" s="66">
        <v>1132</v>
      </c>
      <c r="H73" s="66">
        <v>2121</v>
      </c>
      <c r="I73" s="66">
        <v>1123</v>
      </c>
    </row>
    <row r="74" spans="1:9" ht="15.75" customHeight="1">
      <c r="A74" s="58">
        <v>70</v>
      </c>
      <c r="B74" s="58" t="s">
        <v>350</v>
      </c>
      <c r="C74" s="58" t="str">
        <f>IFERROR(IF(SEARCH("の計",B74)&gt;0,"合計"),"内訳")</f>
        <v>内訳</v>
      </c>
      <c r="D74" s="58" t="b">
        <f>OR(RIGHT(テーブル1[[#This Row],[自治体名]],1)="区",RIGHT(テーブル1[[#This Row],[自治体名]],1)="市")</f>
        <v>0</v>
      </c>
      <c r="E74" s="58" t="b">
        <f>(RIGHT(テーブル1[[#This Row],[自治体名]],1)="区")</f>
        <v>0</v>
      </c>
      <c r="F74" s="66">
        <v>1489</v>
      </c>
      <c r="G74" s="66">
        <v>1696</v>
      </c>
      <c r="H74" s="66">
        <v>3185</v>
      </c>
      <c r="I74" s="66">
        <v>1813</v>
      </c>
    </row>
    <row r="75" spans="1:9" ht="15.75" customHeight="1">
      <c r="A75" s="58">
        <v>71</v>
      </c>
      <c r="B75" s="58" t="s">
        <v>351</v>
      </c>
      <c r="C75" s="58" t="str">
        <f>IFERROR(IF(SEARCH("の計",B75)&gt;0,"合計"),"内訳")</f>
        <v>内訳</v>
      </c>
      <c r="D75" s="58" t="b">
        <f>OR(RIGHT(テーブル1[[#This Row],[自治体名]],1)="区",RIGHT(テーブル1[[#This Row],[自治体名]],1)="市")</f>
        <v>0</v>
      </c>
      <c r="E75" s="58" t="b">
        <f>(RIGHT(テーブル1[[#This Row],[自治体名]],1)="区")</f>
        <v>0</v>
      </c>
      <c r="F75" s="66">
        <v>1619</v>
      </c>
      <c r="G75" s="66">
        <v>1767</v>
      </c>
      <c r="H75" s="66">
        <v>3386</v>
      </c>
      <c r="I75" s="66">
        <v>1747</v>
      </c>
    </row>
    <row r="76" spans="1:9" ht="15.75" customHeight="1">
      <c r="A76" s="58">
        <v>72</v>
      </c>
      <c r="B76" s="58" t="s">
        <v>352</v>
      </c>
      <c r="C76" s="58" t="str">
        <f>IFERROR(IF(SEARCH("の計",B76)&gt;0,"合計"),"内訳")</f>
        <v>内訳</v>
      </c>
      <c r="D76" s="58" t="b">
        <f>OR(RIGHT(テーブル1[[#This Row],[自治体名]],1)="区",RIGHT(テーブル1[[#This Row],[自治体名]],1)="市")</f>
        <v>0</v>
      </c>
      <c r="E76" s="58" t="b">
        <f>(RIGHT(テーブル1[[#This Row],[自治体名]],1)="区")</f>
        <v>0</v>
      </c>
      <c r="F76" s="66">
        <v>8888</v>
      </c>
      <c r="G76" s="66">
        <v>10350</v>
      </c>
      <c r="H76" s="66">
        <v>19238</v>
      </c>
      <c r="I76" s="66">
        <v>9986</v>
      </c>
    </row>
    <row r="77" spans="1:9" ht="15.75" hidden="1" customHeight="1">
      <c r="A77" s="58">
        <v>74</v>
      </c>
      <c r="B77" s="58" t="s">
        <v>244</v>
      </c>
      <c r="C77" s="58" t="str">
        <f>IFERROR(IF(SEARCH("の計",B77)&gt;0,"合計"),"内訳")</f>
        <v>合計</v>
      </c>
      <c r="D77" s="58" t="b">
        <f>OR(RIGHT(テーブル1[[#This Row],[自治体名]],1)="区",RIGHT(テーブル1[[#This Row],[自治体名]],1)="市")</f>
        <v>0</v>
      </c>
      <c r="E77" s="58" t="b">
        <f>(RIGHT(テーブル1[[#This Row],[自治体名]],1)="区")</f>
        <v>0</v>
      </c>
      <c r="F77" s="66">
        <v>164682</v>
      </c>
      <c r="G77" s="66">
        <v>177122</v>
      </c>
      <c r="H77" s="66">
        <v>341804</v>
      </c>
      <c r="I77" s="66">
        <v>176781</v>
      </c>
    </row>
    <row r="78" spans="1:9" ht="15.75" customHeight="1">
      <c r="A78" s="58">
        <v>75</v>
      </c>
      <c r="B78" s="58" t="s">
        <v>353</v>
      </c>
      <c r="C78" s="58" t="str">
        <f>IFERROR(IF(SEARCH("の計",B78)&gt;0,"合計"),"内訳")</f>
        <v>内訳</v>
      </c>
      <c r="D78" s="58" t="b">
        <f>OR(RIGHT(テーブル1[[#This Row],[自治体名]],1)="区",RIGHT(テーブル1[[#This Row],[自治体名]],1)="市")</f>
        <v>1</v>
      </c>
      <c r="E78" s="58" t="b">
        <f>(RIGHT(テーブル1[[#This Row],[自治体名]],1)="区")</f>
        <v>0</v>
      </c>
      <c r="F78" s="66">
        <v>41141</v>
      </c>
      <c r="G78" s="66">
        <v>44666</v>
      </c>
      <c r="H78" s="66">
        <v>85807</v>
      </c>
      <c r="I78" s="66">
        <v>46265</v>
      </c>
    </row>
    <row r="79" spans="1:9" ht="15.75" customHeight="1">
      <c r="A79" s="58">
        <v>76</v>
      </c>
      <c r="B79" s="58" t="s">
        <v>354</v>
      </c>
      <c r="C79" s="58" t="str">
        <f>IFERROR(IF(SEARCH("の計",B79)&gt;0,"合計"),"内訳")</f>
        <v>内訳</v>
      </c>
      <c r="D79" s="58" t="b">
        <f>OR(RIGHT(テーブル1[[#This Row],[自治体名]],1)="区",RIGHT(テーブル1[[#This Row],[自治体名]],1)="市")</f>
        <v>1</v>
      </c>
      <c r="E79" s="58" t="b">
        <f>(RIGHT(テーブル1[[#This Row],[自治体名]],1)="区")</f>
        <v>0</v>
      </c>
      <c r="F79" s="66">
        <v>84073</v>
      </c>
      <c r="G79" s="66">
        <v>88300</v>
      </c>
      <c r="H79" s="66">
        <v>172373</v>
      </c>
      <c r="I79" s="66">
        <v>87716</v>
      </c>
    </row>
    <row r="80" spans="1:9" ht="15.75" customHeight="1">
      <c r="A80" s="58">
        <v>77</v>
      </c>
      <c r="B80" s="58" t="s">
        <v>355</v>
      </c>
      <c r="C80" s="58" t="str">
        <f>IFERROR(IF(SEARCH("の計",B80)&gt;0,"合計"),"内訳")</f>
        <v>内訳</v>
      </c>
      <c r="D80" s="58" t="b">
        <f>OR(RIGHT(テーブル1[[#This Row],[自治体名]],1)="区",RIGHT(テーブル1[[#This Row],[自治体名]],1)="市")</f>
        <v>1</v>
      </c>
      <c r="E80" s="58" t="b">
        <f>(RIGHT(テーブル1[[#This Row],[自治体名]],1)="区")</f>
        <v>0</v>
      </c>
      <c r="F80" s="66">
        <v>23305</v>
      </c>
      <c r="G80" s="66">
        <v>25547</v>
      </c>
      <c r="H80" s="66">
        <v>48852</v>
      </c>
      <c r="I80" s="66">
        <v>24875</v>
      </c>
    </row>
    <row r="81" spans="1:9" ht="15.75" customHeight="1">
      <c r="A81" s="58">
        <v>78</v>
      </c>
      <c r="B81" s="58" t="s">
        <v>356</v>
      </c>
      <c r="C81" s="58" t="str">
        <f>IFERROR(IF(SEARCH("の計",B81)&gt;0,"合計"),"内訳")</f>
        <v>内訳</v>
      </c>
      <c r="D81" s="58" t="b">
        <f>OR(RIGHT(テーブル1[[#This Row],[自治体名]],1)="区",RIGHT(テーブル1[[#This Row],[自治体名]],1)="市")</f>
        <v>1</v>
      </c>
      <c r="E81" s="58" t="b">
        <f>(RIGHT(テーブル1[[#This Row],[自治体名]],1)="区")</f>
        <v>0</v>
      </c>
      <c r="F81" s="66">
        <v>16163</v>
      </c>
      <c r="G81" s="66">
        <v>18609</v>
      </c>
      <c r="H81" s="66">
        <v>34772</v>
      </c>
      <c r="I81" s="66">
        <v>17925</v>
      </c>
    </row>
    <row r="82" spans="1:9" ht="15.75" hidden="1" customHeight="1">
      <c r="A82" s="58">
        <v>79</v>
      </c>
      <c r="B82" s="58" t="s">
        <v>246</v>
      </c>
      <c r="C82" s="58" t="str">
        <f>IFERROR(IF(SEARCH("の計",B82)&gt;0,"合計"),"内訳")</f>
        <v>合計</v>
      </c>
      <c r="D82" s="58" t="b">
        <f>OR(RIGHT(テーブル1[[#This Row],[自治体名]],1)="区",RIGHT(テーブル1[[#This Row],[自治体名]],1)="市")</f>
        <v>0</v>
      </c>
      <c r="E82" s="58" t="b">
        <f>(RIGHT(テーブル1[[#This Row],[自治体名]],1)="区")</f>
        <v>0</v>
      </c>
      <c r="F82" s="66">
        <v>26072</v>
      </c>
      <c r="G82" s="66">
        <v>28167</v>
      </c>
      <c r="H82" s="66">
        <v>54239</v>
      </c>
      <c r="I82" s="66">
        <v>28729</v>
      </c>
    </row>
    <row r="83" spans="1:9" ht="15.75" customHeight="1">
      <c r="A83" s="58">
        <v>80</v>
      </c>
      <c r="B83" s="58" t="s">
        <v>357</v>
      </c>
      <c r="C83" s="58" t="str">
        <f>IFERROR(IF(SEARCH("の計",B83)&gt;0,"合計"),"内訳")</f>
        <v>内訳</v>
      </c>
      <c r="D83" s="58" t="b">
        <f>OR(RIGHT(テーブル1[[#This Row],[自治体名]],1)="区",RIGHT(テーブル1[[#This Row],[自治体名]],1)="市")</f>
        <v>0</v>
      </c>
      <c r="E83" s="58" t="b">
        <f>(RIGHT(テーブル1[[#This Row],[自治体名]],1)="区")</f>
        <v>0</v>
      </c>
      <c r="F83" s="66">
        <v>1907</v>
      </c>
      <c r="G83" s="66">
        <v>2173</v>
      </c>
      <c r="H83" s="66">
        <v>4080</v>
      </c>
      <c r="I83" s="66">
        <v>2220</v>
      </c>
    </row>
    <row r="84" spans="1:9" ht="15.75" customHeight="1">
      <c r="A84" s="58">
        <v>81</v>
      </c>
      <c r="B84" s="58" t="s">
        <v>358</v>
      </c>
      <c r="C84" s="58" t="str">
        <f>IFERROR(IF(SEARCH("の計",B84)&gt;0,"合計"),"内訳")</f>
        <v>内訳</v>
      </c>
      <c r="D84" s="58" t="b">
        <f>OR(RIGHT(テーブル1[[#This Row],[自治体名]],1)="区",RIGHT(テーブル1[[#This Row],[自治体名]],1)="市")</f>
        <v>0</v>
      </c>
      <c r="E84" s="58" t="b">
        <f>(RIGHT(テーブル1[[#This Row],[自治体名]],1)="区")</f>
        <v>0</v>
      </c>
      <c r="F84" s="66">
        <v>1239</v>
      </c>
      <c r="G84" s="66">
        <v>1362</v>
      </c>
      <c r="H84" s="66">
        <v>2601</v>
      </c>
      <c r="I84" s="66">
        <v>1354</v>
      </c>
    </row>
    <row r="85" spans="1:9" ht="15.75" customHeight="1">
      <c r="A85" s="58">
        <v>82</v>
      </c>
      <c r="B85" s="58" t="s">
        <v>359</v>
      </c>
      <c r="C85" s="58" t="str">
        <f>IFERROR(IF(SEARCH("の計",B85)&gt;0,"合計"),"内訳")</f>
        <v>内訳</v>
      </c>
      <c r="D85" s="58" t="b">
        <f>OR(RIGHT(テーブル1[[#This Row],[自治体名]],1)="区",RIGHT(テーブル1[[#This Row],[自治体名]],1)="市")</f>
        <v>0</v>
      </c>
      <c r="E85" s="58" t="b">
        <f>(RIGHT(テーブル1[[#This Row],[自治体名]],1)="区")</f>
        <v>0</v>
      </c>
      <c r="F85" s="66">
        <v>8252</v>
      </c>
      <c r="G85" s="66">
        <v>9062</v>
      </c>
      <c r="H85" s="66">
        <v>17314</v>
      </c>
      <c r="I85" s="66">
        <v>9529</v>
      </c>
    </row>
    <row r="86" spans="1:9" ht="15.75" customHeight="1">
      <c r="A86" s="58">
        <v>83</v>
      </c>
      <c r="B86" s="58" t="s">
        <v>360</v>
      </c>
      <c r="C86" s="58" t="str">
        <f>IFERROR(IF(SEARCH("の計",B86)&gt;0,"合計"),"内訳")</f>
        <v>内訳</v>
      </c>
      <c r="D86" s="58" t="b">
        <f>OR(RIGHT(テーブル1[[#This Row],[自治体名]],1)="区",RIGHT(テーブル1[[#This Row],[自治体名]],1)="市")</f>
        <v>0</v>
      </c>
      <c r="E86" s="58" t="b">
        <f>(RIGHT(テーブル1[[#This Row],[自治体名]],1)="区")</f>
        <v>0</v>
      </c>
      <c r="F86" s="66">
        <v>2297</v>
      </c>
      <c r="G86" s="66">
        <v>2364</v>
      </c>
      <c r="H86" s="66">
        <v>4661</v>
      </c>
      <c r="I86" s="66">
        <v>2157</v>
      </c>
    </row>
    <row r="87" spans="1:9" ht="15.75" customHeight="1">
      <c r="A87" s="58">
        <v>84</v>
      </c>
      <c r="B87" s="58" t="s">
        <v>361</v>
      </c>
      <c r="C87" s="58" t="str">
        <f>IFERROR(IF(SEARCH("の計",B87)&gt;0,"合計"),"内訳")</f>
        <v>内訳</v>
      </c>
      <c r="D87" s="58" t="b">
        <f>OR(RIGHT(テーブル1[[#This Row],[自治体名]],1)="区",RIGHT(テーブル1[[#This Row],[自治体名]],1)="市")</f>
        <v>0</v>
      </c>
      <c r="E87" s="58" t="b">
        <f>(RIGHT(テーブル1[[#This Row],[自治体名]],1)="区")</f>
        <v>0</v>
      </c>
      <c r="F87" s="66">
        <v>4221</v>
      </c>
      <c r="G87" s="66">
        <v>4817</v>
      </c>
      <c r="H87" s="66">
        <v>9038</v>
      </c>
      <c r="I87" s="66">
        <v>4958</v>
      </c>
    </row>
    <row r="88" spans="1:9" ht="15.75" customHeight="1">
      <c r="A88" s="58">
        <v>85</v>
      </c>
      <c r="B88" s="58" t="s">
        <v>362</v>
      </c>
      <c r="C88" s="58" t="str">
        <f>IFERROR(IF(SEARCH("の計",B88)&gt;0,"合計"),"内訳")</f>
        <v>内訳</v>
      </c>
      <c r="D88" s="58" t="b">
        <f>OR(RIGHT(テーブル1[[#This Row],[自治体名]],1)="区",RIGHT(テーブル1[[#This Row],[自治体名]],1)="市")</f>
        <v>0</v>
      </c>
      <c r="E88" s="58" t="b">
        <f>(RIGHT(テーブル1[[#This Row],[自治体名]],1)="区")</f>
        <v>0</v>
      </c>
      <c r="F88" s="66">
        <v>4046</v>
      </c>
      <c r="G88" s="66">
        <v>4121</v>
      </c>
      <c r="H88" s="66">
        <v>8167</v>
      </c>
      <c r="I88" s="66">
        <v>4211</v>
      </c>
    </row>
    <row r="89" spans="1:9" ht="15.75" customHeight="1">
      <c r="A89" s="58">
        <v>86</v>
      </c>
      <c r="B89" s="58" t="s">
        <v>363</v>
      </c>
      <c r="C89" s="58" t="str">
        <f>IFERROR(IF(SEARCH("の計",B89)&gt;0,"合計"),"内訳")</f>
        <v>内訳</v>
      </c>
      <c r="D89" s="58" t="b">
        <f>OR(RIGHT(テーブル1[[#This Row],[自治体名]],1)="区",RIGHT(テーブル1[[#This Row],[自治体名]],1)="市")</f>
        <v>0</v>
      </c>
      <c r="E89" s="58" t="b">
        <f>(RIGHT(テーブル1[[#This Row],[自治体名]],1)="区")</f>
        <v>0</v>
      </c>
      <c r="F89" s="66">
        <v>4110</v>
      </c>
      <c r="G89" s="66">
        <v>4268</v>
      </c>
      <c r="H89" s="66">
        <v>8378</v>
      </c>
      <c r="I89" s="66">
        <v>4300</v>
      </c>
    </row>
    <row r="90" spans="1:9" ht="15.75" hidden="1" customHeight="1">
      <c r="A90" s="58">
        <v>87</v>
      </c>
      <c r="B90" s="58" t="s">
        <v>248</v>
      </c>
      <c r="C90" s="58" t="str">
        <f>IFERROR(IF(SEARCH("の計",B90)&gt;0,"合計"),"内訳")</f>
        <v>合計</v>
      </c>
      <c r="D90" s="58" t="b">
        <f>OR(RIGHT(テーブル1[[#This Row],[自治体名]],1)="区",RIGHT(テーブル1[[#This Row],[自治体名]],1)="市")</f>
        <v>0</v>
      </c>
      <c r="E90" s="58" t="b">
        <f>(RIGHT(テーブル1[[#This Row],[自治体名]],1)="区")</f>
        <v>0</v>
      </c>
      <c r="F90" s="66">
        <v>33332</v>
      </c>
      <c r="G90" s="66">
        <v>34639</v>
      </c>
      <c r="H90" s="66">
        <v>67971</v>
      </c>
      <c r="I90" s="66">
        <v>34551</v>
      </c>
    </row>
    <row r="91" spans="1:9" ht="15.75" customHeight="1">
      <c r="A91" s="58">
        <v>88</v>
      </c>
      <c r="B91" s="58" t="s">
        <v>364</v>
      </c>
      <c r="C91" s="58" t="str">
        <f>IFERROR(IF(SEARCH("の計",B91)&gt;0,"合計"),"内訳")</f>
        <v>内訳</v>
      </c>
      <c r="D91" s="58" t="b">
        <f>OR(RIGHT(テーブル1[[#This Row],[自治体名]],1)="区",RIGHT(テーブル1[[#This Row],[自治体名]],1)="市")</f>
        <v>0</v>
      </c>
      <c r="E91" s="58" t="b">
        <f>(RIGHT(テーブル1[[#This Row],[自治体名]],1)="区")</f>
        <v>0</v>
      </c>
      <c r="F91" s="66">
        <v>6205</v>
      </c>
      <c r="G91" s="66">
        <v>6150</v>
      </c>
      <c r="H91" s="66">
        <v>12355</v>
      </c>
      <c r="I91" s="66">
        <v>6374</v>
      </c>
    </row>
    <row r="92" spans="1:9" ht="15.75" customHeight="1">
      <c r="A92" s="58">
        <v>89</v>
      </c>
      <c r="B92" s="58" t="s">
        <v>365</v>
      </c>
      <c r="C92" s="58" t="str">
        <f>IFERROR(IF(SEARCH("の計",B92)&gt;0,"合計"),"内訳")</f>
        <v>内訳</v>
      </c>
      <c r="D92" s="58" t="b">
        <f>OR(RIGHT(テーブル1[[#This Row],[自治体名]],1)="区",RIGHT(テーブル1[[#This Row],[自治体名]],1)="市")</f>
        <v>0</v>
      </c>
      <c r="E92" s="58" t="b">
        <f>(RIGHT(テーブル1[[#This Row],[自治体名]],1)="区")</f>
        <v>0</v>
      </c>
      <c r="F92" s="66">
        <v>2499</v>
      </c>
      <c r="G92" s="66">
        <v>2642</v>
      </c>
      <c r="H92" s="66">
        <v>5141</v>
      </c>
      <c r="I92" s="66">
        <v>2547</v>
      </c>
    </row>
    <row r="93" spans="1:9" ht="15.75" customHeight="1">
      <c r="A93" s="58">
        <v>90</v>
      </c>
      <c r="B93" s="58" t="s">
        <v>366</v>
      </c>
      <c r="C93" s="58" t="str">
        <f>IFERROR(IF(SEARCH("の計",B93)&gt;0,"合計"),"内訳")</f>
        <v>内訳</v>
      </c>
      <c r="D93" s="58" t="b">
        <f>OR(RIGHT(テーブル1[[#This Row],[自治体名]],1)="区",RIGHT(テーブル1[[#This Row],[自治体名]],1)="市")</f>
        <v>0</v>
      </c>
      <c r="E93" s="58" t="b">
        <f>(RIGHT(テーブル1[[#This Row],[自治体名]],1)="区")</f>
        <v>0</v>
      </c>
      <c r="F93" s="66">
        <v>2726</v>
      </c>
      <c r="G93" s="66">
        <v>2848</v>
      </c>
      <c r="H93" s="66">
        <v>5574</v>
      </c>
      <c r="I93" s="66">
        <v>2743</v>
      </c>
    </row>
    <row r="94" spans="1:9" ht="15.75" customHeight="1">
      <c r="A94" s="58">
        <v>91</v>
      </c>
      <c r="B94" s="58" t="s">
        <v>367</v>
      </c>
      <c r="C94" s="58" t="str">
        <f>IFERROR(IF(SEARCH("の計",B94)&gt;0,"合計"),"内訳")</f>
        <v>内訳</v>
      </c>
      <c r="D94" s="58" t="b">
        <f>OR(RIGHT(テーブル1[[#This Row],[自治体名]],1)="区",RIGHT(テーブル1[[#This Row],[自治体名]],1)="市")</f>
        <v>0</v>
      </c>
      <c r="E94" s="58" t="b">
        <f>(RIGHT(テーブル1[[#This Row],[自治体名]],1)="区")</f>
        <v>0</v>
      </c>
      <c r="F94" s="66">
        <v>6209</v>
      </c>
      <c r="G94" s="66">
        <v>6408</v>
      </c>
      <c r="H94" s="66">
        <v>12617</v>
      </c>
      <c r="I94" s="66">
        <v>6766</v>
      </c>
    </row>
    <row r="95" spans="1:9" ht="15.75" customHeight="1">
      <c r="A95" s="58">
        <v>92</v>
      </c>
      <c r="B95" s="58" t="s">
        <v>368</v>
      </c>
      <c r="C95" s="58" t="str">
        <f>IFERROR(IF(SEARCH("の計",B95)&gt;0,"合計"),"内訳")</f>
        <v>内訳</v>
      </c>
      <c r="D95" s="58" t="b">
        <f>OR(RIGHT(テーブル1[[#This Row],[自治体名]],1)="区",RIGHT(テーブル1[[#This Row],[自治体名]],1)="市")</f>
        <v>0</v>
      </c>
      <c r="E95" s="58" t="b">
        <f>(RIGHT(テーブル1[[#This Row],[自治体名]],1)="区")</f>
        <v>0</v>
      </c>
      <c r="F95" s="66">
        <v>2095</v>
      </c>
      <c r="G95" s="66">
        <v>2325</v>
      </c>
      <c r="H95" s="66">
        <v>4420</v>
      </c>
      <c r="I95" s="66">
        <v>2224</v>
      </c>
    </row>
    <row r="96" spans="1:9" ht="15.75" customHeight="1">
      <c r="A96" s="58">
        <v>93</v>
      </c>
      <c r="B96" s="58" t="s">
        <v>369</v>
      </c>
      <c r="C96" s="58" t="str">
        <f>IFERROR(IF(SEARCH("の計",B96)&gt;0,"合計"),"内訳")</f>
        <v>内訳</v>
      </c>
      <c r="D96" s="58" t="b">
        <f>OR(RIGHT(テーブル1[[#This Row],[自治体名]],1)="区",RIGHT(テーブル1[[#This Row],[自治体名]],1)="市")</f>
        <v>0</v>
      </c>
      <c r="E96" s="58" t="b">
        <f>(RIGHT(テーブル1[[#This Row],[自治体名]],1)="区")</f>
        <v>0</v>
      </c>
      <c r="F96" s="66">
        <v>2434</v>
      </c>
      <c r="G96" s="66">
        <v>2419</v>
      </c>
      <c r="H96" s="66">
        <v>4853</v>
      </c>
      <c r="I96" s="66">
        <v>2153</v>
      </c>
    </row>
    <row r="97" spans="1:9" ht="15.75" customHeight="1">
      <c r="A97" s="58">
        <v>94</v>
      </c>
      <c r="B97" s="58" t="s">
        <v>370</v>
      </c>
      <c r="C97" s="58" t="str">
        <f>IFERROR(IF(SEARCH("の計",B97)&gt;0,"合計"),"内訳")</f>
        <v>内訳</v>
      </c>
      <c r="D97" s="58" t="b">
        <f>OR(RIGHT(テーブル1[[#This Row],[自治体名]],1)="区",RIGHT(テーブル1[[#This Row],[自治体名]],1)="市")</f>
        <v>0</v>
      </c>
      <c r="E97" s="58" t="b">
        <f>(RIGHT(テーブル1[[#This Row],[自治体名]],1)="区")</f>
        <v>0</v>
      </c>
      <c r="F97" s="66">
        <v>11164</v>
      </c>
      <c r="G97" s="66">
        <v>11847</v>
      </c>
      <c r="H97" s="66">
        <v>23011</v>
      </c>
      <c r="I97" s="66">
        <v>11744</v>
      </c>
    </row>
    <row r="98" spans="1:9" ht="15.75" hidden="1" customHeight="1">
      <c r="A98" s="58">
        <v>95</v>
      </c>
      <c r="B98" s="58" t="s">
        <v>250</v>
      </c>
      <c r="C98" s="58" t="str">
        <f>IFERROR(IF(SEARCH("の計",B98)&gt;0,"合計"),"内訳")</f>
        <v>合計</v>
      </c>
      <c r="D98" s="58" t="b">
        <f>OR(RIGHT(テーブル1[[#This Row],[自治体名]],1)="区",RIGHT(テーブル1[[#This Row],[自治体名]],1)="市")</f>
        <v>0</v>
      </c>
      <c r="E98" s="58" t="b">
        <f>(RIGHT(テーブル1[[#This Row],[自治体名]],1)="区")</f>
        <v>0</v>
      </c>
      <c r="F98" s="66">
        <v>184613</v>
      </c>
      <c r="G98" s="66">
        <v>216210</v>
      </c>
      <c r="H98" s="66">
        <v>400823</v>
      </c>
      <c r="I98" s="66">
        <v>210837</v>
      </c>
    </row>
    <row r="99" spans="1:9" ht="15.75" hidden="1" customHeight="1">
      <c r="A99" s="58">
        <v>96</v>
      </c>
      <c r="B99" s="58" t="s">
        <v>252</v>
      </c>
      <c r="C99" s="58" t="str">
        <f>IFERROR(IF(SEARCH("の計",B99)&gt;0,"合計"),"内訳")</f>
        <v>合計</v>
      </c>
      <c r="D99" s="58" t="b">
        <f>OR(RIGHT(テーブル1[[#This Row],[自治体名]],1)="区",RIGHT(テーブル1[[#This Row],[自治体名]],1)="市")</f>
        <v>0</v>
      </c>
      <c r="E99" s="58" t="b">
        <f>(RIGHT(テーブル1[[#This Row],[自治体名]],1)="区")</f>
        <v>0</v>
      </c>
      <c r="F99" s="66">
        <v>141524</v>
      </c>
      <c r="G99" s="66">
        <v>167824</v>
      </c>
      <c r="H99" s="66">
        <v>309348</v>
      </c>
      <c r="I99" s="66">
        <v>165397</v>
      </c>
    </row>
    <row r="100" spans="1:9" ht="15.75" customHeight="1">
      <c r="A100" s="58">
        <v>97</v>
      </c>
      <c r="B100" s="58" t="s">
        <v>371</v>
      </c>
      <c r="C100" s="58" t="str">
        <f>IFERROR(IF(SEARCH("の計",B100)&gt;0,"合計"),"内訳")</f>
        <v>内訳</v>
      </c>
      <c r="D100" s="58" t="b">
        <f>OR(RIGHT(テーブル1[[#This Row],[自治体名]],1)="区",RIGHT(テーブル1[[#This Row],[自治体名]],1)="市")</f>
        <v>1</v>
      </c>
      <c r="E100" s="58" t="b">
        <f>(RIGHT(テーブル1[[#This Row],[自治体名]],1)="区")</f>
        <v>0</v>
      </c>
      <c r="F100" s="66">
        <v>119518</v>
      </c>
      <c r="G100" s="66">
        <v>143001</v>
      </c>
      <c r="H100" s="66">
        <v>262519</v>
      </c>
      <c r="I100" s="66">
        <v>143249</v>
      </c>
    </row>
    <row r="101" spans="1:9" ht="15.75" customHeight="1">
      <c r="A101" s="58">
        <v>98</v>
      </c>
      <c r="B101" s="58" t="s">
        <v>372</v>
      </c>
      <c r="C101" s="58" t="str">
        <f>IFERROR(IF(SEARCH("の計",B101)&gt;0,"合計"),"内訳")</f>
        <v>内訳</v>
      </c>
      <c r="D101" s="58" t="b">
        <f>OR(RIGHT(テーブル1[[#This Row],[自治体名]],1)="区",RIGHT(テーブル1[[#This Row],[自治体名]],1)="市")</f>
        <v>1</v>
      </c>
      <c r="E101" s="58" t="b">
        <f>(RIGHT(テーブル1[[#This Row],[自治体名]],1)="区")</f>
        <v>0</v>
      </c>
      <c r="F101" s="66">
        <v>22006</v>
      </c>
      <c r="G101" s="66">
        <v>24823</v>
      </c>
      <c r="H101" s="66">
        <v>46829</v>
      </c>
      <c r="I101" s="66">
        <v>22148</v>
      </c>
    </row>
    <row r="102" spans="1:9" ht="15.75" hidden="1" customHeight="1">
      <c r="A102" s="58">
        <v>99</v>
      </c>
      <c r="B102" s="58" t="s">
        <v>254</v>
      </c>
      <c r="C102" s="58" t="str">
        <f>IFERROR(IF(SEARCH("の計",B102)&gt;0,"合計"),"内訳")</f>
        <v>合計</v>
      </c>
      <c r="D102" s="58" t="b">
        <f>OR(RIGHT(テーブル1[[#This Row],[自治体名]],1)="区",RIGHT(テーブル1[[#This Row],[自治体名]],1)="市")</f>
        <v>0</v>
      </c>
      <c r="E102" s="58" t="b">
        <f>(RIGHT(テーブル1[[#This Row],[自治体名]],1)="区")</f>
        <v>0</v>
      </c>
      <c r="F102" s="66">
        <v>43089</v>
      </c>
      <c r="G102" s="66">
        <v>48386</v>
      </c>
      <c r="H102" s="66">
        <v>91475</v>
      </c>
      <c r="I102" s="66">
        <v>45440</v>
      </c>
    </row>
    <row r="103" spans="1:9" ht="15.75" customHeight="1">
      <c r="A103" s="58">
        <v>100</v>
      </c>
      <c r="B103" s="58" t="s">
        <v>373</v>
      </c>
      <c r="C103" s="58" t="str">
        <f>IFERROR(IF(SEARCH("の計",B103)&gt;0,"合計"),"内訳")</f>
        <v>内訳</v>
      </c>
      <c r="D103" s="58" t="b">
        <f>OR(RIGHT(テーブル1[[#This Row],[自治体名]],1)="区",RIGHT(テーブル1[[#This Row],[自治体名]],1)="市")</f>
        <v>0</v>
      </c>
      <c r="E103" s="58" t="b">
        <f>(RIGHT(テーブル1[[#This Row],[自治体名]],1)="区")</f>
        <v>0</v>
      </c>
      <c r="F103" s="66">
        <v>3544</v>
      </c>
      <c r="G103" s="66">
        <v>3995</v>
      </c>
      <c r="H103" s="66">
        <v>7539</v>
      </c>
      <c r="I103" s="66">
        <v>4147</v>
      </c>
    </row>
    <row r="104" spans="1:9" ht="15.75" customHeight="1">
      <c r="A104" s="58">
        <v>101</v>
      </c>
      <c r="B104" s="58" t="s">
        <v>374</v>
      </c>
      <c r="C104" s="58" t="str">
        <f>IFERROR(IF(SEARCH("の計",B104)&gt;0,"合計"),"内訳")</f>
        <v>内訳</v>
      </c>
      <c r="D104" s="58" t="b">
        <f>OR(RIGHT(テーブル1[[#This Row],[自治体名]],1)="区",RIGHT(テーブル1[[#This Row],[自治体名]],1)="市")</f>
        <v>0</v>
      </c>
      <c r="E104" s="58" t="b">
        <f>(RIGHT(テーブル1[[#This Row],[自治体名]],1)="区")</f>
        <v>0</v>
      </c>
      <c r="F104" s="66">
        <v>1965</v>
      </c>
      <c r="G104" s="66">
        <v>2267</v>
      </c>
      <c r="H104" s="66">
        <v>4232</v>
      </c>
      <c r="I104" s="66">
        <v>2156</v>
      </c>
    </row>
    <row r="105" spans="1:9" ht="15.75" customHeight="1">
      <c r="A105" s="58">
        <v>102</v>
      </c>
      <c r="B105" s="58" t="s">
        <v>375</v>
      </c>
      <c r="C105" s="58" t="str">
        <f>IFERROR(IF(SEARCH("の計",B105)&gt;0,"合計"),"内訳")</f>
        <v>内訳</v>
      </c>
      <c r="D105" s="58" t="b">
        <f>OR(RIGHT(テーブル1[[#This Row],[自治体名]],1)="区",RIGHT(テーブル1[[#This Row],[自治体名]],1)="市")</f>
        <v>0</v>
      </c>
      <c r="E105" s="58" t="b">
        <f>(RIGHT(テーブル1[[#This Row],[自治体名]],1)="区")</f>
        <v>0</v>
      </c>
      <c r="F105" s="66">
        <v>2170</v>
      </c>
      <c r="G105" s="66">
        <v>2305</v>
      </c>
      <c r="H105" s="66">
        <v>4475</v>
      </c>
      <c r="I105" s="66">
        <v>2074</v>
      </c>
    </row>
    <row r="106" spans="1:9" ht="15.75" customHeight="1">
      <c r="A106" s="58">
        <v>103</v>
      </c>
      <c r="B106" s="58" t="s">
        <v>376</v>
      </c>
      <c r="C106" s="58" t="str">
        <f>IFERROR(IF(SEARCH("の計",B106)&gt;0,"合計"),"内訳")</f>
        <v>内訳</v>
      </c>
      <c r="D106" s="58" t="b">
        <f>OR(RIGHT(テーブル1[[#This Row],[自治体名]],1)="区",RIGHT(テーブル1[[#This Row],[自治体名]],1)="市")</f>
        <v>0</v>
      </c>
      <c r="E106" s="58" t="b">
        <f>(RIGHT(テーブル1[[#This Row],[自治体名]],1)="区")</f>
        <v>0</v>
      </c>
      <c r="F106" s="66">
        <v>1980</v>
      </c>
      <c r="G106" s="66">
        <v>2308</v>
      </c>
      <c r="H106" s="66">
        <v>4288</v>
      </c>
      <c r="I106" s="66">
        <v>2243</v>
      </c>
    </row>
    <row r="107" spans="1:9" ht="15.75" customHeight="1">
      <c r="A107" s="58">
        <v>104</v>
      </c>
      <c r="B107" s="58" t="s">
        <v>377</v>
      </c>
      <c r="C107" s="58" t="str">
        <f>IFERROR(IF(SEARCH("の計",B107)&gt;0,"合計"),"内訳")</f>
        <v>内訳</v>
      </c>
      <c r="D107" s="58" t="b">
        <f>OR(RIGHT(テーブル1[[#This Row],[自治体名]],1)="区",RIGHT(テーブル1[[#This Row],[自治体名]],1)="市")</f>
        <v>0</v>
      </c>
      <c r="E107" s="58" t="b">
        <f>(RIGHT(テーブル1[[#This Row],[自治体名]],1)="区")</f>
        <v>0</v>
      </c>
      <c r="F107" s="66">
        <v>13240</v>
      </c>
      <c r="G107" s="66">
        <v>15323</v>
      </c>
      <c r="H107" s="66">
        <v>28563</v>
      </c>
      <c r="I107" s="66">
        <v>13728</v>
      </c>
    </row>
    <row r="108" spans="1:9" ht="15.75" customHeight="1">
      <c r="A108" s="58">
        <v>105</v>
      </c>
      <c r="B108" s="58" t="s">
        <v>378</v>
      </c>
      <c r="C108" s="58" t="str">
        <f>IFERROR(IF(SEARCH("の計",B108)&gt;0,"合計"),"内訳")</f>
        <v>内訳</v>
      </c>
      <c r="D108" s="58" t="b">
        <f>OR(RIGHT(テーブル1[[#This Row],[自治体名]],1)="区",RIGHT(テーブル1[[#This Row],[自治体名]],1)="市")</f>
        <v>0</v>
      </c>
      <c r="E108" s="58" t="b">
        <f>(RIGHT(テーブル1[[#This Row],[自治体名]],1)="区")</f>
        <v>0</v>
      </c>
      <c r="F108" s="66">
        <v>1906</v>
      </c>
      <c r="G108" s="66">
        <v>2103</v>
      </c>
      <c r="H108" s="66">
        <v>4009</v>
      </c>
      <c r="I108" s="66">
        <v>1851</v>
      </c>
    </row>
    <row r="109" spans="1:9" ht="15.75" customHeight="1">
      <c r="A109" s="58">
        <v>106</v>
      </c>
      <c r="B109" s="58" t="s">
        <v>379</v>
      </c>
      <c r="C109" s="58" t="str">
        <f>IFERROR(IF(SEARCH("の計",B109)&gt;0,"合計"),"内訳")</f>
        <v>内訳</v>
      </c>
      <c r="D109" s="58" t="b">
        <f>OR(RIGHT(テーブル1[[#This Row],[自治体名]],1)="区",RIGHT(テーブル1[[#This Row],[自治体名]],1)="市")</f>
        <v>0</v>
      </c>
      <c r="E109" s="58" t="b">
        <f>(RIGHT(テーブル1[[#This Row],[自治体名]],1)="区")</f>
        <v>0</v>
      </c>
      <c r="F109" s="66">
        <v>7424</v>
      </c>
      <c r="G109" s="66">
        <v>8468</v>
      </c>
      <c r="H109" s="66">
        <v>15892</v>
      </c>
      <c r="I109" s="66">
        <v>7642</v>
      </c>
    </row>
    <row r="110" spans="1:9" ht="15.75" customHeight="1">
      <c r="A110" s="58">
        <v>107</v>
      </c>
      <c r="B110" s="58" t="s">
        <v>380</v>
      </c>
      <c r="C110" s="58" t="str">
        <f>IFERROR(IF(SEARCH("の計",B110)&gt;0,"合計"),"内訳")</f>
        <v>内訳</v>
      </c>
      <c r="D110" s="58" t="b">
        <f>OR(RIGHT(テーブル1[[#This Row],[自治体名]],1)="区",RIGHT(テーブル1[[#This Row],[自治体名]],1)="市")</f>
        <v>0</v>
      </c>
      <c r="E110" s="58" t="b">
        <f>(RIGHT(テーブル1[[#This Row],[自治体名]],1)="区")</f>
        <v>0</v>
      </c>
      <c r="F110" s="66">
        <v>8272</v>
      </c>
      <c r="G110" s="66">
        <v>8688</v>
      </c>
      <c r="H110" s="66">
        <v>16960</v>
      </c>
      <c r="I110" s="66">
        <v>8544</v>
      </c>
    </row>
    <row r="111" spans="1:9" ht="15.75" customHeight="1">
      <c r="A111" s="58">
        <v>108</v>
      </c>
      <c r="B111" s="58" t="s">
        <v>381</v>
      </c>
      <c r="C111" s="58" t="str">
        <f>IFERROR(IF(SEARCH("の計",B111)&gt;0,"合計"),"内訳")</f>
        <v>内訳</v>
      </c>
      <c r="D111" s="58" t="b">
        <f>OR(RIGHT(テーブル1[[#This Row],[自治体名]],1)="区",RIGHT(テーブル1[[#This Row],[自治体名]],1)="市")</f>
        <v>0</v>
      </c>
      <c r="E111" s="58" t="b">
        <f>(RIGHT(テーブル1[[#This Row],[自治体名]],1)="区")</f>
        <v>0</v>
      </c>
      <c r="F111" s="66">
        <v>2588</v>
      </c>
      <c r="G111" s="66">
        <v>2929</v>
      </c>
      <c r="H111" s="66">
        <v>5517</v>
      </c>
      <c r="I111" s="66">
        <v>3055</v>
      </c>
    </row>
    <row r="112" spans="1:9" ht="15.75" hidden="1" customHeight="1">
      <c r="A112" s="58">
        <v>109</v>
      </c>
      <c r="B112" s="58" t="s">
        <v>256</v>
      </c>
      <c r="C112" s="58" t="str">
        <f>IFERROR(IF(SEARCH("の計",B112)&gt;0,"合計"),"内訳")</f>
        <v>合計</v>
      </c>
      <c r="D112" s="58" t="b">
        <f>OR(RIGHT(テーブル1[[#This Row],[自治体名]],1)="区",RIGHT(テーブル1[[#This Row],[自治体名]],1)="市")</f>
        <v>0</v>
      </c>
      <c r="E112" s="58" t="b">
        <f>(RIGHT(テーブル1[[#This Row],[自治体名]],1)="区")</f>
        <v>0</v>
      </c>
      <c r="F112" s="66">
        <v>17714</v>
      </c>
      <c r="G112" s="66">
        <v>19406</v>
      </c>
      <c r="H112" s="66">
        <v>37120</v>
      </c>
      <c r="I112" s="66">
        <v>19172</v>
      </c>
    </row>
    <row r="113" spans="1:9" ht="15.75" customHeight="1">
      <c r="A113" s="58">
        <v>110</v>
      </c>
      <c r="B113" s="58" t="s">
        <v>382</v>
      </c>
      <c r="C113" s="58" t="str">
        <f>IFERROR(IF(SEARCH("の計",B113)&gt;0,"合計"),"内訳")</f>
        <v>内訳</v>
      </c>
      <c r="D113" s="58" t="b">
        <f>OR(RIGHT(テーブル1[[#This Row],[自治体名]],1)="区",RIGHT(テーブル1[[#This Row],[自治体名]],1)="市")</f>
        <v>0</v>
      </c>
      <c r="E113" s="58" t="b">
        <f>(RIGHT(テーブル1[[#This Row],[自治体名]],1)="区")</f>
        <v>0</v>
      </c>
      <c r="F113" s="66">
        <v>3783</v>
      </c>
      <c r="G113" s="66">
        <v>4112</v>
      </c>
      <c r="H113" s="66">
        <v>7895</v>
      </c>
      <c r="I113" s="66">
        <v>4328</v>
      </c>
    </row>
    <row r="114" spans="1:9" ht="15.75" customHeight="1">
      <c r="A114" s="58">
        <v>111</v>
      </c>
      <c r="B114" s="58" t="s">
        <v>383</v>
      </c>
      <c r="C114" s="58" t="str">
        <f>IFERROR(IF(SEARCH("の計",B114)&gt;0,"合計"),"内訳")</f>
        <v>内訳</v>
      </c>
      <c r="D114" s="58" t="b">
        <f>OR(RIGHT(テーブル1[[#This Row],[自治体名]],1)="区",RIGHT(テーブル1[[#This Row],[自治体名]],1)="市")</f>
        <v>0</v>
      </c>
      <c r="E114" s="58" t="b">
        <f>(RIGHT(テーブル1[[#This Row],[自治体名]],1)="区")</f>
        <v>0</v>
      </c>
      <c r="F114" s="66">
        <v>2342</v>
      </c>
      <c r="G114" s="66">
        <v>2646</v>
      </c>
      <c r="H114" s="66">
        <v>4988</v>
      </c>
      <c r="I114" s="66">
        <v>2522</v>
      </c>
    </row>
    <row r="115" spans="1:9" ht="15.75" customHeight="1">
      <c r="A115" s="58">
        <v>112</v>
      </c>
      <c r="B115" s="58" t="s">
        <v>384</v>
      </c>
      <c r="C115" s="58" t="str">
        <f>IFERROR(IF(SEARCH("の計",B115)&gt;0,"合計"),"内訳")</f>
        <v>内訳</v>
      </c>
      <c r="D115" s="58" t="b">
        <f>OR(RIGHT(テーブル1[[#This Row],[自治体名]],1)="区",RIGHT(テーブル1[[#This Row],[自治体名]],1)="市")</f>
        <v>0</v>
      </c>
      <c r="E115" s="58" t="b">
        <f>(RIGHT(テーブル1[[#This Row],[自治体名]],1)="区")</f>
        <v>0</v>
      </c>
      <c r="F115" s="66">
        <v>1913</v>
      </c>
      <c r="G115" s="66">
        <v>2079</v>
      </c>
      <c r="H115" s="66">
        <v>3992</v>
      </c>
      <c r="I115" s="66">
        <v>1967</v>
      </c>
    </row>
    <row r="116" spans="1:9" ht="15.75" customHeight="1">
      <c r="A116" s="58">
        <v>113</v>
      </c>
      <c r="B116" s="58" t="s">
        <v>385</v>
      </c>
      <c r="C116" s="58" t="str">
        <f>IFERROR(IF(SEARCH("の計",B116)&gt;0,"合計"),"内訳")</f>
        <v>内訳</v>
      </c>
      <c r="D116" s="58" t="b">
        <f>OR(RIGHT(テーブル1[[#This Row],[自治体名]],1)="区",RIGHT(テーブル1[[#This Row],[自治体名]],1)="市")</f>
        <v>0</v>
      </c>
      <c r="E116" s="58" t="b">
        <f>(RIGHT(テーブル1[[#This Row],[自治体名]],1)="区")</f>
        <v>0</v>
      </c>
      <c r="F116" s="66">
        <v>1770</v>
      </c>
      <c r="G116" s="66">
        <v>2063</v>
      </c>
      <c r="H116" s="66">
        <v>3833</v>
      </c>
      <c r="I116" s="66">
        <v>1909</v>
      </c>
    </row>
    <row r="117" spans="1:9" ht="15.75" customHeight="1">
      <c r="A117" s="58">
        <v>114</v>
      </c>
      <c r="B117" s="58" t="s">
        <v>386</v>
      </c>
      <c r="C117" s="58" t="str">
        <f>IFERROR(IF(SEARCH("の計",B117)&gt;0,"合計"),"内訳")</f>
        <v>内訳</v>
      </c>
      <c r="D117" s="58" t="b">
        <f>OR(RIGHT(テーブル1[[#This Row],[自治体名]],1)="区",RIGHT(テーブル1[[#This Row],[自治体名]],1)="市")</f>
        <v>0</v>
      </c>
      <c r="E117" s="58" t="b">
        <f>(RIGHT(テーブル1[[#This Row],[自治体名]],1)="区")</f>
        <v>0</v>
      </c>
      <c r="F117" s="66">
        <v>1436</v>
      </c>
      <c r="G117" s="66">
        <v>1306</v>
      </c>
      <c r="H117" s="66">
        <v>2742</v>
      </c>
      <c r="I117" s="66">
        <v>1560</v>
      </c>
    </row>
    <row r="118" spans="1:9" ht="15.75" customHeight="1">
      <c r="A118" s="58">
        <v>115</v>
      </c>
      <c r="B118" s="58" t="s">
        <v>387</v>
      </c>
      <c r="C118" s="58" t="str">
        <f>IFERROR(IF(SEARCH("の計",B118)&gt;0,"合計"),"内訳")</f>
        <v>内訳</v>
      </c>
      <c r="D118" s="58" t="b">
        <f>OR(RIGHT(テーブル1[[#This Row],[自治体名]],1)="区",RIGHT(テーブル1[[#This Row],[自治体名]],1)="市")</f>
        <v>0</v>
      </c>
      <c r="E118" s="58" t="b">
        <f>(RIGHT(テーブル1[[#This Row],[自治体名]],1)="区")</f>
        <v>0</v>
      </c>
      <c r="F118" s="66">
        <v>2609</v>
      </c>
      <c r="G118" s="66">
        <v>2866</v>
      </c>
      <c r="H118" s="66">
        <v>5475</v>
      </c>
      <c r="I118" s="66">
        <v>2596</v>
      </c>
    </row>
    <row r="119" spans="1:9" ht="15.75" customHeight="1">
      <c r="A119" s="58">
        <v>116</v>
      </c>
      <c r="B119" s="58" t="s">
        <v>388</v>
      </c>
      <c r="C119" s="58" t="str">
        <f>IFERROR(IF(SEARCH("の計",B119)&gt;0,"合計"),"内訳")</f>
        <v>内訳</v>
      </c>
      <c r="D119" s="58" t="b">
        <f>OR(RIGHT(テーブル1[[#This Row],[自治体名]],1)="区",RIGHT(テーブル1[[#This Row],[自治体名]],1)="市")</f>
        <v>0</v>
      </c>
      <c r="E119" s="58" t="b">
        <f>(RIGHT(テーブル1[[#This Row],[自治体名]],1)="区")</f>
        <v>0</v>
      </c>
      <c r="F119" s="66">
        <v>3861</v>
      </c>
      <c r="G119" s="66">
        <v>4334</v>
      </c>
      <c r="H119" s="66">
        <v>8195</v>
      </c>
      <c r="I119" s="66">
        <v>4290</v>
      </c>
    </row>
    <row r="120" spans="1:9" ht="15.75" hidden="1" customHeight="1">
      <c r="A120" s="58">
        <v>117</v>
      </c>
      <c r="B120" s="58" t="s">
        <v>258</v>
      </c>
      <c r="C120" s="58" t="str">
        <f>IFERROR(IF(SEARCH("の計",B120)&gt;0,"合計"),"内訳")</f>
        <v>合計</v>
      </c>
      <c r="D120" s="58" t="b">
        <f>OR(RIGHT(テーブル1[[#This Row],[自治体名]],1)="区",RIGHT(テーブル1[[#This Row],[自治体名]],1)="市")</f>
        <v>0</v>
      </c>
      <c r="E120" s="58" t="b">
        <f>(RIGHT(テーブル1[[#This Row],[自治体名]],1)="区")</f>
        <v>0</v>
      </c>
      <c r="F120" s="66">
        <v>235212</v>
      </c>
      <c r="G120" s="66">
        <v>265834</v>
      </c>
      <c r="H120" s="66">
        <v>501046</v>
      </c>
      <c r="I120" s="66">
        <v>256241</v>
      </c>
    </row>
    <row r="121" spans="1:9" ht="15.75" hidden="1" customHeight="1">
      <c r="A121" s="58">
        <v>118</v>
      </c>
      <c r="B121" s="58" t="s">
        <v>260</v>
      </c>
      <c r="C121" s="58" t="str">
        <f>IFERROR(IF(SEARCH("の計",B121)&gt;0,"合計"),"内訳")</f>
        <v>合計</v>
      </c>
      <c r="D121" s="58" t="b">
        <f>OR(RIGHT(テーブル1[[#This Row],[自治体名]],1)="区",RIGHT(テーブル1[[#This Row],[自治体名]],1)="市")</f>
        <v>0</v>
      </c>
      <c r="E121" s="58" t="b">
        <f>(RIGHT(テーブル1[[#This Row],[自治体名]],1)="区")</f>
        <v>0</v>
      </c>
      <c r="F121" s="66">
        <v>191503</v>
      </c>
      <c r="G121" s="66">
        <v>218249</v>
      </c>
      <c r="H121" s="66">
        <v>409752</v>
      </c>
      <c r="I121" s="66">
        <v>212512</v>
      </c>
    </row>
    <row r="122" spans="1:9" ht="15.75" customHeight="1">
      <c r="A122" s="58">
        <v>119</v>
      </c>
      <c r="B122" s="58" t="s">
        <v>389</v>
      </c>
      <c r="C122" s="58" t="str">
        <f>IFERROR(IF(SEARCH("の計",B122)&gt;0,"合計"),"内訳")</f>
        <v>内訳</v>
      </c>
      <c r="D122" s="58" t="b">
        <f>OR(RIGHT(テーブル1[[#This Row],[自治体名]],1)="区",RIGHT(テーブル1[[#This Row],[自治体名]],1)="市")</f>
        <v>1</v>
      </c>
      <c r="E122" s="58" t="b">
        <f>(RIGHT(テーブル1[[#This Row],[自治体名]],1)="区")</f>
        <v>0</v>
      </c>
      <c r="F122" s="66">
        <v>158223</v>
      </c>
      <c r="G122" s="66">
        <v>181988</v>
      </c>
      <c r="H122" s="66">
        <v>340211</v>
      </c>
      <c r="I122" s="66">
        <v>177815</v>
      </c>
    </row>
    <row r="123" spans="1:9" ht="15.75" customHeight="1">
      <c r="A123" s="58">
        <v>120</v>
      </c>
      <c r="B123" s="58" t="s">
        <v>390</v>
      </c>
      <c r="C123" s="58" t="str">
        <f>IFERROR(IF(SEARCH("の計",B123)&gt;0,"合計"),"内訳")</f>
        <v>内訳</v>
      </c>
      <c r="D123" s="58" t="b">
        <f>OR(RIGHT(テーブル1[[#This Row],[自治体名]],1)="区",RIGHT(テーブル1[[#This Row],[自治体名]],1)="市")</f>
        <v>1</v>
      </c>
      <c r="E123" s="58" t="b">
        <f>(RIGHT(テーブル1[[#This Row],[自治体名]],1)="区")</f>
        <v>0</v>
      </c>
      <c r="F123" s="66">
        <v>9131</v>
      </c>
      <c r="G123" s="66">
        <v>10217</v>
      </c>
      <c r="H123" s="66">
        <v>19348</v>
      </c>
      <c r="I123" s="66">
        <v>9447</v>
      </c>
    </row>
    <row r="124" spans="1:9" ht="15.75" customHeight="1">
      <c r="A124" s="58">
        <v>121</v>
      </c>
      <c r="B124" s="58" t="s">
        <v>391</v>
      </c>
      <c r="C124" s="58" t="str">
        <f>IFERROR(IF(SEARCH("の計",B124)&gt;0,"合計"),"内訳")</f>
        <v>内訳</v>
      </c>
      <c r="D124" s="58" t="b">
        <f>OR(RIGHT(テーブル1[[#This Row],[自治体名]],1)="区",RIGHT(テーブル1[[#This Row],[自治体名]],1)="市")</f>
        <v>1</v>
      </c>
      <c r="E124" s="58" t="b">
        <f>(RIGHT(テーブル1[[#This Row],[自治体名]],1)="区")</f>
        <v>0</v>
      </c>
      <c r="F124" s="66">
        <v>13625</v>
      </c>
      <c r="G124" s="66">
        <v>14284</v>
      </c>
      <c r="H124" s="66">
        <v>27909</v>
      </c>
      <c r="I124" s="66">
        <v>14278</v>
      </c>
    </row>
    <row r="125" spans="1:9" ht="15.75" customHeight="1">
      <c r="A125" s="58">
        <v>122</v>
      </c>
      <c r="B125" s="58" t="s">
        <v>392</v>
      </c>
      <c r="C125" s="58" t="str">
        <f>IFERROR(IF(SEARCH("の計",B125)&gt;0,"合計"),"内訳")</f>
        <v>内訳</v>
      </c>
      <c r="D125" s="58" t="b">
        <f>OR(RIGHT(テーブル1[[#This Row],[自治体名]],1)="区",RIGHT(テーブル1[[#This Row],[自治体名]],1)="市")</f>
        <v>1</v>
      </c>
      <c r="E125" s="58" t="b">
        <f>(RIGHT(テーブル1[[#This Row],[自治体名]],1)="区")</f>
        <v>0</v>
      </c>
      <c r="F125" s="66">
        <v>10524</v>
      </c>
      <c r="G125" s="66">
        <v>11760</v>
      </c>
      <c r="H125" s="66">
        <v>22284</v>
      </c>
      <c r="I125" s="66">
        <v>10972</v>
      </c>
    </row>
    <row r="126" spans="1:9" ht="15.75" hidden="1" customHeight="1">
      <c r="A126" s="58">
        <v>123</v>
      </c>
      <c r="B126" s="58" t="s">
        <v>262</v>
      </c>
      <c r="C126" s="58" t="str">
        <f>IFERROR(IF(SEARCH("の計",B126)&gt;0,"合計"),"内訳")</f>
        <v>合計</v>
      </c>
      <c r="D126" s="58" t="b">
        <f>OR(RIGHT(テーブル1[[#This Row],[自治体名]],1)="区",RIGHT(テーブル1[[#This Row],[自治体名]],1)="市")</f>
        <v>0</v>
      </c>
      <c r="E126" s="58" t="b">
        <f>(RIGHT(テーブル1[[#This Row],[自治体名]],1)="区")</f>
        <v>0</v>
      </c>
      <c r="F126" s="66">
        <v>43709</v>
      </c>
      <c r="G126" s="66">
        <v>47585</v>
      </c>
      <c r="H126" s="66">
        <v>91294</v>
      </c>
      <c r="I126" s="66">
        <v>43729</v>
      </c>
    </row>
    <row r="127" spans="1:9" ht="15.75" customHeight="1">
      <c r="A127" s="58">
        <v>124</v>
      </c>
      <c r="B127" s="58" t="s">
        <v>393</v>
      </c>
      <c r="C127" s="58" t="str">
        <f>IFERROR(IF(SEARCH("の計",B127)&gt;0,"合計"),"内訳")</f>
        <v>内訳</v>
      </c>
      <c r="D127" s="58" t="b">
        <f>OR(RIGHT(テーブル1[[#This Row],[自治体名]],1)="区",RIGHT(テーブル1[[#This Row],[自治体名]],1)="市")</f>
        <v>0</v>
      </c>
      <c r="E127" s="58" t="b">
        <f>(RIGHT(テーブル1[[#This Row],[自治体名]],1)="区")</f>
        <v>0</v>
      </c>
      <c r="F127" s="66">
        <v>3314</v>
      </c>
      <c r="G127" s="66">
        <v>3690</v>
      </c>
      <c r="H127" s="66">
        <v>7004</v>
      </c>
      <c r="I127" s="66">
        <v>3085</v>
      </c>
    </row>
    <row r="128" spans="1:9" ht="15.75" customHeight="1">
      <c r="A128" s="58">
        <v>125</v>
      </c>
      <c r="B128" s="58" t="s">
        <v>394</v>
      </c>
      <c r="C128" s="58" t="str">
        <f>IFERROR(IF(SEARCH("の計",B128)&gt;0,"合計"),"内訳")</f>
        <v>内訳</v>
      </c>
      <c r="D128" s="58" t="b">
        <f>OR(RIGHT(テーブル1[[#This Row],[自治体名]],1)="区",RIGHT(テーブル1[[#This Row],[自治体名]],1)="市")</f>
        <v>0</v>
      </c>
      <c r="E128" s="58" t="b">
        <f>(RIGHT(テーブル1[[#This Row],[自治体名]],1)="区")</f>
        <v>0</v>
      </c>
      <c r="F128" s="66">
        <v>4899</v>
      </c>
      <c r="G128" s="66">
        <v>5481</v>
      </c>
      <c r="H128" s="66">
        <v>10380</v>
      </c>
      <c r="I128" s="66">
        <v>4320</v>
      </c>
    </row>
    <row r="129" spans="1:9" ht="15.75" customHeight="1">
      <c r="A129" s="58">
        <v>126</v>
      </c>
      <c r="B129" s="58" t="s">
        <v>395</v>
      </c>
      <c r="C129" s="58" t="str">
        <f>IFERROR(IF(SEARCH("の計",B129)&gt;0,"合計"),"内訳")</f>
        <v>内訳</v>
      </c>
      <c r="D129" s="58" t="b">
        <f>OR(RIGHT(テーブル1[[#This Row],[自治体名]],1)="区",RIGHT(テーブル1[[#This Row],[自治体名]],1)="市")</f>
        <v>0</v>
      </c>
      <c r="E129" s="58" t="b">
        <f>(RIGHT(テーブル1[[#This Row],[自治体名]],1)="区")</f>
        <v>0</v>
      </c>
      <c r="F129" s="66">
        <v>3034</v>
      </c>
      <c r="G129" s="66">
        <v>3526</v>
      </c>
      <c r="H129" s="66">
        <v>6560</v>
      </c>
      <c r="I129" s="66">
        <v>3048</v>
      </c>
    </row>
    <row r="130" spans="1:9" ht="15.75" customHeight="1">
      <c r="A130" s="58">
        <v>127</v>
      </c>
      <c r="B130" s="58" t="s">
        <v>396</v>
      </c>
      <c r="C130" s="58" t="str">
        <f>IFERROR(IF(SEARCH("の計",B130)&gt;0,"合計"),"内訳")</f>
        <v>内訳</v>
      </c>
      <c r="D130" s="58" t="b">
        <f>OR(RIGHT(テーブル1[[#This Row],[自治体名]],1)="区",RIGHT(テーブル1[[#This Row],[自治体名]],1)="市")</f>
        <v>0</v>
      </c>
      <c r="E130" s="58" t="b">
        <f>(RIGHT(テーブル1[[#This Row],[自治体名]],1)="区")</f>
        <v>0</v>
      </c>
      <c r="F130" s="66">
        <v>1780</v>
      </c>
      <c r="G130" s="66">
        <v>2014</v>
      </c>
      <c r="H130" s="66">
        <v>3794</v>
      </c>
      <c r="I130" s="66">
        <v>1828</v>
      </c>
    </row>
    <row r="131" spans="1:9" ht="15.75" customHeight="1">
      <c r="A131" s="58">
        <v>128</v>
      </c>
      <c r="B131" s="58" t="s">
        <v>397</v>
      </c>
      <c r="C131" s="58" t="str">
        <f>IFERROR(IF(SEARCH("の計",B131)&gt;0,"合計"),"内訳")</f>
        <v>内訳</v>
      </c>
      <c r="D131" s="58" t="b">
        <f>OR(RIGHT(テーブル1[[#This Row],[自治体名]],1)="区",RIGHT(テーブル1[[#This Row],[自治体名]],1)="市")</f>
        <v>0</v>
      </c>
      <c r="E131" s="58" t="b">
        <f>(RIGHT(テーブル1[[#This Row],[自治体名]],1)="区")</f>
        <v>0</v>
      </c>
      <c r="F131" s="66">
        <v>1346</v>
      </c>
      <c r="G131" s="66">
        <v>1533</v>
      </c>
      <c r="H131" s="66">
        <v>2879</v>
      </c>
      <c r="I131" s="66">
        <v>1409</v>
      </c>
    </row>
    <row r="132" spans="1:9" ht="15.75" customHeight="1">
      <c r="A132" s="58">
        <v>129</v>
      </c>
      <c r="B132" s="58" t="s">
        <v>398</v>
      </c>
      <c r="C132" s="58" t="str">
        <f>IFERROR(IF(SEARCH("の計",B132)&gt;0,"合計"),"内訳")</f>
        <v>内訳</v>
      </c>
      <c r="D132" s="58" t="b">
        <f>OR(RIGHT(テーブル1[[#This Row],[自治体名]],1)="区",RIGHT(テーブル1[[#This Row],[自治体名]],1)="市")</f>
        <v>0</v>
      </c>
      <c r="E132" s="58" t="b">
        <f>(RIGHT(テーブル1[[#This Row],[自治体名]],1)="区")</f>
        <v>0</v>
      </c>
      <c r="F132" s="66">
        <v>1746</v>
      </c>
      <c r="G132" s="66">
        <v>1960</v>
      </c>
      <c r="H132" s="66">
        <v>3706</v>
      </c>
      <c r="I132" s="66">
        <v>2058</v>
      </c>
    </row>
    <row r="133" spans="1:9" ht="15.75" customHeight="1">
      <c r="A133" s="58">
        <v>130</v>
      </c>
      <c r="B133" s="58" t="s">
        <v>399</v>
      </c>
      <c r="C133" s="58" t="str">
        <f>IFERROR(IF(SEARCH("の計",B133)&gt;0,"合計"),"内訳")</f>
        <v>内訳</v>
      </c>
      <c r="D133" s="58" t="b">
        <f>OR(RIGHT(テーブル1[[#This Row],[自治体名]],1)="区",RIGHT(テーブル1[[#This Row],[自治体名]],1)="市")</f>
        <v>0</v>
      </c>
      <c r="E133" s="58" t="b">
        <f>(RIGHT(テーブル1[[#This Row],[自治体名]],1)="区")</f>
        <v>0</v>
      </c>
      <c r="F133" s="66">
        <v>3852</v>
      </c>
      <c r="G133" s="66">
        <v>4476</v>
      </c>
      <c r="H133" s="66">
        <v>8328</v>
      </c>
      <c r="I133" s="66">
        <v>3879</v>
      </c>
    </row>
    <row r="134" spans="1:9" ht="15.75" customHeight="1">
      <c r="A134" s="58">
        <v>131</v>
      </c>
      <c r="B134" s="58" t="s">
        <v>400</v>
      </c>
      <c r="C134" s="58" t="str">
        <f>IFERROR(IF(SEARCH("の計",B134)&gt;0,"合計"),"内訳")</f>
        <v>内訳</v>
      </c>
      <c r="D134" s="58" t="b">
        <f>OR(RIGHT(テーブル1[[#This Row],[自治体名]],1)="区",RIGHT(テーブル1[[#This Row],[自治体名]],1)="市")</f>
        <v>0</v>
      </c>
      <c r="E134" s="58" t="b">
        <f>(RIGHT(テーブル1[[#This Row],[自治体名]],1)="区")</f>
        <v>0</v>
      </c>
      <c r="F134" s="66">
        <v>4768</v>
      </c>
      <c r="G134" s="66">
        <v>5443</v>
      </c>
      <c r="H134" s="66">
        <v>10211</v>
      </c>
      <c r="I134" s="66">
        <v>4756</v>
      </c>
    </row>
    <row r="135" spans="1:9" ht="15.75" customHeight="1">
      <c r="A135" s="58">
        <v>132</v>
      </c>
      <c r="B135" s="58" t="s">
        <v>401</v>
      </c>
      <c r="C135" s="58" t="str">
        <f>IFERROR(IF(SEARCH("の計",B135)&gt;0,"合計"),"内訳")</f>
        <v>内訳</v>
      </c>
      <c r="D135" s="58" t="b">
        <f>OR(RIGHT(テーブル1[[#This Row],[自治体名]],1)="区",RIGHT(テーブル1[[#This Row],[自治体名]],1)="市")</f>
        <v>0</v>
      </c>
      <c r="E135" s="58" t="b">
        <f>(RIGHT(テーブル1[[#This Row],[自治体名]],1)="区")</f>
        <v>0</v>
      </c>
      <c r="F135" s="66">
        <v>5607</v>
      </c>
      <c r="G135" s="66">
        <v>5360</v>
      </c>
      <c r="H135" s="66">
        <v>10967</v>
      </c>
      <c r="I135" s="66">
        <v>5379</v>
      </c>
    </row>
    <row r="136" spans="1:9" ht="15.75" customHeight="1">
      <c r="A136" s="58">
        <v>133</v>
      </c>
      <c r="B136" s="58" t="s">
        <v>402</v>
      </c>
      <c r="C136" s="58" t="str">
        <f>IFERROR(IF(SEARCH("の計",B136)&gt;0,"合計"),"内訳")</f>
        <v>内訳</v>
      </c>
      <c r="D136" s="58" t="b">
        <f>OR(RIGHT(テーブル1[[#This Row],[自治体名]],1)="区",RIGHT(テーブル1[[#This Row],[自治体名]],1)="市")</f>
        <v>0</v>
      </c>
      <c r="E136" s="58" t="b">
        <f>(RIGHT(テーブル1[[#This Row],[自治体名]],1)="区")</f>
        <v>0</v>
      </c>
      <c r="F136" s="66">
        <v>2412</v>
      </c>
      <c r="G136" s="66">
        <v>2666</v>
      </c>
      <c r="H136" s="66">
        <v>5078</v>
      </c>
      <c r="I136" s="66">
        <v>2187</v>
      </c>
    </row>
    <row r="137" spans="1:9" ht="15.75" customHeight="1">
      <c r="A137" s="58">
        <v>134</v>
      </c>
      <c r="B137" s="58" t="s">
        <v>403</v>
      </c>
      <c r="C137" s="58" t="str">
        <f>IFERROR(IF(SEARCH("の計",B137)&gt;0,"合計"),"内訳")</f>
        <v>内訳</v>
      </c>
      <c r="D137" s="58" t="b">
        <f>OR(RIGHT(テーブル1[[#This Row],[自治体名]],1)="区",RIGHT(テーブル1[[#This Row],[自治体名]],1)="市")</f>
        <v>0</v>
      </c>
      <c r="E137" s="58" t="b">
        <f>(RIGHT(テーブル1[[#This Row],[自治体名]],1)="区")</f>
        <v>0</v>
      </c>
      <c r="F137" s="66">
        <v>1292</v>
      </c>
      <c r="G137" s="66">
        <v>1271</v>
      </c>
      <c r="H137" s="66">
        <v>2563</v>
      </c>
      <c r="I137" s="66">
        <v>1408</v>
      </c>
    </row>
    <row r="138" spans="1:9" ht="15.75" customHeight="1">
      <c r="A138" s="58">
        <v>135</v>
      </c>
      <c r="B138" s="58" t="s">
        <v>404</v>
      </c>
      <c r="C138" s="58" t="str">
        <f>IFERROR(IF(SEARCH("の計",B138)&gt;0,"合計"),"内訳")</f>
        <v>内訳</v>
      </c>
      <c r="D138" s="58" t="b">
        <f>OR(RIGHT(テーブル1[[#This Row],[自治体名]],1)="区",RIGHT(テーブル1[[#This Row],[自治体名]],1)="市")</f>
        <v>0</v>
      </c>
      <c r="E138" s="58" t="b">
        <f>(RIGHT(テーブル1[[#This Row],[自治体名]],1)="区")</f>
        <v>0</v>
      </c>
      <c r="F138" s="66">
        <v>742</v>
      </c>
      <c r="G138" s="66">
        <v>708</v>
      </c>
      <c r="H138" s="66">
        <v>1450</v>
      </c>
      <c r="I138" s="66">
        <v>969</v>
      </c>
    </row>
    <row r="139" spans="1:9" ht="15.75" customHeight="1">
      <c r="A139" s="58">
        <v>136</v>
      </c>
      <c r="B139" s="58" t="s">
        <v>405</v>
      </c>
      <c r="C139" s="58" t="str">
        <f>IFERROR(IF(SEARCH("の計",B139)&gt;0,"合計"),"内訳")</f>
        <v>内訳</v>
      </c>
      <c r="D139" s="58" t="b">
        <f>OR(RIGHT(テーブル1[[#This Row],[自治体名]],1)="区",RIGHT(テーブル1[[#This Row],[自治体名]],1)="市")</f>
        <v>0</v>
      </c>
      <c r="E139" s="58" t="b">
        <f>(RIGHT(テーブル1[[#This Row],[自治体名]],1)="区")</f>
        <v>0</v>
      </c>
      <c r="F139" s="66">
        <v>1618</v>
      </c>
      <c r="G139" s="66">
        <v>1858</v>
      </c>
      <c r="H139" s="66">
        <v>3476</v>
      </c>
      <c r="I139" s="66">
        <v>1694</v>
      </c>
    </row>
    <row r="140" spans="1:9" ht="15.75" customHeight="1">
      <c r="A140" s="58">
        <v>137</v>
      </c>
      <c r="B140" s="58" t="s">
        <v>406</v>
      </c>
      <c r="C140" s="58" t="str">
        <f>IFERROR(IF(SEARCH("の計",B140)&gt;0,"合計"),"内訳")</f>
        <v>内訳</v>
      </c>
      <c r="D140" s="58" t="b">
        <f>OR(RIGHT(テーブル1[[#This Row],[自治体名]],1)="区",RIGHT(テーブル1[[#This Row],[自治体名]],1)="市")</f>
        <v>0</v>
      </c>
      <c r="E140" s="58" t="b">
        <f>(RIGHT(テーブル1[[#This Row],[自治体名]],1)="区")</f>
        <v>0</v>
      </c>
      <c r="F140" s="66">
        <v>1547</v>
      </c>
      <c r="G140" s="66">
        <v>1629</v>
      </c>
      <c r="H140" s="66">
        <v>3176</v>
      </c>
      <c r="I140" s="66">
        <v>1498</v>
      </c>
    </row>
    <row r="141" spans="1:9" ht="15.75" customHeight="1">
      <c r="A141" s="58">
        <v>138</v>
      </c>
      <c r="B141" s="58" t="s">
        <v>407</v>
      </c>
      <c r="C141" s="58" t="str">
        <f>IFERROR(IF(SEARCH("の計",B141)&gt;0,"合計"),"内訳")</f>
        <v>内訳</v>
      </c>
      <c r="D141" s="58" t="b">
        <f>OR(RIGHT(テーブル1[[#This Row],[自治体名]],1)="区",RIGHT(テーブル1[[#This Row],[自治体名]],1)="市")</f>
        <v>0</v>
      </c>
      <c r="E141" s="58" t="b">
        <f>(RIGHT(テーブル1[[#This Row],[自治体名]],1)="区")</f>
        <v>0</v>
      </c>
      <c r="F141" s="66">
        <v>1610</v>
      </c>
      <c r="G141" s="66">
        <v>1729</v>
      </c>
      <c r="H141" s="66">
        <v>3339</v>
      </c>
      <c r="I141" s="66">
        <v>1785</v>
      </c>
    </row>
    <row r="142" spans="1:9" ht="15.75" customHeight="1">
      <c r="A142" s="58">
        <v>139</v>
      </c>
      <c r="B142" s="58" t="s">
        <v>408</v>
      </c>
      <c r="C142" s="58" t="str">
        <f>IFERROR(IF(SEARCH("の計",B142)&gt;0,"合計"),"内訳")</f>
        <v>内訳</v>
      </c>
      <c r="D142" s="58" t="b">
        <f>OR(RIGHT(テーブル1[[#This Row],[自治体名]],1)="区",RIGHT(テーブル1[[#This Row],[自治体名]],1)="市")</f>
        <v>0</v>
      </c>
      <c r="E142" s="58" t="b">
        <f>(RIGHT(テーブル1[[#This Row],[自治体名]],1)="区")</f>
        <v>0</v>
      </c>
      <c r="F142" s="66">
        <v>2195</v>
      </c>
      <c r="G142" s="66">
        <v>2287</v>
      </c>
      <c r="H142" s="66">
        <v>4482</v>
      </c>
      <c r="I142" s="66">
        <v>2304</v>
      </c>
    </row>
    <row r="143" spans="1:9" ht="15.75" customHeight="1">
      <c r="A143" s="58">
        <v>140</v>
      </c>
      <c r="B143" s="58" t="s">
        <v>409</v>
      </c>
      <c r="C143" s="58" t="str">
        <f>IFERROR(IF(SEARCH("の計",B143)&gt;0,"合計"),"内訳")</f>
        <v>内訳</v>
      </c>
      <c r="D143" s="58" t="b">
        <f>OR(RIGHT(テーブル1[[#This Row],[自治体名]],1)="区",RIGHT(テーブル1[[#This Row],[自治体名]],1)="市")</f>
        <v>0</v>
      </c>
      <c r="E143" s="58" t="b">
        <f>(RIGHT(テーブル1[[#This Row],[自治体名]],1)="区")</f>
        <v>0</v>
      </c>
      <c r="F143" s="66">
        <v>401</v>
      </c>
      <c r="G143" s="66">
        <v>370</v>
      </c>
      <c r="H143" s="66">
        <v>771</v>
      </c>
      <c r="I143" s="66">
        <v>487</v>
      </c>
    </row>
    <row r="144" spans="1:9" ht="15.75" customHeight="1">
      <c r="A144" s="58">
        <v>141</v>
      </c>
      <c r="B144" s="58" t="s">
        <v>410</v>
      </c>
      <c r="C144" s="58" t="str">
        <f>IFERROR(IF(SEARCH("の計",B144)&gt;0,"合計"),"内訳")</f>
        <v>内訳</v>
      </c>
      <c r="D144" s="58" t="b">
        <f>OR(RIGHT(テーブル1[[#This Row],[自治体名]],1)="区",RIGHT(テーブル1[[#This Row],[自治体名]],1)="市")</f>
        <v>0</v>
      </c>
      <c r="E144" s="58" t="b">
        <f>(RIGHT(テーブル1[[#This Row],[自治体名]],1)="区")</f>
        <v>0</v>
      </c>
      <c r="F144" s="66">
        <v>782</v>
      </c>
      <c r="G144" s="66">
        <v>795</v>
      </c>
      <c r="H144" s="66">
        <v>1577</v>
      </c>
      <c r="I144" s="66">
        <v>827</v>
      </c>
    </row>
    <row r="145" spans="1:9" ht="15.75" customHeight="1">
      <c r="A145" s="58">
        <v>142</v>
      </c>
      <c r="B145" s="58" t="s">
        <v>411</v>
      </c>
      <c r="C145" s="58" t="str">
        <f>IFERROR(IF(SEARCH("の計",B145)&gt;0,"合計"),"内訳")</f>
        <v>内訳</v>
      </c>
      <c r="D145" s="58" t="b">
        <f>OR(RIGHT(テーブル1[[#This Row],[自治体名]],1)="区",RIGHT(テーブル1[[#This Row],[自治体名]],1)="市")</f>
        <v>0</v>
      </c>
      <c r="E145" s="58" t="b">
        <f>(RIGHT(テーブル1[[#This Row],[自治体名]],1)="区")</f>
        <v>0</v>
      </c>
      <c r="F145" s="66">
        <v>764</v>
      </c>
      <c r="G145" s="66">
        <v>789</v>
      </c>
      <c r="H145" s="66">
        <v>1553</v>
      </c>
      <c r="I145" s="66">
        <v>808</v>
      </c>
    </row>
    <row r="146" spans="1:9" ht="15.75" hidden="1" customHeight="1">
      <c r="A146" s="58">
        <v>143</v>
      </c>
      <c r="B146" s="58" t="s">
        <v>264</v>
      </c>
      <c r="C146" s="58" t="str">
        <f>IFERROR(IF(SEARCH("の計",B146)&gt;0,"合計"),"内訳")</f>
        <v>合計</v>
      </c>
      <c r="D146" s="58" t="b">
        <f>OR(RIGHT(テーブル1[[#This Row],[自治体名]],1)="区",RIGHT(テーブル1[[#This Row],[自治体名]],1)="市")</f>
        <v>0</v>
      </c>
      <c r="E146" s="58" t="b">
        <f>(RIGHT(テーブル1[[#This Row],[自治体名]],1)="区")</f>
        <v>0</v>
      </c>
      <c r="F146" s="66">
        <v>22380</v>
      </c>
      <c r="G146" s="66">
        <v>24454</v>
      </c>
      <c r="H146" s="66">
        <v>46834</v>
      </c>
      <c r="I146" s="66">
        <v>24391</v>
      </c>
    </row>
    <row r="147" spans="1:9" ht="15.75" customHeight="1">
      <c r="A147" s="58">
        <v>144</v>
      </c>
      <c r="B147" s="58" t="s">
        <v>412</v>
      </c>
      <c r="C147" s="58" t="str">
        <f>IFERROR(IF(SEARCH("の計",B147)&gt;0,"合計"),"内訳")</f>
        <v>内訳</v>
      </c>
      <c r="D147" s="58" t="b">
        <f>OR(RIGHT(テーブル1[[#This Row],[自治体名]],1)="区",RIGHT(テーブル1[[#This Row],[自治体名]],1)="市")</f>
        <v>1</v>
      </c>
      <c r="E147" s="58" t="b">
        <f>(RIGHT(テーブル1[[#This Row],[自治体名]],1)="区")</f>
        <v>0</v>
      </c>
      <c r="F147" s="66">
        <v>10393</v>
      </c>
      <c r="G147" s="66">
        <v>11364</v>
      </c>
      <c r="H147" s="66">
        <v>21757</v>
      </c>
      <c r="I147" s="66">
        <v>11768</v>
      </c>
    </row>
    <row r="148" spans="1:9" ht="15.75" hidden="1" customHeight="1">
      <c r="A148" s="58">
        <v>145</v>
      </c>
      <c r="B148" s="58" t="s">
        <v>266</v>
      </c>
      <c r="C148" s="58" t="str">
        <f>IFERROR(IF(SEARCH("の計",B148)&gt;0,"合計"),"内訳")</f>
        <v>合計</v>
      </c>
      <c r="D148" s="58" t="b">
        <f>OR(RIGHT(テーブル1[[#This Row],[自治体名]],1)="区",RIGHT(テーブル1[[#This Row],[自治体名]],1)="市")</f>
        <v>0</v>
      </c>
      <c r="E148" s="58" t="b">
        <f>(RIGHT(テーブル1[[#This Row],[自治体名]],1)="区")</f>
        <v>0</v>
      </c>
      <c r="F148" s="66">
        <v>11987</v>
      </c>
      <c r="G148" s="66">
        <v>13090</v>
      </c>
      <c r="H148" s="66">
        <v>25077</v>
      </c>
      <c r="I148" s="66">
        <v>12623</v>
      </c>
    </row>
    <row r="149" spans="1:9" ht="15.75" customHeight="1">
      <c r="A149" s="58">
        <v>146</v>
      </c>
      <c r="B149" s="58" t="s">
        <v>413</v>
      </c>
      <c r="C149" s="58" t="str">
        <f>IFERROR(IF(SEARCH("の計",B149)&gt;0,"合計"),"内訳")</f>
        <v>内訳</v>
      </c>
      <c r="D149" s="58" t="b">
        <f>OR(RIGHT(テーブル1[[#This Row],[自治体名]],1)="区",RIGHT(テーブル1[[#This Row],[自治体名]],1)="市")</f>
        <v>0</v>
      </c>
      <c r="E149" s="58" t="b">
        <f>(RIGHT(テーブル1[[#This Row],[自治体名]],1)="区")</f>
        <v>0</v>
      </c>
      <c r="F149" s="66">
        <v>2026</v>
      </c>
      <c r="G149" s="66">
        <v>2409</v>
      </c>
      <c r="H149" s="66">
        <v>4435</v>
      </c>
      <c r="I149" s="66">
        <v>2339</v>
      </c>
    </row>
    <row r="150" spans="1:9" ht="15.75" customHeight="1">
      <c r="A150" s="58">
        <v>147</v>
      </c>
      <c r="B150" s="58" t="s">
        <v>414</v>
      </c>
      <c r="C150" s="58" t="str">
        <f>IFERROR(IF(SEARCH("の計",B150)&gt;0,"合計"),"内訳")</f>
        <v>内訳</v>
      </c>
      <c r="D150" s="58" t="b">
        <f>OR(RIGHT(テーブル1[[#This Row],[自治体名]],1)="区",RIGHT(テーブル1[[#This Row],[自治体名]],1)="市")</f>
        <v>0</v>
      </c>
      <c r="E150" s="58" t="b">
        <f>(RIGHT(テーブル1[[#This Row],[自治体名]],1)="区")</f>
        <v>0</v>
      </c>
      <c r="F150" s="66">
        <v>1533</v>
      </c>
      <c r="G150" s="66">
        <v>1683</v>
      </c>
      <c r="H150" s="66">
        <v>3216</v>
      </c>
      <c r="I150" s="66">
        <v>1648</v>
      </c>
    </row>
    <row r="151" spans="1:9" ht="15.75" customHeight="1">
      <c r="A151" s="58">
        <v>148</v>
      </c>
      <c r="B151" s="58" t="s">
        <v>415</v>
      </c>
      <c r="C151" s="58" t="str">
        <f>IFERROR(IF(SEARCH("の計",B151)&gt;0,"合計"),"内訳")</f>
        <v>内訳</v>
      </c>
      <c r="D151" s="58" t="b">
        <f>OR(RIGHT(テーブル1[[#This Row],[自治体名]],1)="区",RIGHT(テーブル1[[#This Row],[自治体名]],1)="市")</f>
        <v>0</v>
      </c>
      <c r="E151" s="58" t="b">
        <f>(RIGHT(テーブル1[[#This Row],[自治体名]],1)="区")</f>
        <v>0</v>
      </c>
      <c r="F151" s="66">
        <v>1518</v>
      </c>
      <c r="G151" s="66">
        <v>1675</v>
      </c>
      <c r="H151" s="66">
        <v>3193</v>
      </c>
      <c r="I151" s="66">
        <v>1554</v>
      </c>
    </row>
    <row r="152" spans="1:9" ht="15.75" customHeight="1">
      <c r="A152" s="58">
        <v>149</v>
      </c>
      <c r="B152" s="58" t="s">
        <v>416</v>
      </c>
      <c r="C152" s="58" t="str">
        <f>IFERROR(IF(SEARCH("の計",B152)&gt;0,"合計"),"内訳")</f>
        <v>内訳</v>
      </c>
      <c r="D152" s="58" t="b">
        <f>OR(RIGHT(テーブル1[[#This Row],[自治体名]],1)="区",RIGHT(テーブル1[[#This Row],[自治体名]],1)="市")</f>
        <v>0</v>
      </c>
      <c r="E152" s="58" t="b">
        <f>(RIGHT(テーブル1[[#This Row],[自治体名]],1)="区")</f>
        <v>0</v>
      </c>
      <c r="F152" s="66">
        <v>3429</v>
      </c>
      <c r="G152" s="66">
        <v>3728</v>
      </c>
      <c r="H152" s="66">
        <v>7157</v>
      </c>
      <c r="I152" s="66">
        <v>3632</v>
      </c>
    </row>
    <row r="153" spans="1:9" ht="15.75" customHeight="1">
      <c r="A153" s="58">
        <v>150</v>
      </c>
      <c r="B153" s="58" t="s">
        <v>417</v>
      </c>
      <c r="C153" s="58" t="str">
        <f>IFERROR(IF(SEARCH("の計",B153)&gt;0,"合計"),"内訳")</f>
        <v>内訳</v>
      </c>
      <c r="D153" s="58" t="b">
        <f>OR(RIGHT(テーブル1[[#This Row],[自治体名]],1)="区",RIGHT(テーブル1[[#This Row],[自治体名]],1)="市")</f>
        <v>0</v>
      </c>
      <c r="E153" s="58" t="b">
        <f>(RIGHT(テーブル1[[#This Row],[自治体名]],1)="区")</f>
        <v>0</v>
      </c>
      <c r="F153" s="66">
        <v>588</v>
      </c>
      <c r="G153" s="66">
        <v>609</v>
      </c>
      <c r="H153" s="66">
        <v>1197</v>
      </c>
      <c r="I153" s="66">
        <v>549</v>
      </c>
    </row>
    <row r="154" spans="1:9" ht="15.75" customHeight="1">
      <c r="A154" s="58">
        <v>151</v>
      </c>
      <c r="B154" s="58" t="s">
        <v>418</v>
      </c>
      <c r="C154" s="58" t="str">
        <f>IFERROR(IF(SEARCH("の計",B154)&gt;0,"合計"),"内訳")</f>
        <v>内訳</v>
      </c>
      <c r="D154" s="58" t="b">
        <f>OR(RIGHT(テーブル1[[#This Row],[自治体名]],1)="区",RIGHT(テーブル1[[#This Row],[自治体名]],1)="市")</f>
        <v>0</v>
      </c>
      <c r="E154" s="58" t="b">
        <f>(RIGHT(テーブル1[[#This Row],[自治体名]],1)="区")</f>
        <v>0</v>
      </c>
      <c r="F154" s="66">
        <v>1323</v>
      </c>
      <c r="G154" s="66">
        <v>1395</v>
      </c>
      <c r="H154" s="66">
        <v>2718</v>
      </c>
      <c r="I154" s="66">
        <v>1346</v>
      </c>
    </row>
    <row r="155" spans="1:9" ht="15.75" customHeight="1">
      <c r="A155" s="58">
        <v>152</v>
      </c>
      <c r="B155" s="58" t="s">
        <v>419</v>
      </c>
      <c r="C155" s="58" t="str">
        <f>IFERROR(IF(SEARCH("の計",B155)&gt;0,"合計"),"内訳")</f>
        <v>内訳</v>
      </c>
      <c r="D155" s="58" t="b">
        <f>OR(RIGHT(テーブル1[[#This Row],[自治体名]],1)="区",RIGHT(テーブル1[[#This Row],[自治体名]],1)="市")</f>
        <v>0</v>
      </c>
      <c r="E155" s="58" t="b">
        <f>(RIGHT(テーブル1[[#This Row],[自治体名]],1)="区")</f>
        <v>0</v>
      </c>
      <c r="F155" s="66">
        <v>1570</v>
      </c>
      <c r="G155" s="66">
        <v>1591</v>
      </c>
      <c r="H155" s="66">
        <v>3161</v>
      </c>
      <c r="I155" s="66">
        <v>1555</v>
      </c>
    </row>
    <row r="156" spans="1:9" ht="15.75" hidden="1" customHeight="1">
      <c r="A156" s="58">
        <v>153</v>
      </c>
      <c r="B156" s="58" t="s">
        <v>268</v>
      </c>
      <c r="C156" s="58" t="str">
        <f>IFERROR(IF(SEARCH("の計",B156)&gt;0,"合計"),"内訳")</f>
        <v>合計</v>
      </c>
      <c r="D156" s="58" t="b">
        <f>OR(RIGHT(テーブル1[[#This Row],[自治体名]],1)="区",RIGHT(テーブル1[[#This Row],[自治体名]],1)="市")</f>
        <v>0</v>
      </c>
      <c r="E156" s="58" t="b">
        <f>(RIGHT(テーブル1[[#This Row],[自治体名]],1)="区")</f>
        <v>0</v>
      </c>
      <c r="F156" s="66">
        <v>31854</v>
      </c>
      <c r="G156" s="66">
        <v>33185</v>
      </c>
      <c r="H156" s="66">
        <v>65039</v>
      </c>
      <c r="I156" s="66">
        <v>33164</v>
      </c>
    </row>
    <row r="157" spans="1:9" ht="15.75" customHeight="1">
      <c r="A157" s="58">
        <v>154</v>
      </c>
      <c r="B157" s="58" t="s">
        <v>420</v>
      </c>
      <c r="C157" s="58" t="str">
        <f>IFERROR(IF(SEARCH("の計",B157)&gt;0,"合計"),"内訳")</f>
        <v>内訳</v>
      </c>
      <c r="D157" s="58" t="b">
        <f>OR(RIGHT(テーブル1[[#This Row],[自治体名]],1)="区",RIGHT(テーブル1[[#This Row],[自治体名]],1)="市")</f>
        <v>1</v>
      </c>
      <c r="E157" s="58" t="b">
        <f>(RIGHT(テーブル1[[#This Row],[自治体名]],1)="区")</f>
        <v>0</v>
      </c>
      <c r="F157" s="66">
        <v>17097</v>
      </c>
      <c r="G157" s="66">
        <v>17737</v>
      </c>
      <c r="H157" s="66">
        <v>34834</v>
      </c>
      <c r="I157" s="66">
        <v>18114</v>
      </c>
    </row>
    <row r="158" spans="1:9" ht="15.75" hidden="1" customHeight="1">
      <c r="A158" s="58">
        <v>155</v>
      </c>
      <c r="B158" s="58" t="s">
        <v>270</v>
      </c>
      <c r="C158" s="58" t="str">
        <f>IFERROR(IF(SEARCH("の計",B158)&gt;0,"合計"),"内訳")</f>
        <v>合計</v>
      </c>
      <c r="D158" s="58" t="b">
        <f>OR(RIGHT(テーブル1[[#This Row],[自治体名]],1)="区",RIGHT(テーブル1[[#This Row],[自治体名]],1)="市")</f>
        <v>0</v>
      </c>
      <c r="E158" s="58" t="b">
        <f>(RIGHT(テーブル1[[#This Row],[自治体名]],1)="区")</f>
        <v>0</v>
      </c>
      <c r="F158" s="66">
        <v>14757</v>
      </c>
      <c r="G158" s="66">
        <v>15448</v>
      </c>
      <c r="H158" s="66">
        <v>30205</v>
      </c>
      <c r="I158" s="66">
        <v>15050</v>
      </c>
    </row>
    <row r="159" spans="1:9" ht="15.75" customHeight="1">
      <c r="A159" s="58">
        <v>156</v>
      </c>
      <c r="B159" s="58" t="s">
        <v>421</v>
      </c>
      <c r="C159" s="58" t="str">
        <f>IFERROR(IF(SEARCH("の計",B159)&gt;0,"合計"),"内訳")</f>
        <v>内訳</v>
      </c>
      <c r="D159" s="58" t="b">
        <f>OR(RIGHT(テーブル1[[#This Row],[自治体名]],1)="区",RIGHT(テーブル1[[#This Row],[自治体名]],1)="市")</f>
        <v>0</v>
      </c>
      <c r="E159" s="58" t="b">
        <f>(RIGHT(テーブル1[[#This Row],[自治体名]],1)="区")</f>
        <v>0</v>
      </c>
      <c r="F159" s="66">
        <v>1338</v>
      </c>
      <c r="G159" s="66">
        <v>1385</v>
      </c>
      <c r="H159" s="66">
        <v>2723</v>
      </c>
      <c r="I159" s="66">
        <v>1227</v>
      </c>
    </row>
    <row r="160" spans="1:9" ht="15.75" customHeight="1">
      <c r="A160" s="58">
        <v>157</v>
      </c>
      <c r="B160" s="58" t="s">
        <v>422</v>
      </c>
      <c r="C160" s="58" t="str">
        <f>IFERROR(IF(SEARCH("の計",B160)&gt;0,"合計"),"内訳")</f>
        <v>内訳</v>
      </c>
      <c r="D160" s="58" t="b">
        <f>OR(RIGHT(テーブル1[[#This Row],[自治体名]],1)="区",RIGHT(テーブル1[[#This Row],[自治体名]],1)="市")</f>
        <v>0</v>
      </c>
      <c r="E160" s="58" t="b">
        <f>(RIGHT(テーブル1[[#This Row],[自治体名]],1)="区")</f>
        <v>0</v>
      </c>
      <c r="F160" s="66">
        <v>1806</v>
      </c>
      <c r="G160" s="66">
        <v>1921</v>
      </c>
      <c r="H160" s="66">
        <v>3727</v>
      </c>
      <c r="I160" s="66">
        <v>1969</v>
      </c>
    </row>
    <row r="161" spans="1:9" ht="15.75" customHeight="1">
      <c r="A161" s="58">
        <v>158</v>
      </c>
      <c r="B161" s="58" t="s">
        <v>423</v>
      </c>
      <c r="C161" s="58" t="str">
        <f>IFERROR(IF(SEARCH("の計",B161)&gt;0,"合計"),"内訳")</f>
        <v>内訳</v>
      </c>
      <c r="D161" s="58" t="b">
        <f>OR(RIGHT(テーブル1[[#This Row],[自治体名]],1)="区",RIGHT(テーブル1[[#This Row],[自治体名]],1)="市")</f>
        <v>0</v>
      </c>
      <c r="E161" s="58" t="b">
        <f>(RIGHT(テーブル1[[#This Row],[自治体名]],1)="区")</f>
        <v>0</v>
      </c>
      <c r="F161" s="66">
        <v>871</v>
      </c>
      <c r="G161" s="66">
        <v>891</v>
      </c>
      <c r="H161" s="66">
        <v>1762</v>
      </c>
      <c r="I161" s="66">
        <v>887</v>
      </c>
    </row>
    <row r="162" spans="1:9" ht="15.75" customHeight="1">
      <c r="A162" s="58">
        <v>159</v>
      </c>
      <c r="B162" s="58" t="s">
        <v>424</v>
      </c>
      <c r="C162" s="58" t="str">
        <f>IFERROR(IF(SEARCH("の計",B162)&gt;0,"合計"),"内訳")</f>
        <v>内訳</v>
      </c>
      <c r="D162" s="58" t="b">
        <f>OR(RIGHT(テーブル1[[#This Row],[自治体名]],1)="区",RIGHT(テーブル1[[#This Row],[自治体名]],1)="市")</f>
        <v>0</v>
      </c>
      <c r="E162" s="58" t="b">
        <f>(RIGHT(テーブル1[[#This Row],[自治体名]],1)="区")</f>
        <v>0</v>
      </c>
      <c r="F162" s="66">
        <v>3960</v>
      </c>
      <c r="G162" s="66">
        <v>4372</v>
      </c>
      <c r="H162" s="66">
        <v>8332</v>
      </c>
      <c r="I162" s="66">
        <v>4017</v>
      </c>
    </row>
    <row r="163" spans="1:9" ht="15.75" customHeight="1">
      <c r="A163" s="58">
        <v>160</v>
      </c>
      <c r="B163" s="58" t="s">
        <v>425</v>
      </c>
      <c r="C163" s="58" t="str">
        <f>IFERROR(IF(SEARCH("の計",B163)&gt;0,"合計"),"内訳")</f>
        <v>内訳</v>
      </c>
      <c r="D163" s="58" t="b">
        <f>OR(RIGHT(テーブル1[[#This Row],[自治体名]],1)="区",RIGHT(テーブル1[[#This Row],[自治体名]],1)="市")</f>
        <v>0</v>
      </c>
      <c r="E163" s="58" t="b">
        <f>(RIGHT(テーブル1[[#This Row],[自治体名]],1)="区")</f>
        <v>0</v>
      </c>
      <c r="F163" s="66">
        <v>2010</v>
      </c>
      <c r="G163" s="66">
        <v>1981</v>
      </c>
      <c r="H163" s="66">
        <v>3991</v>
      </c>
      <c r="I163" s="66">
        <v>1979</v>
      </c>
    </row>
    <row r="164" spans="1:9" ht="15.75" customHeight="1">
      <c r="A164" s="58">
        <v>161</v>
      </c>
      <c r="B164" s="58" t="s">
        <v>426</v>
      </c>
      <c r="C164" s="58" t="str">
        <f>IFERROR(IF(SEARCH("の計",B164)&gt;0,"合計"),"内訳")</f>
        <v>内訳</v>
      </c>
      <c r="D164" s="58" t="b">
        <f>OR(RIGHT(テーブル1[[#This Row],[自治体名]],1)="区",RIGHT(テーブル1[[#This Row],[自治体名]],1)="市")</f>
        <v>0</v>
      </c>
      <c r="E164" s="58" t="b">
        <f>(RIGHT(テーブル1[[#This Row],[自治体名]],1)="区")</f>
        <v>0</v>
      </c>
      <c r="F164" s="66">
        <v>1299</v>
      </c>
      <c r="G164" s="66">
        <v>1299</v>
      </c>
      <c r="H164" s="66">
        <v>2598</v>
      </c>
      <c r="I164" s="66">
        <v>1310</v>
      </c>
    </row>
    <row r="165" spans="1:9" ht="15.75" customHeight="1">
      <c r="A165" s="58">
        <v>162</v>
      </c>
      <c r="B165" s="58" t="s">
        <v>427</v>
      </c>
      <c r="C165" s="58" t="str">
        <f>IFERROR(IF(SEARCH("の計",B165)&gt;0,"合計"),"内訳")</f>
        <v>内訳</v>
      </c>
      <c r="D165" s="58" t="b">
        <f>OR(RIGHT(テーブル1[[#This Row],[自治体名]],1)="区",RIGHT(テーブル1[[#This Row],[自治体名]],1)="市")</f>
        <v>0</v>
      </c>
      <c r="E165" s="58" t="b">
        <f>(RIGHT(テーブル1[[#This Row],[自治体名]],1)="区")</f>
        <v>0</v>
      </c>
      <c r="F165" s="66">
        <v>1016</v>
      </c>
      <c r="G165" s="66">
        <v>1084</v>
      </c>
      <c r="H165" s="66">
        <v>2100</v>
      </c>
      <c r="I165" s="66">
        <v>1094</v>
      </c>
    </row>
    <row r="166" spans="1:9" ht="15.75" customHeight="1">
      <c r="A166" s="58">
        <v>163</v>
      </c>
      <c r="B166" s="58" t="s">
        <v>428</v>
      </c>
      <c r="C166" s="58" t="str">
        <f>IFERROR(IF(SEARCH("の計",B166)&gt;0,"合計"),"内訳")</f>
        <v>内訳</v>
      </c>
      <c r="D166" s="58" t="b">
        <f>OR(RIGHT(テーブル1[[#This Row],[自治体名]],1)="区",RIGHT(テーブル1[[#This Row],[自治体名]],1)="市")</f>
        <v>0</v>
      </c>
      <c r="E166" s="58" t="b">
        <f>(RIGHT(テーブル1[[#This Row],[自治体名]],1)="区")</f>
        <v>0</v>
      </c>
      <c r="F166" s="66">
        <v>1245</v>
      </c>
      <c r="G166" s="66">
        <v>1333</v>
      </c>
      <c r="H166" s="66">
        <v>2578</v>
      </c>
      <c r="I166" s="66">
        <v>1310</v>
      </c>
    </row>
    <row r="167" spans="1:9" ht="15.75" customHeight="1">
      <c r="A167" s="58">
        <v>164</v>
      </c>
      <c r="B167" s="58" t="s">
        <v>429</v>
      </c>
      <c r="C167" s="58" t="str">
        <f>IFERROR(IF(SEARCH("の計",B167)&gt;0,"合計"),"内訳")</f>
        <v>内訳</v>
      </c>
      <c r="D167" s="58" t="b">
        <f>OR(RIGHT(テーブル1[[#This Row],[自治体名]],1)="区",RIGHT(テーブル1[[#This Row],[自治体名]],1)="市")</f>
        <v>0</v>
      </c>
      <c r="E167" s="58" t="b">
        <f>(RIGHT(テーブル1[[#This Row],[自治体名]],1)="区")</f>
        <v>0</v>
      </c>
      <c r="F167" s="66">
        <v>1212</v>
      </c>
      <c r="G167" s="66">
        <v>1182</v>
      </c>
      <c r="H167" s="66">
        <v>2394</v>
      </c>
      <c r="I167" s="66">
        <v>1257</v>
      </c>
    </row>
    <row r="168" spans="1:9" ht="15.75" hidden="1" customHeight="1">
      <c r="A168" s="58">
        <v>165</v>
      </c>
      <c r="B168" s="58" t="s">
        <v>272</v>
      </c>
      <c r="C168" s="58" t="str">
        <f>IFERROR(IF(SEARCH("の計",B168)&gt;0,"合計"),"内訳")</f>
        <v>合計</v>
      </c>
      <c r="D168" s="58" t="b">
        <f>OR(RIGHT(テーブル1[[#This Row],[自治体名]],1)="区",RIGHT(テーブル1[[#This Row],[自治体名]],1)="市")</f>
        <v>0</v>
      </c>
      <c r="E168" s="58" t="b">
        <f>(RIGHT(テーブル1[[#This Row],[自治体名]],1)="区")</f>
        <v>0</v>
      </c>
      <c r="F168" s="66">
        <v>136908</v>
      </c>
      <c r="G168" s="66">
        <v>148617</v>
      </c>
      <c r="H168" s="66">
        <v>285525</v>
      </c>
      <c r="I168" s="66">
        <v>143167</v>
      </c>
    </row>
    <row r="169" spans="1:9" ht="15.75" hidden="1" customHeight="1">
      <c r="A169" s="58">
        <v>166</v>
      </c>
      <c r="B169" s="58" t="s">
        <v>274</v>
      </c>
      <c r="C169" s="58" t="str">
        <f>IFERROR(IF(SEARCH("の計",B169)&gt;0,"合計"),"内訳")</f>
        <v>合計</v>
      </c>
      <c r="D169" s="58" t="b">
        <f>OR(RIGHT(テーブル1[[#This Row],[自治体名]],1)="区",RIGHT(テーブル1[[#This Row],[自治体名]],1)="市")</f>
        <v>0</v>
      </c>
      <c r="E169" s="58" t="b">
        <f>(RIGHT(テーブル1[[#This Row],[自治体名]],1)="区")</f>
        <v>0</v>
      </c>
      <c r="F169" s="66">
        <v>84867</v>
      </c>
      <c r="G169" s="66">
        <v>92769</v>
      </c>
      <c r="H169" s="66">
        <v>177636</v>
      </c>
      <c r="I169" s="66">
        <v>91879</v>
      </c>
    </row>
    <row r="170" spans="1:9" ht="15.75" customHeight="1">
      <c r="A170" s="58">
        <v>167</v>
      </c>
      <c r="B170" s="58" t="s">
        <v>430</v>
      </c>
      <c r="C170" s="58" t="str">
        <f>IFERROR(IF(SEARCH("の計",B170)&gt;0,"合計"),"内訳")</f>
        <v>内訳</v>
      </c>
      <c r="D170" s="58" t="b">
        <f>OR(RIGHT(テーブル1[[#This Row],[自治体名]],1)="区",RIGHT(テーブル1[[#This Row],[自治体名]],1)="市")</f>
        <v>1</v>
      </c>
      <c r="E170" s="58" t="b">
        <f>(RIGHT(テーブル1[[#This Row],[自治体名]],1)="区")</f>
        <v>0</v>
      </c>
      <c r="F170" s="66">
        <v>56470</v>
      </c>
      <c r="G170" s="66">
        <v>62317</v>
      </c>
      <c r="H170" s="66">
        <v>118787</v>
      </c>
      <c r="I170" s="66">
        <v>61514</v>
      </c>
    </row>
    <row r="171" spans="1:9" ht="15.75" customHeight="1">
      <c r="A171" s="58">
        <v>168</v>
      </c>
      <c r="B171" s="58" t="s">
        <v>431</v>
      </c>
      <c r="C171" s="58" t="str">
        <f>IFERROR(IF(SEARCH("の計",B171)&gt;0,"合計"),"内訳")</f>
        <v>内訳</v>
      </c>
      <c r="D171" s="58" t="b">
        <f>OR(RIGHT(テーブル1[[#This Row],[自治体名]],1)="区",RIGHT(テーブル1[[#This Row],[自治体名]],1)="市")</f>
        <v>1</v>
      </c>
      <c r="E171" s="58" t="b">
        <f>(RIGHT(テーブル1[[#This Row],[自治体名]],1)="区")</f>
        <v>0</v>
      </c>
      <c r="F171" s="66">
        <v>17799</v>
      </c>
      <c r="G171" s="66">
        <v>18523</v>
      </c>
      <c r="H171" s="66">
        <v>36322</v>
      </c>
      <c r="I171" s="66">
        <v>18324</v>
      </c>
    </row>
    <row r="172" spans="1:9" ht="15.75" customHeight="1">
      <c r="A172" s="58">
        <v>169</v>
      </c>
      <c r="B172" s="58" t="s">
        <v>432</v>
      </c>
      <c r="C172" s="58" t="str">
        <f>IFERROR(IF(SEARCH("の計",B172)&gt;0,"合計"),"内訳")</f>
        <v>内訳</v>
      </c>
      <c r="D172" s="58" t="b">
        <f>OR(RIGHT(テーブル1[[#This Row],[自治体名]],1)="区",RIGHT(テーブル1[[#This Row],[自治体名]],1)="市")</f>
        <v>1</v>
      </c>
      <c r="E172" s="58" t="b">
        <f>(RIGHT(テーブル1[[#This Row],[自治体名]],1)="区")</f>
        <v>0</v>
      </c>
      <c r="F172" s="66">
        <v>10598</v>
      </c>
      <c r="G172" s="66">
        <v>11929</v>
      </c>
      <c r="H172" s="66">
        <v>22527</v>
      </c>
      <c r="I172" s="66">
        <v>12041</v>
      </c>
    </row>
    <row r="173" spans="1:9" ht="15.75" hidden="1" customHeight="1">
      <c r="A173" s="58">
        <v>170</v>
      </c>
      <c r="B173" s="58" t="s">
        <v>276</v>
      </c>
      <c r="C173" s="58" t="str">
        <f>IFERROR(IF(SEARCH("の計",B173)&gt;0,"合計"),"内訳")</f>
        <v>合計</v>
      </c>
      <c r="D173" s="58" t="b">
        <f>OR(RIGHT(テーブル1[[#This Row],[自治体名]],1)="区",RIGHT(テーブル1[[#This Row],[自治体名]],1)="市")</f>
        <v>0</v>
      </c>
      <c r="E173" s="58" t="b">
        <f>(RIGHT(テーブル1[[#This Row],[自治体名]],1)="区")</f>
        <v>0</v>
      </c>
      <c r="F173" s="66">
        <v>52041</v>
      </c>
      <c r="G173" s="66">
        <v>55848</v>
      </c>
      <c r="H173" s="66">
        <v>107889</v>
      </c>
      <c r="I173" s="66">
        <v>51288</v>
      </c>
    </row>
    <row r="174" spans="1:9" ht="15.75" customHeight="1">
      <c r="A174" s="58">
        <v>171</v>
      </c>
      <c r="B174" s="58" t="s">
        <v>433</v>
      </c>
      <c r="C174" s="58" t="str">
        <f>IFERROR(IF(SEARCH("の計",B174)&gt;0,"合計"),"内訳")</f>
        <v>内訳</v>
      </c>
      <c r="D174" s="58" t="b">
        <f>OR(RIGHT(テーブル1[[#This Row],[自治体名]],1)="区",RIGHT(テーブル1[[#This Row],[自治体名]],1)="市")</f>
        <v>0</v>
      </c>
      <c r="E174" s="58" t="b">
        <f>(RIGHT(テーブル1[[#This Row],[自治体名]],1)="区")</f>
        <v>0</v>
      </c>
      <c r="F174" s="66">
        <v>9654</v>
      </c>
      <c r="G174" s="66">
        <v>10300</v>
      </c>
      <c r="H174" s="66">
        <v>19954</v>
      </c>
      <c r="I174" s="66">
        <v>9607</v>
      </c>
    </row>
    <row r="175" spans="1:9" ht="15.75" customHeight="1">
      <c r="A175" s="58">
        <v>172</v>
      </c>
      <c r="B175" s="58" t="s">
        <v>434</v>
      </c>
      <c r="C175" s="58" t="str">
        <f>IFERROR(IF(SEARCH("の計",B175)&gt;0,"合計"),"内訳")</f>
        <v>内訳</v>
      </c>
      <c r="D175" s="58" t="b">
        <f>OR(RIGHT(テーブル1[[#This Row],[自治体名]],1)="区",RIGHT(テーブル1[[#This Row],[自治体名]],1)="市")</f>
        <v>0</v>
      </c>
      <c r="E175" s="58" t="b">
        <f>(RIGHT(テーブル1[[#This Row],[自治体名]],1)="区")</f>
        <v>0</v>
      </c>
      <c r="F175" s="66">
        <v>2335</v>
      </c>
      <c r="G175" s="66">
        <v>2511</v>
      </c>
      <c r="H175" s="66">
        <v>4846</v>
      </c>
      <c r="I175" s="66">
        <v>2385</v>
      </c>
    </row>
    <row r="176" spans="1:9" ht="15.75" customHeight="1">
      <c r="A176" s="58">
        <v>173</v>
      </c>
      <c r="B176" s="58" t="s">
        <v>435</v>
      </c>
      <c r="C176" s="58" t="str">
        <f>IFERROR(IF(SEARCH("の計",B176)&gt;0,"合計"),"内訳")</f>
        <v>内訳</v>
      </c>
      <c r="D176" s="58" t="b">
        <f>OR(RIGHT(テーブル1[[#This Row],[自治体名]],1)="区",RIGHT(テーブル1[[#This Row],[自治体名]],1)="市")</f>
        <v>0</v>
      </c>
      <c r="E176" s="58" t="b">
        <f>(RIGHT(テーブル1[[#This Row],[自治体名]],1)="区")</f>
        <v>0</v>
      </c>
      <c r="F176" s="66">
        <v>5784</v>
      </c>
      <c r="G176" s="66">
        <v>5939</v>
      </c>
      <c r="H176" s="66">
        <v>11723</v>
      </c>
      <c r="I176" s="66">
        <v>5584</v>
      </c>
    </row>
    <row r="177" spans="1:9" ht="15.75" customHeight="1">
      <c r="A177" s="58">
        <v>174</v>
      </c>
      <c r="B177" s="58" t="s">
        <v>436</v>
      </c>
      <c r="C177" s="58" t="str">
        <f>IFERROR(IF(SEARCH("の計",B177)&gt;0,"合計"),"内訳")</f>
        <v>内訳</v>
      </c>
      <c r="D177" s="58" t="b">
        <f>OR(RIGHT(テーブル1[[#This Row],[自治体名]],1)="区",RIGHT(テーブル1[[#This Row],[自治体名]],1)="市")</f>
        <v>0</v>
      </c>
      <c r="E177" s="58" t="b">
        <f>(RIGHT(テーブル1[[#This Row],[自治体名]],1)="区")</f>
        <v>0</v>
      </c>
      <c r="F177" s="66">
        <v>2056</v>
      </c>
      <c r="G177" s="66">
        <v>2110</v>
      </c>
      <c r="H177" s="66">
        <v>4166</v>
      </c>
      <c r="I177" s="66">
        <v>1779</v>
      </c>
    </row>
    <row r="178" spans="1:9" ht="15.75" customHeight="1">
      <c r="A178" s="58">
        <v>175</v>
      </c>
      <c r="B178" s="58" t="s">
        <v>437</v>
      </c>
      <c r="C178" s="58" t="str">
        <f>IFERROR(IF(SEARCH("の計",B178)&gt;0,"合計"),"内訳")</f>
        <v>内訳</v>
      </c>
      <c r="D178" s="58" t="b">
        <f>OR(RIGHT(テーブル1[[#This Row],[自治体名]],1)="区",RIGHT(テーブル1[[#This Row],[自治体名]],1)="市")</f>
        <v>0</v>
      </c>
      <c r="E178" s="58" t="b">
        <f>(RIGHT(テーブル1[[#This Row],[自治体名]],1)="区")</f>
        <v>0</v>
      </c>
      <c r="F178" s="66">
        <v>2367</v>
      </c>
      <c r="G178" s="66">
        <v>2616</v>
      </c>
      <c r="H178" s="66">
        <v>4983</v>
      </c>
      <c r="I178" s="66">
        <v>2140</v>
      </c>
    </row>
    <row r="179" spans="1:9" ht="15.75" customHeight="1">
      <c r="A179" s="58">
        <v>176</v>
      </c>
      <c r="B179" s="58" t="s">
        <v>438</v>
      </c>
      <c r="C179" s="58" t="str">
        <f>IFERROR(IF(SEARCH("の計",B179)&gt;0,"合計"),"内訳")</f>
        <v>内訳</v>
      </c>
      <c r="D179" s="58" t="b">
        <f>OR(RIGHT(テーブル1[[#This Row],[自治体名]],1)="区",RIGHT(テーブル1[[#This Row],[自治体名]],1)="市")</f>
        <v>0</v>
      </c>
      <c r="E179" s="58" t="b">
        <f>(RIGHT(テーブル1[[#This Row],[自治体名]],1)="区")</f>
        <v>0</v>
      </c>
      <c r="F179" s="66">
        <v>2433</v>
      </c>
      <c r="G179" s="66">
        <v>2677</v>
      </c>
      <c r="H179" s="66">
        <v>5110</v>
      </c>
      <c r="I179" s="66">
        <v>2097</v>
      </c>
    </row>
    <row r="180" spans="1:9" ht="15.75" customHeight="1">
      <c r="A180" s="58">
        <v>177</v>
      </c>
      <c r="B180" s="58" t="s">
        <v>439</v>
      </c>
      <c r="C180" s="58" t="str">
        <f>IFERROR(IF(SEARCH("の計",B180)&gt;0,"合計"),"内訳")</f>
        <v>内訳</v>
      </c>
      <c r="D180" s="58" t="b">
        <f>OR(RIGHT(テーブル1[[#This Row],[自治体名]],1)="区",RIGHT(テーブル1[[#This Row],[自治体名]],1)="市")</f>
        <v>0</v>
      </c>
      <c r="E180" s="58" t="b">
        <f>(RIGHT(テーブル1[[#This Row],[自治体名]],1)="区")</f>
        <v>0</v>
      </c>
      <c r="F180" s="66">
        <v>1390</v>
      </c>
      <c r="G180" s="66">
        <v>1586</v>
      </c>
      <c r="H180" s="66">
        <v>2976</v>
      </c>
      <c r="I180" s="66">
        <v>1472</v>
      </c>
    </row>
    <row r="181" spans="1:9" ht="15.75" customHeight="1">
      <c r="A181" s="58">
        <v>178</v>
      </c>
      <c r="B181" s="58" t="s">
        <v>440</v>
      </c>
      <c r="C181" s="58" t="str">
        <f>IFERROR(IF(SEARCH("の計",B181)&gt;0,"合計"),"内訳")</f>
        <v>内訳</v>
      </c>
      <c r="D181" s="58" t="b">
        <f>OR(RIGHT(テーブル1[[#This Row],[自治体名]],1)="区",RIGHT(テーブル1[[#This Row],[自治体名]],1)="市")</f>
        <v>0</v>
      </c>
      <c r="E181" s="58" t="b">
        <f>(RIGHT(テーブル1[[#This Row],[自治体名]],1)="区")</f>
        <v>0</v>
      </c>
      <c r="F181" s="66">
        <v>2468</v>
      </c>
      <c r="G181" s="66">
        <v>2775</v>
      </c>
      <c r="H181" s="66">
        <v>5243</v>
      </c>
      <c r="I181" s="66">
        <v>2462</v>
      </c>
    </row>
    <row r="182" spans="1:9" ht="15.75" customHeight="1">
      <c r="A182" s="58">
        <v>179</v>
      </c>
      <c r="B182" s="58" t="s">
        <v>441</v>
      </c>
      <c r="C182" s="58" t="str">
        <f>IFERROR(IF(SEARCH("の計",B182)&gt;0,"合計"),"内訳")</f>
        <v>内訳</v>
      </c>
      <c r="D182" s="58" t="b">
        <f>OR(RIGHT(テーブル1[[#This Row],[自治体名]],1)="区",RIGHT(テーブル1[[#This Row],[自治体名]],1)="市")</f>
        <v>0</v>
      </c>
      <c r="E182" s="58" t="b">
        <f>(RIGHT(テーブル1[[#This Row],[自治体名]],1)="区")</f>
        <v>0</v>
      </c>
      <c r="F182" s="66">
        <v>9895</v>
      </c>
      <c r="G182" s="66">
        <v>10467</v>
      </c>
      <c r="H182" s="66">
        <v>20362</v>
      </c>
      <c r="I182" s="66">
        <v>10421</v>
      </c>
    </row>
    <row r="183" spans="1:9" ht="15.75" customHeight="1">
      <c r="A183" s="58">
        <v>180</v>
      </c>
      <c r="B183" s="58" t="s">
        <v>442</v>
      </c>
      <c r="C183" s="58" t="str">
        <f>IFERROR(IF(SEARCH("の計",B183)&gt;0,"合計"),"内訳")</f>
        <v>内訳</v>
      </c>
      <c r="D183" s="58" t="b">
        <f>OR(RIGHT(テーブル1[[#This Row],[自治体名]],1)="区",RIGHT(テーブル1[[#This Row],[自治体名]],1)="市")</f>
        <v>0</v>
      </c>
      <c r="E183" s="58" t="b">
        <f>(RIGHT(テーブル1[[#This Row],[自治体名]],1)="区")</f>
        <v>0</v>
      </c>
      <c r="F183" s="66">
        <v>4307</v>
      </c>
      <c r="G183" s="66">
        <v>4759</v>
      </c>
      <c r="H183" s="66">
        <v>9066</v>
      </c>
      <c r="I183" s="66">
        <v>4183</v>
      </c>
    </row>
    <row r="184" spans="1:9" ht="15.75" customHeight="1">
      <c r="A184" s="58">
        <v>181</v>
      </c>
      <c r="B184" s="58" t="s">
        <v>443</v>
      </c>
      <c r="C184" s="58" t="str">
        <f>IFERROR(IF(SEARCH("の計",B184)&gt;0,"合計"),"内訳")</f>
        <v>内訳</v>
      </c>
      <c r="D184" s="58" t="b">
        <f>OR(RIGHT(テーブル1[[#This Row],[自治体名]],1)="区",RIGHT(テーブル1[[#This Row],[自治体名]],1)="市")</f>
        <v>0</v>
      </c>
      <c r="E184" s="58" t="b">
        <f>(RIGHT(テーブル1[[#This Row],[自治体名]],1)="区")</f>
        <v>0</v>
      </c>
      <c r="F184" s="66">
        <v>1273</v>
      </c>
      <c r="G184" s="66">
        <v>1393</v>
      </c>
      <c r="H184" s="66">
        <v>2666</v>
      </c>
      <c r="I184" s="66">
        <v>1445</v>
      </c>
    </row>
    <row r="185" spans="1:9" ht="15.75" customHeight="1">
      <c r="A185" s="58">
        <v>182</v>
      </c>
      <c r="B185" s="58" t="s">
        <v>444</v>
      </c>
      <c r="C185" s="58" t="str">
        <f>IFERROR(IF(SEARCH("の計",B185)&gt;0,"合計"),"内訳")</f>
        <v>内訳</v>
      </c>
      <c r="D185" s="58" t="b">
        <f>OR(RIGHT(テーブル1[[#This Row],[自治体名]],1)="区",RIGHT(テーブル1[[#This Row],[自治体名]],1)="市")</f>
        <v>0</v>
      </c>
      <c r="E185" s="58" t="b">
        <f>(RIGHT(テーブル1[[#This Row],[自治体名]],1)="区")</f>
        <v>0</v>
      </c>
      <c r="F185" s="66">
        <v>1902</v>
      </c>
      <c r="G185" s="66">
        <v>1985</v>
      </c>
      <c r="H185" s="66">
        <v>3887</v>
      </c>
      <c r="I185" s="66">
        <v>1803</v>
      </c>
    </row>
    <row r="186" spans="1:9" ht="15.75" customHeight="1">
      <c r="A186" s="58">
        <v>183</v>
      </c>
      <c r="B186" s="58" t="s">
        <v>445</v>
      </c>
      <c r="C186" s="58" t="str">
        <f>IFERROR(IF(SEARCH("の計",B186)&gt;0,"合計"),"内訳")</f>
        <v>内訳</v>
      </c>
      <c r="D186" s="58" t="b">
        <f>OR(RIGHT(テーブル1[[#This Row],[自治体名]],1)="区",RIGHT(テーブル1[[#This Row],[自治体名]],1)="市")</f>
        <v>0</v>
      </c>
      <c r="E186" s="58" t="b">
        <f>(RIGHT(テーブル1[[#This Row],[自治体名]],1)="区")</f>
        <v>0</v>
      </c>
      <c r="F186" s="66">
        <v>543</v>
      </c>
      <c r="G186" s="66">
        <v>574</v>
      </c>
      <c r="H186" s="66">
        <v>1117</v>
      </c>
      <c r="I186" s="66">
        <v>673</v>
      </c>
    </row>
    <row r="187" spans="1:9" ht="15.75" customHeight="1">
      <c r="A187" s="58">
        <v>184</v>
      </c>
      <c r="B187" s="58" t="s">
        <v>446</v>
      </c>
      <c r="C187" s="58" t="str">
        <f>IFERROR(IF(SEARCH("の計",B187)&gt;0,"合計"),"内訳")</f>
        <v>内訳</v>
      </c>
      <c r="D187" s="58" t="b">
        <f>OR(RIGHT(テーブル1[[#This Row],[自治体名]],1)="区",RIGHT(テーブル1[[#This Row],[自治体名]],1)="市")</f>
        <v>0</v>
      </c>
      <c r="E187" s="58" t="b">
        <f>(RIGHT(テーブル1[[#This Row],[自治体名]],1)="区")</f>
        <v>0</v>
      </c>
      <c r="F187" s="66">
        <v>2127</v>
      </c>
      <c r="G187" s="66">
        <v>2381</v>
      </c>
      <c r="H187" s="66">
        <v>4508</v>
      </c>
      <c r="I187" s="66">
        <v>2213</v>
      </c>
    </row>
    <row r="188" spans="1:9" ht="15.75" customHeight="1">
      <c r="A188" s="58">
        <v>185</v>
      </c>
      <c r="B188" s="58" t="s">
        <v>447</v>
      </c>
      <c r="C188" s="58" t="str">
        <f>IFERROR(IF(SEARCH("の計",B188)&gt;0,"合計"),"内訳")</f>
        <v>内訳</v>
      </c>
      <c r="D188" s="58" t="b">
        <f>OR(RIGHT(テーブル1[[#This Row],[自治体名]],1)="区",RIGHT(テーブル1[[#This Row],[自治体名]],1)="市")</f>
        <v>0</v>
      </c>
      <c r="E188" s="58" t="b">
        <f>(RIGHT(テーブル1[[#This Row],[自治体名]],1)="区")</f>
        <v>0</v>
      </c>
      <c r="F188" s="66">
        <v>3507</v>
      </c>
      <c r="G188" s="66">
        <v>3775</v>
      </c>
      <c r="H188" s="66">
        <v>7282</v>
      </c>
      <c r="I188" s="66">
        <v>3024</v>
      </c>
    </row>
    <row r="189" spans="1:9" ht="15.75" hidden="1" customHeight="1">
      <c r="A189" s="58">
        <v>186</v>
      </c>
      <c r="B189" s="58" t="s">
        <v>278</v>
      </c>
      <c r="C189" s="58" t="str">
        <f>IFERROR(IF(SEARCH("の計",B189)&gt;0,"合計"),"内訳")</f>
        <v>合計</v>
      </c>
      <c r="D189" s="58" t="b">
        <f>OR(RIGHT(テーブル1[[#This Row],[自治体名]],1)="区",RIGHT(テーブル1[[#This Row],[自治体名]],1)="市")</f>
        <v>0</v>
      </c>
      <c r="E189" s="58" t="b">
        <f>(RIGHT(テーブル1[[#This Row],[自治体名]],1)="区")</f>
        <v>0</v>
      </c>
      <c r="F189" s="66">
        <v>164187</v>
      </c>
      <c r="G189" s="66">
        <v>178481</v>
      </c>
      <c r="H189" s="66">
        <v>342668</v>
      </c>
      <c r="I189" s="66">
        <v>168603</v>
      </c>
    </row>
    <row r="190" spans="1:9" ht="15.75" customHeight="1">
      <c r="A190" s="58">
        <v>187</v>
      </c>
      <c r="B190" s="58" t="s">
        <v>448</v>
      </c>
      <c r="C190" s="58" t="str">
        <f>IFERROR(IF(SEARCH("の計",B190)&gt;0,"合計"),"内訳")</f>
        <v>内訳</v>
      </c>
      <c r="D190" s="58" t="b">
        <f>OR(RIGHT(テーブル1[[#This Row],[自治体名]],1)="区",RIGHT(テーブル1[[#This Row],[自治体名]],1)="市")</f>
        <v>1</v>
      </c>
      <c r="E190" s="58" t="b">
        <f>(RIGHT(テーブル1[[#This Row],[自治体名]],1)="区")</f>
        <v>0</v>
      </c>
      <c r="F190" s="66">
        <v>80024</v>
      </c>
      <c r="G190" s="66">
        <v>87629</v>
      </c>
      <c r="H190" s="66">
        <v>167653</v>
      </c>
      <c r="I190" s="66">
        <v>87166</v>
      </c>
    </row>
    <row r="191" spans="1:9" ht="15.75" hidden="1" customHeight="1">
      <c r="A191" s="58">
        <v>188</v>
      </c>
      <c r="B191" s="58" t="s">
        <v>280</v>
      </c>
      <c r="C191" s="58" t="str">
        <f>IFERROR(IF(SEARCH("の計",B191)&gt;0,"合計"),"内訳")</f>
        <v>合計</v>
      </c>
      <c r="D191" s="58" t="b">
        <f>OR(RIGHT(テーブル1[[#This Row],[自治体名]],1)="区",RIGHT(テーブル1[[#This Row],[自治体名]],1)="市")</f>
        <v>0</v>
      </c>
      <c r="E191" s="58" t="b">
        <f>(RIGHT(テーブル1[[#This Row],[自治体名]],1)="区")</f>
        <v>0</v>
      </c>
      <c r="F191" s="66">
        <v>84163</v>
      </c>
      <c r="G191" s="66">
        <v>90852</v>
      </c>
      <c r="H191" s="66">
        <v>175015</v>
      </c>
      <c r="I191" s="66">
        <v>81437</v>
      </c>
    </row>
    <row r="192" spans="1:9" ht="15.75" customHeight="1">
      <c r="A192" s="58">
        <v>189</v>
      </c>
      <c r="B192" s="58" t="s">
        <v>449</v>
      </c>
      <c r="C192" s="58" t="str">
        <f>IFERROR(IF(SEARCH("の計",B192)&gt;0,"合計"),"内訳")</f>
        <v>内訳</v>
      </c>
      <c r="D192" s="58" t="b">
        <f>OR(RIGHT(テーブル1[[#This Row],[自治体名]],1)="区",RIGHT(テーブル1[[#This Row],[自治体名]],1)="市")</f>
        <v>0</v>
      </c>
      <c r="E192" s="58" t="b">
        <f>(RIGHT(テーブル1[[#This Row],[自治体名]],1)="区")</f>
        <v>0</v>
      </c>
      <c r="F192" s="66">
        <v>21380</v>
      </c>
      <c r="G192" s="66">
        <v>23652</v>
      </c>
      <c r="H192" s="66">
        <v>45032</v>
      </c>
      <c r="I192" s="66">
        <v>20214</v>
      </c>
    </row>
    <row r="193" spans="1:9" ht="15.75" customHeight="1">
      <c r="A193" s="58">
        <v>190</v>
      </c>
      <c r="B193" s="58" t="s">
        <v>450</v>
      </c>
      <c r="C193" s="58" t="str">
        <f>IFERROR(IF(SEARCH("の計",B193)&gt;0,"合計"),"内訳")</f>
        <v>内訳</v>
      </c>
      <c r="D193" s="58" t="b">
        <f>OR(RIGHT(テーブル1[[#This Row],[自治体名]],1)="区",RIGHT(テーブル1[[#This Row],[自治体名]],1)="市")</f>
        <v>0</v>
      </c>
      <c r="E193" s="58" t="b">
        <f>(RIGHT(テーブル1[[#This Row],[自治体名]],1)="区")</f>
        <v>0</v>
      </c>
      <c r="F193" s="66">
        <v>2999</v>
      </c>
      <c r="G193" s="66">
        <v>3215</v>
      </c>
      <c r="H193" s="66">
        <v>6214</v>
      </c>
      <c r="I193" s="66">
        <v>2739</v>
      </c>
    </row>
    <row r="194" spans="1:9" ht="15.75" customHeight="1">
      <c r="A194" s="58">
        <v>191</v>
      </c>
      <c r="B194" s="58" t="s">
        <v>451</v>
      </c>
      <c r="C194" s="58" t="str">
        <f>IFERROR(IF(SEARCH("の計",B194)&gt;0,"合計"),"内訳")</f>
        <v>内訳</v>
      </c>
      <c r="D194" s="58" t="b">
        <f>OR(RIGHT(テーブル1[[#This Row],[自治体名]],1)="区",RIGHT(テーブル1[[#This Row],[自治体名]],1)="市")</f>
        <v>0</v>
      </c>
      <c r="E194" s="58" t="b">
        <f>(RIGHT(テーブル1[[#This Row],[自治体名]],1)="区")</f>
        <v>0</v>
      </c>
      <c r="F194" s="66">
        <v>2428</v>
      </c>
      <c r="G194" s="66">
        <v>2560</v>
      </c>
      <c r="H194" s="66">
        <v>4988</v>
      </c>
      <c r="I194" s="66">
        <v>2503</v>
      </c>
    </row>
    <row r="195" spans="1:9" ht="15.75" customHeight="1">
      <c r="A195" s="58">
        <v>192</v>
      </c>
      <c r="B195" s="58" t="s">
        <v>452</v>
      </c>
      <c r="C195" s="58" t="str">
        <f>IFERROR(IF(SEARCH("の計",B195)&gt;0,"合計"),"内訳")</f>
        <v>内訳</v>
      </c>
      <c r="D195" s="58" t="b">
        <f>OR(RIGHT(テーブル1[[#This Row],[自治体名]],1)="区",RIGHT(テーブル1[[#This Row],[自治体名]],1)="市")</f>
        <v>0</v>
      </c>
      <c r="E195" s="58" t="b">
        <f>(RIGHT(テーブル1[[#This Row],[自治体名]],1)="区")</f>
        <v>0</v>
      </c>
      <c r="F195" s="66">
        <v>2685</v>
      </c>
      <c r="G195" s="66">
        <v>2818</v>
      </c>
      <c r="H195" s="66">
        <v>5503</v>
      </c>
      <c r="I195" s="66">
        <v>2487</v>
      </c>
    </row>
    <row r="196" spans="1:9" ht="15.75" customHeight="1">
      <c r="A196" s="58">
        <v>193</v>
      </c>
      <c r="B196" s="58" t="s">
        <v>453</v>
      </c>
      <c r="C196" s="58" t="str">
        <f>IFERROR(IF(SEARCH("の計",B196)&gt;0,"合計"),"内訳")</f>
        <v>内訳</v>
      </c>
      <c r="D196" s="58" t="b">
        <f>OR(RIGHT(テーブル1[[#This Row],[自治体名]],1)="区",RIGHT(テーブル1[[#This Row],[自治体名]],1)="市")</f>
        <v>0</v>
      </c>
      <c r="E196" s="58" t="b">
        <f>(RIGHT(テーブル1[[#This Row],[自治体名]],1)="区")</f>
        <v>0</v>
      </c>
      <c r="F196" s="66">
        <v>3097</v>
      </c>
      <c r="G196" s="66">
        <v>3195</v>
      </c>
      <c r="H196" s="66">
        <v>6292</v>
      </c>
      <c r="I196" s="66">
        <v>3432</v>
      </c>
    </row>
    <row r="197" spans="1:9" ht="15.75" customHeight="1">
      <c r="A197" s="58">
        <v>194</v>
      </c>
      <c r="B197" s="58" t="s">
        <v>454</v>
      </c>
      <c r="C197" s="58" t="str">
        <f>IFERROR(IF(SEARCH("の計",B197)&gt;0,"合計"),"内訳")</f>
        <v>内訳</v>
      </c>
      <c r="D197" s="58" t="b">
        <f>OR(RIGHT(テーブル1[[#This Row],[自治体名]],1)="区",RIGHT(テーブル1[[#This Row],[自治体名]],1)="市")</f>
        <v>0</v>
      </c>
      <c r="E197" s="58" t="b">
        <f>(RIGHT(テーブル1[[#This Row],[自治体名]],1)="区")</f>
        <v>0</v>
      </c>
      <c r="F197" s="66">
        <v>4688</v>
      </c>
      <c r="G197" s="66">
        <v>4909</v>
      </c>
      <c r="H197" s="66">
        <v>9597</v>
      </c>
      <c r="I197" s="66">
        <v>4702</v>
      </c>
    </row>
    <row r="198" spans="1:9" ht="15.75" customHeight="1">
      <c r="A198" s="58">
        <v>195</v>
      </c>
      <c r="B198" s="58" t="s">
        <v>455</v>
      </c>
      <c r="C198" s="58" t="str">
        <f>IFERROR(IF(SEARCH("の計",B198)&gt;0,"合計"),"内訳")</f>
        <v>内訳</v>
      </c>
      <c r="D198" s="58" t="b">
        <f>OR(RIGHT(テーブル1[[#This Row],[自治体名]],1)="区",RIGHT(テーブル1[[#This Row],[自治体名]],1)="市")</f>
        <v>0</v>
      </c>
      <c r="E198" s="58" t="b">
        <f>(RIGHT(テーブル1[[#This Row],[自治体名]],1)="区")</f>
        <v>0</v>
      </c>
      <c r="F198" s="66">
        <v>8960</v>
      </c>
      <c r="G198" s="66">
        <v>9774</v>
      </c>
      <c r="H198" s="66">
        <v>18734</v>
      </c>
      <c r="I198" s="66">
        <v>7894</v>
      </c>
    </row>
    <row r="199" spans="1:9" ht="15.75" customHeight="1">
      <c r="A199" s="58">
        <v>196</v>
      </c>
      <c r="B199" s="58" t="s">
        <v>456</v>
      </c>
      <c r="C199" s="58" t="str">
        <f>IFERROR(IF(SEARCH("の計",B199)&gt;0,"合計"),"内訳")</f>
        <v>内訳</v>
      </c>
      <c r="D199" s="58" t="b">
        <f>OR(RIGHT(テーブル1[[#This Row],[自治体名]],1)="区",RIGHT(テーブル1[[#This Row],[自治体名]],1)="市")</f>
        <v>0</v>
      </c>
      <c r="E199" s="58" t="b">
        <f>(RIGHT(テーブル1[[#This Row],[自治体名]],1)="区")</f>
        <v>0</v>
      </c>
      <c r="F199" s="66">
        <v>1927</v>
      </c>
      <c r="G199" s="66">
        <v>2031</v>
      </c>
      <c r="H199" s="66">
        <v>3958</v>
      </c>
      <c r="I199" s="66">
        <v>1861</v>
      </c>
    </row>
    <row r="200" spans="1:9" ht="15.75" customHeight="1">
      <c r="A200" s="58">
        <v>197</v>
      </c>
      <c r="B200" s="58" t="s">
        <v>457</v>
      </c>
      <c r="C200" s="58" t="str">
        <f>IFERROR(IF(SEARCH("の計",B200)&gt;0,"合計"),"内訳")</f>
        <v>内訳</v>
      </c>
      <c r="D200" s="58" t="b">
        <f>OR(RIGHT(テーブル1[[#This Row],[自治体名]],1)="区",RIGHT(テーブル1[[#This Row],[自治体名]],1)="市")</f>
        <v>0</v>
      </c>
      <c r="E200" s="58" t="b">
        <f>(RIGHT(テーブル1[[#This Row],[自治体名]],1)="区")</f>
        <v>0</v>
      </c>
      <c r="F200" s="66">
        <v>1601</v>
      </c>
      <c r="G200" s="66">
        <v>1634</v>
      </c>
      <c r="H200" s="66">
        <v>3235</v>
      </c>
      <c r="I200" s="66">
        <v>1332</v>
      </c>
    </row>
    <row r="201" spans="1:9" ht="15.75" customHeight="1">
      <c r="A201" s="58">
        <v>198</v>
      </c>
      <c r="B201" s="58" t="s">
        <v>458</v>
      </c>
      <c r="C201" s="58" t="str">
        <f>IFERROR(IF(SEARCH("の計",B201)&gt;0,"合計"),"内訳")</f>
        <v>内訳</v>
      </c>
      <c r="D201" s="58" t="b">
        <f>OR(RIGHT(テーブル1[[#This Row],[自治体名]],1)="区",RIGHT(テーブル1[[#This Row],[自治体名]],1)="市")</f>
        <v>0</v>
      </c>
      <c r="E201" s="58" t="b">
        <f>(RIGHT(テーブル1[[#This Row],[自治体名]],1)="区")</f>
        <v>0</v>
      </c>
      <c r="F201" s="66">
        <v>2755</v>
      </c>
      <c r="G201" s="66">
        <v>2895</v>
      </c>
      <c r="H201" s="66">
        <v>5650</v>
      </c>
      <c r="I201" s="66">
        <v>2696</v>
      </c>
    </row>
    <row r="202" spans="1:9" ht="15.75" customHeight="1">
      <c r="A202" s="58">
        <v>199</v>
      </c>
      <c r="B202" s="58" t="s">
        <v>459</v>
      </c>
      <c r="C202" s="58" t="str">
        <f>IFERROR(IF(SEARCH("の計",B202)&gt;0,"合計"),"内訳")</f>
        <v>内訳</v>
      </c>
      <c r="D202" s="58" t="b">
        <f>OR(RIGHT(テーブル1[[#This Row],[自治体名]],1)="区",RIGHT(テーブル1[[#This Row],[自治体名]],1)="市")</f>
        <v>0</v>
      </c>
      <c r="E202" s="58" t="b">
        <f>(RIGHT(テーブル1[[#This Row],[自治体名]],1)="区")</f>
        <v>0</v>
      </c>
      <c r="F202" s="66">
        <v>3385</v>
      </c>
      <c r="G202" s="66">
        <v>3645</v>
      </c>
      <c r="H202" s="66">
        <v>7030</v>
      </c>
      <c r="I202" s="66">
        <v>3417</v>
      </c>
    </row>
    <row r="203" spans="1:9" ht="15.75" customHeight="1">
      <c r="A203" s="58">
        <v>200</v>
      </c>
      <c r="B203" s="58" t="s">
        <v>460</v>
      </c>
      <c r="C203" s="58" t="str">
        <f>IFERROR(IF(SEARCH("の計",B203)&gt;0,"合計"),"内訳")</f>
        <v>内訳</v>
      </c>
      <c r="D203" s="58" t="b">
        <f>OR(RIGHT(テーブル1[[#This Row],[自治体名]],1)="区",RIGHT(テーブル1[[#This Row],[自治体名]],1)="市")</f>
        <v>0</v>
      </c>
      <c r="E203" s="58" t="b">
        <f>(RIGHT(テーブル1[[#This Row],[自治体名]],1)="区")</f>
        <v>0</v>
      </c>
      <c r="F203" s="66">
        <v>12906</v>
      </c>
      <c r="G203" s="66">
        <v>14162</v>
      </c>
      <c r="H203" s="66">
        <v>27068</v>
      </c>
      <c r="I203" s="66">
        <v>12369</v>
      </c>
    </row>
    <row r="204" spans="1:9" ht="15.75" customHeight="1">
      <c r="A204" s="58">
        <v>201</v>
      </c>
      <c r="B204" s="58" t="s">
        <v>461</v>
      </c>
      <c r="C204" s="58" t="str">
        <f>IFERROR(IF(SEARCH("の計",B204)&gt;0,"合計"),"内訳")</f>
        <v>内訳</v>
      </c>
      <c r="D204" s="58" t="b">
        <f>OR(RIGHT(テーブル1[[#This Row],[自治体名]],1)="区",RIGHT(テーブル1[[#This Row],[自治体名]],1)="市")</f>
        <v>0</v>
      </c>
      <c r="E204" s="58" t="b">
        <f>(RIGHT(テーブル1[[#This Row],[自治体名]],1)="区")</f>
        <v>0</v>
      </c>
      <c r="F204" s="66">
        <v>3232</v>
      </c>
      <c r="G204" s="66">
        <v>3643</v>
      </c>
      <c r="H204" s="66">
        <v>6875</v>
      </c>
      <c r="I204" s="66">
        <v>3406</v>
      </c>
    </row>
    <row r="205" spans="1:9" ht="15.75" customHeight="1">
      <c r="A205" s="58">
        <v>202</v>
      </c>
      <c r="B205" s="58" t="s">
        <v>462</v>
      </c>
      <c r="C205" s="58" t="str">
        <f>IFERROR(IF(SEARCH("の計",B205)&gt;0,"合計"),"内訳")</f>
        <v>内訳</v>
      </c>
      <c r="D205" s="58" t="b">
        <f>OR(RIGHT(テーブル1[[#This Row],[自治体名]],1)="区",RIGHT(テーブル1[[#This Row],[自治体名]],1)="市")</f>
        <v>0</v>
      </c>
      <c r="E205" s="58" t="b">
        <f>(RIGHT(テーブル1[[#This Row],[自治体名]],1)="区")</f>
        <v>0</v>
      </c>
      <c r="F205" s="66">
        <v>1544</v>
      </c>
      <c r="G205" s="66">
        <v>1668</v>
      </c>
      <c r="H205" s="66">
        <v>3212</v>
      </c>
      <c r="I205" s="66">
        <v>1496</v>
      </c>
    </row>
    <row r="206" spans="1:9" ht="15.75" customHeight="1">
      <c r="A206" s="58">
        <v>203</v>
      </c>
      <c r="B206" s="58" t="s">
        <v>463</v>
      </c>
      <c r="C206" s="58" t="str">
        <f>IFERROR(IF(SEARCH("の計",B206)&gt;0,"合計"),"内訳")</f>
        <v>内訳</v>
      </c>
      <c r="D206" s="58" t="b">
        <f>OR(RIGHT(テーブル1[[#This Row],[自治体名]],1)="区",RIGHT(テーブル1[[#This Row],[自治体名]],1)="市")</f>
        <v>0</v>
      </c>
      <c r="E206" s="58" t="b">
        <f>(RIGHT(テーブル1[[#This Row],[自治体名]],1)="区")</f>
        <v>0</v>
      </c>
      <c r="F206" s="66">
        <v>3562</v>
      </c>
      <c r="G206" s="66">
        <v>3692</v>
      </c>
      <c r="H206" s="66">
        <v>7254</v>
      </c>
      <c r="I206" s="66">
        <v>3706</v>
      </c>
    </row>
    <row r="207" spans="1:9" ht="15.75" customHeight="1">
      <c r="A207" s="58">
        <v>204</v>
      </c>
      <c r="B207" s="58" t="s">
        <v>464</v>
      </c>
      <c r="C207" s="58" t="str">
        <f>IFERROR(IF(SEARCH("の計",B207)&gt;0,"合計"),"内訳")</f>
        <v>内訳</v>
      </c>
      <c r="D207" s="58" t="b">
        <f>OR(RIGHT(テーブル1[[#This Row],[自治体名]],1)="区",RIGHT(テーブル1[[#This Row],[自治体名]],1)="市")</f>
        <v>0</v>
      </c>
      <c r="E207" s="58" t="b">
        <f>(RIGHT(テーブル1[[#This Row],[自治体名]],1)="区")</f>
        <v>0</v>
      </c>
      <c r="F207" s="66">
        <v>3433</v>
      </c>
      <c r="G207" s="66">
        <v>3628</v>
      </c>
      <c r="H207" s="66">
        <v>7061</v>
      </c>
      <c r="I207" s="66">
        <v>3550</v>
      </c>
    </row>
    <row r="208" spans="1:9" ht="15.75" customHeight="1">
      <c r="A208" s="58">
        <v>205</v>
      </c>
      <c r="B208" s="58" t="s">
        <v>465</v>
      </c>
      <c r="C208" s="58" t="str">
        <f>IFERROR(IF(SEARCH("の計",B208)&gt;0,"合計"),"内訳")</f>
        <v>内訳</v>
      </c>
      <c r="D208" s="58" t="b">
        <f>OR(RIGHT(テーブル1[[#This Row],[自治体名]],1)="区",RIGHT(テーブル1[[#This Row],[自治体名]],1)="市")</f>
        <v>0</v>
      </c>
      <c r="E208" s="58" t="b">
        <f>(RIGHT(テーブル1[[#This Row],[自治体名]],1)="区")</f>
        <v>0</v>
      </c>
      <c r="F208" s="66">
        <v>1228</v>
      </c>
      <c r="G208" s="66">
        <v>1214</v>
      </c>
      <c r="H208" s="66">
        <v>2442</v>
      </c>
      <c r="I208" s="66">
        <v>1339</v>
      </c>
    </row>
    <row r="209" spans="1:9" ht="15.75" customHeight="1">
      <c r="A209" s="58">
        <v>206</v>
      </c>
      <c r="B209" s="58" t="s">
        <v>466</v>
      </c>
      <c r="C209" s="58" t="str">
        <f>IFERROR(IF(SEARCH("の計",B209)&gt;0,"合計"),"内訳")</f>
        <v>内訳</v>
      </c>
      <c r="D209" s="58" t="b">
        <f>OR(RIGHT(テーブル1[[#This Row],[自治体名]],1)="区",RIGHT(テーブル1[[#This Row],[自治体名]],1)="市")</f>
        <v>0</v>
      </c>
      <c r="E209" s="58" t="b">
        <f>(RIGHT(テーブル1[[#This Row],[自治体名]],1)="区")</f>
        <v>0</v>
      </c>
      <c r="F209" s="66">
        <v>2353</v>
      </c>
      <c r="G209" s="66">
        <v>2517</v>
      </c>
      <c r="H209" s="66">
        <v>4870</v>
      </c>
      <c r="I209" s="66">
        <v>2294</v>
      </c>
    </row>
    <row r="210" spans="1:9" ht="15.75" hidden="1" customHeight="1">
      <c r="A210" s="58">
        <v>207</v>
      </c>
      <c r="B210" s="58" t="s">
        <v>282</v>
      </c>
      <c r="C210" s="58" t="str">
        <f>IFERROR(IF(SEARCH("の計",B210)&gt;0,"合計"),"内訳")</f>
        <v>合計</v>
      </c>
      <c r="D210" s="58" t="b">
        <f>OR(RIGHT(テーブル1[[#This Row],[自治体名]],1)="区",RIGHT(テーブル1[[#This Row],[自治体名]],1)="市")</f>
        <v>0</v>
      </c>
      <c r="E210" s="58" t="b">
        <f>(RIGHT(テーブル1[[#This Row],[自治体名]],1)="区")</f>
        <v>0</v>
      </c>
      <c r="F210" s="66">
        <v>110424</v>
      </c>
      <c r="G210" s="66">
        <v>123289</v>
      </c>
      <c r="H210" s="66">
        <v>233713</v>
      </c>
      <c r="I210" s="66">
        <v>124107</v>
      </c>
    </row>
    <row r="211" spans="1:9" ht="15.75" customHeight="1">
      <c r="A211" s="58">
        <v>208</v>
      </c>
      <c r="B211" s="58" t="s">
        <v>467</v>
      </c>
      <c r="C211" s="58" t="str">
        <f>IFERROR(IF(SEARCH("の計",B211)&gt;0,"合計"),"内訳")</f>
        <v>内訳</v>
      </c>
      <c r="D211" s="58" t="b">
        <f>OR(RIGHT(テーブル1[[#This Row],[自治体名]],1)="区",RIGHT(テーブル1[[#This Row],[自治体名]],1)="市")</f>
        <v>1</v>
      </c>
      <c r="E211" s="58" t="b">
        <f>(RIGHT(テーブル1[[#This Row],[自治体名]],1)="区")</f>
        <v>0</v>
      </c>
      <c r="F211" s="66">
        <v>81111</v>
      </c>
      <c r="G211" s="66">
        <v>91280</v>
      </c>
      <c r="H211" s="66">
        <v>172391</v>
      </c>
      <c r="I211" s="66">
        <v>94682</v>
      </c>
    </row>
    <row r="212" spans="1:9" ht="15.75" hidden="1" customHeight="1">
      <c r="A212" s="58">
        <v>209</v>
      </c>
      <c r="B212" s="58" t="s">
        <v>284</v>
      </c>
      <c r="C212" s="58" t="str">
        <f>IFERROR(IF(SEARCH("の計",B212)&gt;0,"合計"),"内訳")</f>
        <v>合計</v>
      </c>
      <c r="D212" s="58" t="b">
        <f>OR(RIGHT(テーブル1[[#This Row],[自治体名]],1)="区",RIGHT(テーブル1[[#This Row],[自治体名]],1)="市")</f>
        <v>0</v>
      </c>
      <c r="E212" s="58" t="b">
        <f>(RIGHT(テーブル1[[#This Row],[自治体名]],1)="区")</f>
        <v>0</v>
      </c>
      <c r="F212" s="66">
        <v>29313</v>
      </c>
      <c r="G212" s="66">
        <v>32009</v>
      </c>
      <c r="H212" s="66">
        <v>61322</v>
      </c>
      <c r="I212" s="66">
        <v>29425</v>
      </c>
    </row>
    <row r="213" spans="1:9" ht="15.75" customHeight="1">
      <c r="A213" s="58">
        <v>210</v>
      </c>
      <c r="B213" s="58" t="s">
        <v>468</v>
      </c>
      <c r="C213" s="58" t="str">
        <f>IFERROR(IF(SEARCH("の計",B213)&gt;0,"合計"),"内訳")</f>
        <v>内訳</v>
      </c>
      <c r="D213" s="58" t="b">
        <f>OR(RIGHT(テーブル1[[#This Row],[自治体名]],1)="区",RIGHT(テーブル1[[#This Row],[自治体名]],1)="市")</f>
        <v>0</v>
      </c>
      <c r="E213" s="58" t="b">
        <f>(RIGHT(テーブル1[[#This Row],[自治体名]],1)="区")</f>
        <v>0</v>
      </c>
      <c r="F213" s="66">
        <v>9521</v>
      </c>
      <c r="G213" s="66">
        <v>10425</v>
      </c>
      <c r="H213" s="66">
        <v>19946</v>
      </c>
      <c r="I213" s="66">
        <v>9591</v>
      </c>
    </row>
    <row r="214" spans="1:9" ht="15.75" customHeight="1">
      <c r="A214" s="58">
        <v>211</v>
      </c>
      <c r="B214" s="58" t="s">
        <v>469</v>
      </c>
      <c r="C214" s="58" t="str">
        <f>IFERROR(IF(SEARCH("の計",B214)&gt;0,"合計"),"内訳")</f>
        <v>内訳</v>
      </c>
      <c r="D214" s="58" t="b">
        <f>OR(RIGHT(テーブル1[[#This Row],[自治体名]],1)="区",RIGHT(テーブル1[[#This Row],[自治体名]],1)="市")</f>
        <v>0</v>
      </c>
      <c r="E214" s="58" t="b">
        <f>(RIGHT(テーブル1[[#This Row],[自治体名]],1)="区")</f>
        <v>0</v>
      </c>
      <c r="F214" s="66">
        <v>4568</v>
      </c>
      <c r="G214" s="66">
        <v>5080</v>
      </c>
      <c r="H214" s="66">
        <v>9648</v>
      </c>
      <c r="I214" s="66">
        <v>4435</v>
      </c>
    </row>
    <row r="215" spans="1:9" ht="15.75" customHeight="1">
      <c r="A215" s="58">
        <v>212</v>
      </c>
      <c r="B215" s="58" t="s">
        <v>470</v>
      </c>
      <c r="C215" s="58" t="str">
        <f>IFERROR(IF(SEARCH("の計",B215)&gt;0,"合計"),"内訳")</f>
        <v>内訳</v>
      </c>
      <c r="D215" s="58" t="b">
        <f>OR(RIGHT(テーブル1[[#This Row],[自治体名]],1)="区",RIGHT(テーブル1[[#This Row],[自治体名]],1)="市")</f>
        <v>0</v>
      </c>
      <c r="E215" s="58" t="b">
        <f>(RIGHT(テーブル1[[#This Row],[自治体名]],1)="区")</f>
        <v>0</v>
      </c>
      <c r="F215" s="66">
        <v>2955</v>
      </c>
      <c r="G215" s="66">
        <v>3042</v>
      </c>
      <c r="H215" s="66">
        <v>5997</v>
      </c>
      <c r="I215" s="66">
        <v>2490</v>
      </c>
    </row>
    <row r="216" spans="1:9" ht="15.75" customHeight="1">
      <c r="A216" s="58">
        <v>213</v>
      </c>
      <c r="B216" s="58" t="s">
        <v>471</v>
      </c>
      <c r="C216" s="58" t="str">
        <f>IFERROR(IF(SEARCH("の計",B216)&gt;0,"合計"),"内訳")</f>
        <v>内訳</v>
      </c>
      <c r="D216" s="58" t="b">
        <f>OR(RIGHT(テーブル1[[#This Row],[自治体名]],1)="区",RIGHT(テーブル1[[#This Row],[自治体名]],1)="市")</f>
        <v>0</v>
      </c>
      <c r="E216" s="58" t="b">
        <f>(RIGHT(テーブル1[[#This Row],[自治体名]],1)="区")</f>
        <v>0</v>
      </c>
      <c r="F216" s="66">
        <v>3710</v>
      </c>
      <c r="G216" s="66">
        <v>4018</v>
      </c>
      <c r="H216" s="66">
        <v>7728</v>
      </c>
      <c r="I216" s="66">
        <v>3680</v>
      </c>
    </row>
    <row r="217" spans="1:9" ht="15.75" customHeight="1">
      <c r="A217" s="58">
        <v>214</v>
      </c>
      <c r="B217" s="58" t="s">
        <v>472</v>
      </c>
      <c r="C217" s="58" t="str">
        <f>IFERROR(IF(SEARCH("の計",B217)&gt;0,"合計"),"内訳")</f>
        <v>内訳</v>
      </c>
      <c r="D217" s="58" t="b">
        <f>OR(RIGHT(テーブル1[[#This Row],[自治体名]],1)="区",RIGHT(テーブル1[[#This Row],[自治体名]],1)="市")</f>
        <v>0</v>
      </c>
      <c r="E217" s="58" t="b">
        <f>(RIGHT(テーブル1[[#This Row],[自治体名]],1)="区")</f>
        <v>0</v>
      </c>
      <c r="F217" s="66">
        <v>3524</v>
      </c>
      <c r="G217" s="66">
        <v>3904</v>
      </c>
      <c r="H217" s="66">
        <v>7428</v>
      </c>
      <c r="I217" s="66">
        <v>3915</v>
      </c>
    </row>
    <row r="218" spans="1:9" ht="15.75" customHeight="1">
      <c r="A218" s="58">
        <v>215</v>
      </c>
      <c r="B218" s="58" t="s">
        <v>473</v>
      </c>
      <c r="C218" s="58" t="str">
        <f>IFERROR(IF(SEARCH("の計",B218)&gt;0,"合計"),"内訳")</f>
        <v>内訳</v>
      </c>
      <c r="D218" s="58" t="b">
        <f>OR(RIGHT(テーブル1[[#This Row],[自治体名]],1)="区",RIGHT(テーブル1[[#This Row],[自治体名]],1)="市")</f>
        <v>0</v>
      </c>
      <c r="E218" s="58" t="b">
        <f>(RIGHT(テーブル1[[#This Row],[自治体名]],1)="区")</f>
        <v>0</v>
      </c>
      <c r="F218" s="66">
        <v>1274</v>
      </c>
      <c r="G218" s="66">
        <v>1264</v>
      </c>
      <c r="H218" s="66">
        <v>2538</v>
      </c>
      <c r="I218" s="66">
        <v>1147</v>
      </c>
    </row>
    <row r="219" spans="1:9" ht="15.75" customHeight="1">
      <c r="A219" s="58">
        <v>216</v>
      </c>
      <c r="B219" s="58" t="s">
        <v>474</v>
      </c>
      <c r="C219" s="58" t="str">
        <f>IFERROR(IF(SEARCH("の計",B219)&gt;0,"合計"),"内訳")</f>
        <v>内訳</v>
      </c>
      <c r="D219" s="58" t="b">
        <f>OR(RIGHT(テーブル1[[#This Row],[自治体名]],1)="区",RIGHT(テーブル1[[#This Row],[自治体名]],1)="市")</f>
        <v>0</v>
      </c>
      <c r="E219" s="58" t="b">
        <f>(RIGHT(テーブル1[[#This Row],[自治体名]],1)="区")</f>
        <v>0</v>
      </c>
      <c r="F219" s="66">
        <v>3761</v>
      </c>
      <c r="G219" s="66">
        <v>4276</v>
      </c>
      <c r="H219" s="66">
        <v>8037</v>
      </c>
      <c r="I219" s="66">
        <v>4167</v>
      </c>
    </row>
    <row r="220" spans="1:9" ht="15.75" hidden="1" customHeight="1">
      <c r="A220" s="58">
        <v>217</v>
      </c>
      <c r="B220" s="58" t="s">
        <v>286</v>
      </c>
      <c r="C220" s="58" t="str">
        <f>IFERROR(IF(SEARCH("の計",B220)&gt;0,"合計"),"内訳")</f>
        <v>合計</v>
      </c>
      <c r="D220" s="58" t="b">
        <f>OR(RIGHT(テーブル1[[#This Row],[自治体名]],1)="区",RIGHT(テーブル1[[#This Row],[自治体名]],1)="市")</f>
        <v>0</v>
      </c>
      <c r="E220" s="58" t="b">
        <f>(RIGHT(テーブル1[[#This Row],[自治体名]],1)="区")</f>
        <v>0</v>
      </c>
      <c r="F220" s="66">
        <v>37154</v>
      </c>
      <c r="G220" s="66">
        <v>38889</v>
      </c>
      <c r="H220" s="66">
        <v>76043</v>
      </c>
      <c r="I220" s="66">
        <v>35042</v>
      </c>
    </row>
    <row r="221" spans="1:9" ht="15.75" customHeight="1">
      <c r="A221" s="58">
        <v>218</v>
      </c>
      <c r="B221" s="58" t="s">
        <v>475</v>
      </c>
      <c r="C221" s="58" t="str">
        <f>IFERROR(IF(SEARCH("の計",B221)&gt;0,"合計"),"内訳")</f>
        <v>内訳</v>
      </c>
      <c r="D221" s="58" t="b">
        <f>OR(RIGHT(テーブル1[[#This Row],[自治体名]],1)="区",RIGHT(テーブル1[[#This Row],[自治体名]],1)="市")</f>
        <v>1</v>
      </c>
      <c r="E221" s="58" t="b">
        <f>(RIGHT(テーブル1[[#This Row],[自治体名]],1)="区")</f>
        <v>0</v>
      </c>
      <c r="F221" s="66">
        <v>12634</v>
      </c>
      <c r="G221" s="66">
        <v>13765</v>
      </c>
      <c r="H221" s="66">
        <v>26399</v>
      </c>
      <c r="I221" s="66">
        <v>12734</v>
      </c>
    </row>
    <row r="222" spans="1:9" ht="15.75" hidden="1" customHeight="1">
      <c r="A222" s="58">
        <v>219</v>
      </c>
      <c r="B222" s="58" t="s">
        <v>288</v>
      </c>
      <c r="C222" s="58" t="str">
        <f>IFERROR(IF(SEARCH("の計",B222)&gt;0,"合計"),"内訳")</f>
        <v>合計</v>
      </c>
      <c r="D222" s="58" t="b">
        <f>OR(RIGHT(テーブル1[[#This Row],[自治体名]],1)="区",RIGHT(テーブル1[[#This Row],[自治体名]],1)="市")</f>
        <v>0</v>
      </c>
      <c r="E222" s="58" t="b">
        <f>(RIGHT(テーブル1[[#This Row],[自治体名]],1)="区")</f>
        <v>0</v>
      </c>
      <c r="F222" s="66">
        <v>24520</v>
      </c>
      <c r="G222" s="66">
        <v>25124</v>
      </c>
      <c r="H222" s="66">
        <v>49644</v>
      </c>
      <c r="I222" s="66">
        <v>22308</v>
      </c>
    </row>
    <row r="223" spans="1:9" ht="15.75" customHeight="1">
      <c r="A223" s="58">
        <v>220</v>
      </c>
      <c r="B223" s="58" t="s">
        <v>476</v>
      </c>
      <c r="C223" s="58" t="str">
        <f>IFERROR(IF(SEARCH("の計",B223)&gt;0,"合計"),"内訳")</f>
        <v>内訳</v>
      </c>
      <c r="D223" s="58" t="b">
        <f>OR(RIGHT(テーブル1[[#This Row],[自治体名]],1)="区",RIGHT(テーブル1[[#This Row],[自治体名]],1)="市")</f>
        <v>0</v>
      </c>
      <c r="E223" s="58" t="b">
        <f>(RIGHT(テーブル1[[#This Row],[自治体名]],1)="区")</f>
        <v>0</v>
      </c>
      <c r="F223" s="66">
        <v>7743</v>
      </c>
      <c r="G223" s="66">
        <v>7634</v>
      </c>
      <c r="H223" s="66">
        <v>15377</v>
      </c>
      <c r="I223" s="66">
        <v>6668</v>
      </c>
    </row>
    <row r="224" spans="1:9" ht="15.75" customHeight="1">
      <c r="A224" s="58">
        <v>221</v>
      </c>
      <c r="B224" s="58" t="s">
        <v>477</v>
      </c>
      <c r="C224" s="58" t="str">
        <f>IFERROR(IF(SEARCH("の計",B224)&gt;0,"合計"),"内訳")</f>
        <v>内訳</v>
      </c>
      <c r="D224" s="58" t="b">
        <f>OR(RIGHT(テーブル1[[#This Row],[自治体名]],1)="区",RIGHT(テーブル1[[#This Row],[自治体名]],1)="市")</f>
        <v>0</v>
      </c>
      <c r="E224" s="58" t="b">
        <f>(RIGHT(テーブル1[[#This Row],[自治体名]],1)="区")</f>
        <v>0</v>
      </c>
      <c r="F224" s="66">
        <v>11571</v>
      </c>
      <c r="G224" s="66">
        <v>12090</v>
      </c>
      <c r="H224" s="66">
        <v>23661</v>
      </c>
      <c r="I224" s="66">
        <v>11121</v>
      </c>
    </row>
    <row r="225" spans="1:9" ht="15.75" customHeight="1">
      <c r="A225" s="58">
        <v>222</v>
      </c>
      <c r="B225" s="58" t="s">
        <v>478</v>
      </c>
      <c r="C225" s="58" t="str">
        <f>IFERROR(IF(SEARCH("の計",B225)&gt;0,"合計"),"内訳")</f>
        <v>内訳</v>
      </c>
      <c r="D225" s="58" t="b">
        <f>OR(RIGHT(テーブル1[[#This Row],[自治体名]],1)="区",RIGHT(テーブル1[[#This Row],[自治体名]],1)="市")</f>
        <v>0</v>
      </c>
      <c r="E225" s="58" t="b">
        <f>(RIGHT(テーブル1[[#This Row],[自治体名]],1)="区")</f>
        <v>0</v>
      </c>
      <c r="F225" s="66">
        <v>2627</v>
      </c>
      <c r="G225" s="66">
        <v>2748</v>
      </c>
      <c r="H225" s="66">
        <v>5375</v>
      </c>
      <c r="I225" s="66">
        <v>2400</v>
      </c>
    </row>
    <row r="226" spans="1:9" ht="15.75" customHeight="1">
      <c r="A226" s="58">
        <v>223</v>
      </c>
      <c r="B226" s="58" t="s">
        <v>479</v>
      </c>
      <c r="C226" s="58" t="str">
        <f>IFERROR(IF(SEARCH("の計",B226)&gt;0,"合計"),"内訳")</f>
        <v>内訳</v>
      </c>
      <c r="D226" s="58" t="b">
        <f>OR(RIGHT(テーブル1[[#This Row],[自治体名]],1)="区",RIGHT(テーブル1[[#This Row],[自治体名]],1)="市")</f>
        <v>0</v>
      </c>
      <c r="E226" s="58" t="b">
        <f>(RIGHT(テーブル1[[#This Row],[自治体名]],1)="区")</f>
        <v>0</v>
      </c>
      <c r="F226" s="66">
        <v>2579</v>
      </c>
      <c r="G226" s="66">
        <v>2652</v>
      </c>
      <c r="H226" s="66">
        <v>5231</v>
      </c>
      <c r="I226" s="66">
        <v>2119</v>
      </c>
    </row>
  </sheetData>
  <phoneticPr fontId="1"/>
  <hyperlinks>
    <hyperlink ref="A1" r:id="rId1"/>
  </hyperlinks>
  <printOptions horizontalCentered="1"/>
  <pageMargins left="0.31496062992125984" right="0.31496062992125984" top="0.55118110236220474" bottom="0.35433070866141736" header="0.31496062992125984" footer="0.31496062992125984"/>
  <pageSetup paperSize="9" orientation="portrait" r:id="rId2"/>
  <headerFooter>
    <oddFooter>&amp;C－&amp;P－</oddFooter>
  </headerFooter>
  <rowBreaks count="3" manualBreakCount="3">
    <brk id="60" min="2" max="14" man="1"/>
    <brk id="115" min="2" max="14" man="1"/>
    <brk id="171" min="2" max="14" man="1"/>
  </rowBreak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H30.1.1【総計】</vt:lpstr>
      <vt:lpstr>１枚目を複写</vt:lpstr>
      <vt:lpstr>値だけに</vt:lpstr>
      <vt:lpstr>表にした</vt:lpstr>
      <vt:lpstr>散布図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西尾　能人</dc:creator>
  <cp:lastModifiedBy>西尾　能人</cp:lastModifiedBy>
  <cp:lastPrinted>2018-09-24T03:49:56Z</cp:lastPrinted>
  <dcterms:created xsi:type="dcterms:W3CDTF">2018-09-24T03:38:44Z</dcterms:created>
  <dcterms:modified xsi:type="dcterms:W3CDTF">2018-09-24T03:51:35Z</dcterms:modified>
</cp:coreProperties>
</file>