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3"/>
  </bookViews>
  <sheets>
    <sheet name="人口10万人あたりを計算して追加" sheetId="1" r:id="rId1"/>
    <sheet name="人口10万人あたりで見ると" sheetId="8" r:id="rId2"/>
    <sheet name="都道府県の人口×３チェーン" sheetId="3" r:id="rId3"/>
    <sheet name="人口を万人に+軸を対数に+近似曲線" sheetId="11" r:id="rId4"/>
    <sheet name="D×K傾向の違いは" sheetId="6" r:id="rId5"/>
    <sheet name="D×K（10万人あたり）" sheetId="10" r:id="rId6"/>
    <sheet name="D×S傾向の違いは" sheetId="7" r:id="rId7"/>
    <sheet name="D×S（10万人あたり）" sheetId="9" r:id="rId8"/>
    <sheet name="取り込んだデータの控え" sheetId="2" r:id="rId9"/>
  </sheets>
  <definedNames>
    <definedName name="cafe_data" localSheetId="8">取り込んだデータの控え!$A$1:$G$49</definedName>
  </definedNames>
  <calcPr calcId="152511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J25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</calcChain>
</file>

<file path=xl/connections.xml><?xml version="1.0" encoding="utf-8"?>
<connections xmlns="http://schemas.openxmlformats.org/spreadsheetml/2006/main">
  <connection id="1" name="cafe_data1" type="6" refreshedVersion="5" deleted="1" background="1" saveData="1">
    <textPr codePage="65001" sourceFile="C:\Users\0920334\Documents\JNPC_CAR\JNPC\data\cafe_data.csv" tab="0" comma="1">
      <textFields count="7">
        <textField type="text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<sst xmlns="http://schemas.openxmlformats.org/spreadsheetml/2006/main" count="210" uniqueCount="107">
  <si>
    <t>コード</t>
  </si>
  <si>
    <t>都道府県</t>
  </si>
  <si>
    <t>人口</t>
  </si>
  <si>
    <t>世帯数</t>
  </si>
  <si>
    <t>スタバ</t>
  </si>
  <si>
    <t>ドトール</t>
  </si>
  <si>
    <t>コメダ</t>
  </si>
  <si>
    <t>01</t>
  </si>
  <si>
    <t>北海道</t>
  </si>
  <si>
    <t>02</t>
  </si>
  <si>
    <t>青森県</t>
  </si>
  <si>
    <t>03</t>
  </si>
  <si>
    <t>岩手県</t>
  </si>
  <si>
    <t>04</t>
  </si>
  <si>
    <t>宮城県</t>
  </si>
  <si>
    <t>05</t>
  </si>
  <si>
    <t>秋田県</t>
  </si>
  <si>
    <t>06</t>
  </si>
  <si>
    <t>山形県</t>
  </si>
  <si>
    <t>07</t>
  </si>
  <si>
    <t>福島県</t>
  </si>
  <si>
    <t>08</t>
  </si>
  <si>
    <t>茨城県</t>
  </si>
  <si>
    <t>09</t>
  </si>
  <si>
    <t>栃木県</t>
  </si>
  <si>
    <t>10</t>
  </si>
  <si>
    <t>群馬県</t>
  </si>
  <si>
    <t>11</t>
  </si>
  <si>
    <t>埼玉県</t>
  </si>
  <si>
    <t>12</t>
  </si>
  <si>
    <t>千葉県</t>
  </si>
  <si>
    <t>13</t>
  </si>
  <si>
    <t>東京都</t>
  </si>
  <si>
    <t>14</t>
  </si>
  <si>
    <t>神奈川県</t>
  </si>
  <si>
    <t>15</t>
  </si>
  <si>
    <t>新潟県</t>
  </si>
  <si>
    <t>16</t>
  </si>
  <si>
    <t>富山県</t>
  </si>
  <si>
    <t>17</t>
  </si>
  <si>
    <t>石川県</t>
  </si>
  <si>
    <t>18</t>
  </si>
  <si>
    <t>福井県</t>
  </si>
  <si>
    <t>19</t>
  </si>
  <si>
    <t>山梨県</t>
  </si>
  <si>
    <t>20</t>
  </si>
  <si>
    <t>長野県</t>
  </si>
  <si>
    <t>21</t>
  </si>
  <si>
    <t>岐阜県</t>
  </si>
  <si>
    <t>22</t>
  </si>
  <si>
    <t>静岡県</t>
  </si>
  <si>
    <t>23</t>
  </si>
  <si>
    <t>愛知県</t>
  </si>
  <si>
    <t>24</t>
  </si>
  <si>
    <t>三重県</t>
  </si>
  <si>
    <t>25</t>
  </si>
  <si>
    <t>滋賀県</t>
  </si>
  <si>
    <t>26</t>
  </si>
  <si>
    <t>京都府</t>
  </si>
  <si>
    <t>27</t>
  </si>
  <si>
    <t>大阪府</t>
  </si>
  <si>
    <t>28</t>
  </si>
  <si>
    <t>兵庫県</t>
  </si>
  <si>
    <t>29</t>
  </si>
  <si>
    <t>奈良県</t>
  </si>
  <si>
    <t>30</t>
  </si>
  <si>
    <t>和歌山県</t>
  </si>
  <si>
    <t>31</t>
  </si>
  <si>
    <t>鳥取県</t>
  </si>
  <si>
    <t>32</t>
  </si>
  <si>
    <t>島根県</t>
  </si>
  <si>
    <t>33</t>
  </si>
  <si>
    <t>岡山県</t>
  </si>
  <si>
    <t>34</t>
  </si>
  <si>
    <t>広島県</t>
  </si>
  <si>
    <t>35</t>
  </si>
  <si>
    <t>山口県</t>
  </si>
  <si>
    <t>36</t>
  </si>
  <si>
    <t>徳島県</t>
  </si>
  <si>
    <t>37</t>
  </si>
  <si>
    <t>香川県</t>
  </si>
  <si>
    <t>38</t>
  </si>
  <si>
    <t>愛媛県</t>
  </si>
  <si>
    <t>39</t>
  </si>
  <si>
    <t>高知県</t>
  </si>
  <si>
    <t>40</t>
  </si>
  <si>
    <t>福岡県</t>
  </si>
  <si>
    <t>41</t>
  </si>
  <si>
    <t>佐賀県</t>
  </si>
  <si>
    <t>42</t>
  </si>
  <si>
    <t>長崎県</t>
  </si>
  <si>
    <t>43</t>
  </si>
  <si>
    <t>熊本県</t>
  </si>
  <si>
    <t>44</t>
  </si>
  <si>
    <t>大分県</t>
  </si>
  <si>
    <t>45</t>
  </si>
  <si>
    <t>宮崎県</t>
  </si>
  <si>
    <t>46</t>
  </si>
  <si>
    <t>鹿児島県</t>
  </si>
  <si>
    <t>47</t>
  </si>
  <si>
    <t>沖縄県</t>
  </si>
  <si>
    <t>NULL</t>
  </si>
  <si>
    <t>合計</t>
  </si>
  <si>
    <t>S人口比</t>
    <rPh sb="1" eb="4">
      <t>ジンコウヒ</t>
    </rPh>
    <phoneticPr fontId="1"/>
  </si>
  <si>
    <t>D人口比</t>
    <rPh sb="1" eb="4">
      <t>ジンコウヒ</t>
    </rPh>
    <phoneticPr fontId="1"/>
  </si>
  <si>
    <t>K人口比</t>
    <rPh sb="1" eb="4">
      <t>ジンコウヒ</t>
    </rPh>
    <phoneticPr fontId="1"/>
  </si>
  <si>
    <t>人口（万人）</t>
    <rPh sb="0" eb="2">
      <t>ジンコウ</t>
    </rPh>
    <rPh sb="3" eb="5">
      <t>マンニン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</si>
</sst>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標準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Medium9"/>
  <colors>
    <mruColors>
      <color rgb="FF00863D"/>
      <color rgb="FF6F3505"/>
      <color rgb="FFEA8600"/>
      <color rgb="FFFFB8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onnections" Target="connection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都道府県の喫茶店数、人口</a:t>
            </a:r>
            <a:r>
              <a:rPr lang="en-US" altLang="ja-JP"/>
              <a:t>10</a:t>
            </a:r>
            <a:r>
              <a:rPr lang="ja-JP" altLang="en-US"/>
              <a:t>万人あたりで比較すると（横軸はスタバ）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ドトール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FFFF00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人口10万人あたりを計算して追加!$H$2:$H$48</c:f>
              <c:numCache>
                <c:formatCode>General</c:formatCode>
                <c:ptCount val="47"/>
                <c:pt idx="0">
                  <c:v>0.65548729955900686</c:v>
                </c:pt>
                <c:pt idx="1">
                  <c:v>0.6877016780685058</c:v>
                </c:pt>
                <c:pt idx="2">
                  <c:v>0.63274669805090289</c:v>
                </c:pt>
                <c:pt idx="3">
                  <c:v>0.95152416871388534</c:v>
                </c:pt>
                <c:pt idx="4">
                  <c:v>0.68961644518485166</c:v>
                </c:pt>
                <c:pt idx="5">
                  <c:v>0.63234879636923391</c:v>
                </c:pt>
                <c:pt idx="6">
                  <c:v>0.46882813802300383</c:v>
                </c:pt>
                <c:pt idx="7">
                  <c:v>1.0504603896801417</c:v>
                </c:pt>
                <c:pt idx="8">
                  <c:v>1.2086186596620501</c:v>
                </c:pt>
                <c:pt idx="9">
                  <c:v>0.75354770258376436</c:v>
                </c:pt>
                <c:pt idx="10">
                  <c:v>0.89637242155417118</c:v>
                </c:pt>
                <c:pt idx="11">
                  <c:v>1.047786693490006</c:v>
                </c:pt>
                <c:pt idx="12">
                  <c:v>2.3464976249777632</c:v>
                </c:pt>
                <c:pt idx="13">
                  <c:v>1.1339754978425025</c:v>
                </c:pt>
                <c:pt idx="14">
                  <c:v>0.56985277196113948</c:v>
                </c:pt>
                <c:pt idx="15">
                  <c:v>0.84150528465318775</c:v>
                </c:pt>
                <c:pt idx="16">
                  <c:v>0.86926437632888798</c:v>
                </c:pt>
                <c:pt idx="17">
                  <c:v>0.75876564005675562</c:v>
                </c:pt>
                <c:pt idx="18">
                  <c:v>1.3113612764552236</c:v>
                </c:pt>
                <c:pt idx="19">
                  <c:v>0.94601114401127639</c:v>
                </c:pt>
                <c:pt idx="20">
                  <c:v>0.63280387120202064</c:v>
                </c:pt>
                <c:pt idx="21">
                  <c:v>0.82820934460588591</c:v>
                </c:pt>
                <c:pt idx="22">
                  <c:v>1.2579715671942202</c:v>
                </c:pt>
                <c:pt idx="23">
                  <c:v>0.87228209166703463</c:v>
                </c:pt>
                <c:pt idx="24">
                  <c:v>0.98616898005473241</c:v>
                </c:pt>
                <c:pt idx="25">
                  <c:v>1.2874772935822769</c:v>
                </c:pt>
                <c:pt idx="26">
                  <c:v>1.1629949898627485</c:v>
                </c:pt>
                <c:pt idx="27">
                  <c:v>0.89450110810797268</c:v>
                </c:pt>
                <c:pt idx="28">
                  <c:v>0.80192461908580603</c:v>
                </c:pt>
                <c:pt idx="29">
                  <c:v>0.71789423161729271</c:v>
                </c:pt>
                <c:pt idx="30">
                  <c:v>0.70074138438467903</c:v>
                </c:pt>
                <c:pt idx="31">
                  <c:v>0.5786827733371912</c:v>
                </c:pt>
                <c:pt idx="32">
                  <c:v>0.62479856754515084</c:v>
                </c:pt>
                <c:pt idx="33">
                  <c:v>0.84244638004300698</c:v>
                </c:pt>
                <c:pt idx="34">
                  <c:v>0.42973878328058285</c:v>
                </c:pt>
                <c:pt idx="35">
                  <c:v>0.52813856243323998</c:v>
                </c:pt>
                <c:pt idx="36">
                  <c:v>0.80547319032828069</c:v>
                </c:pt>
                <c:pt idx="37">
                  <c:v>0.71718570591513253</c:v>
                </c:pt>
                <c:pt idx="38">
                  <c:v>0.5515042969078533</c:v>
                </c:pt>
                <c:pt idx="39">
                  <c:v>0.93553154661100768</c:v>
                </c:pt>
                <c:pt idx="40">
                  <c:v>1.0800794938507474</c:v>
                </c:pt>
                <c:pt idx="41">
                  <c:v>0.58012926730398706</c:v>
                </c:pt>
                <c:pt idx="42">
                  <c:v>0.5589140077264273</c:v>
                </c:pt>
                <c:pt idx="43">
                  <c:v>0.59872147306009971</c:v>
                </c:pt>
                <c:pt idx="44">
                  <c:v>0.44963705297084194</c:v>
                </c:pt>
                <c:pt idx="45">
                  <c:v>0.30195278907752215</c:v>
                </c:pt>
                <c:pt idx="46">
                  <c:v>1.4270802753041718</c:v>
                </c:pt>
              </c:numCache>
            </c:numRef>
          </c:xVal>
          <c:yVal>
            <c:numRef>
              <c:f>人口10万人あたりを計算して追加!$I$2:$I$48</c:f>
              <c:numCache>
                <c:formatCode>General</c:formatCode>
                <c:ptCount val="47"/>
                <c:pt idx="0">
                  <c:v>0.46820521397071918</c:v>
                </c:pt>
                <c:pt idx="1">
                  <c:v>0.99334686832117502</c:v>
                </c:pt>
                <c:pt idx="2">
                  <c:v>0.71184003530726581</c:v>
                </c:pt>
                <c:pt idx="3">
                  <c:v>1.1677796616034049</c:v>
                </c:pt>
                <c:pt idx="4">
                  <c:v>0.19703327005281476</c:v>
                </c:pt>
                <c:pt idx="5">
                  <c:v>1.0840265080615439</c:v>
                </c:pt>
                <c:pt idx="6">
                  <c:v>1.3023003833972329</c:v>
                </c:pt>
                <c:pt idx="7">
                  <c:v>0.37274400924134055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1.0729306257996898</c:v>
                </c:pt>
                <c:pt idx="11">
                  <c:v>1.2382933650336434</c:v>
                </c:pt>
                <c:pt idx="12">
                  <c:v>3.7177321745741438</c:v>
                </c:pt>
                <c:pt idx="13">
                  <c:v>1.9081318473311342</c:v>
                </c:pt>
                <c:pt idx="14">
                  <c:v>0.26300897167437209</c:v>
                </c:pt>
                <c:pt idx="15">
                  <c:v>0.56100352310212509</c:v>
                </c:pt>
                <c:pt idx="16">
                  <c:v>0.34770575053155517</c:v>
                </c:pt>
                <c:pt idx="17">
                  <c:v>0.37938282002837781</c:v>
                </c:pt>
                <c:pt idx="18">
                  <c:v>0.23842932299185882</c:v>
                </c:pt>
                <c:pt idx="19">
                  <c:v>0.18920222880225529</c:v>
                </c:pt>
                <c:pt idx="20">
                  <c:v>0.58412665034032674</c:v>
                </c:pt>
                <c:pt idx="21">
                  <c:v>0.53432860942315219</c:v>
                </c:pt>
                <c:pt idx="22">
                  <c:v>0.64884849255280841</c:v>
                </c:pt>
                <c:pt idx="23">
                  <c:v>0.38162341510432762</c:v>
                </c:pt>
                <c:pt idx="24">
                  <c:v>7.0440641432480883E-2</c:v>
                </c:pt>
                <c:pt idx="25">
                  <c:v>0.8583181957215178</c:v>
                </c:pt>
                <c:pt idx="26">
                  <c:v>0.91458829299886057</c:v>
                </c:pt>
                <c:pt idx="27">
                  <c:v>0.53670066486478363</c:v>
                </c:pt>
                <c:pt idx="28">
                  <c:v>0.5103156666909674</c:v>
                </c:pt>
                <c:pt idx="29">
                  <c:v>0.4102252752098815</c:v>
                </c:pt>
                <c:pt idx="30">
                  <c:v>0.52555603828850928</c:v>
                </c:pt>
                <c:pt idx="31">
                  <c:v>0.1446706933342978</c:v>
                </c:pt>
                <c:pt idx="32">
                  <c:v>0.41653237836343388</c:v>
                </c:pt>
                <c:pt idx="33">
                  <c:v>0.49142705502508732</c:v>
                </c:pt>
                <c:pt idx="34">
                  <c:v>0.35811565273381907</c:v>
                </c:pt>
                <c:pt idx="35">
                  <c:v>0.13203464060830999</c:v>
                </c:pt>
                <c:pt idx="36">
                  <c:v>0.20136829758207017</c:v>
                </c:pt>
                <c:pt idx="37">
                  <c:v>0.1434371411830265</c:v>
                </c:pt>
                <c:pt idx="38">
                  <c:v>0.27575214845392665</c:v>
                </c:pt>
                <c:pt idx="39">
                  <c:v>0.66266817884946383</c:v>
                </c:pt>
                <c:pt idx="40">
                  <c:v>0.24001766530016608</c:v>
                </c:pt>
                <c:pt idx="41">
                  <c:v>0.36258079206499189</c:v>
                </c:pt>
                <c:pt idx="42">
                  <c:v>0.16767420231792818</c:v>
                </c:pt>
                <c:pt idx="43">
                  <c:v>0.17106327801717133</c:v>
                </c:pt>
                <c:pt idx="44">
                  <c:v>0.35970964237667358</c:v>
                </c:pt>
                <c:pt idx="45">
                  <c:v>0.30195278907752215</c:v>
                </c:pt>
                <c:pt idx="46">
                  <c:v>0.47569342510139068</c:v>
                </c:pt>
              </c:numCache>
            </c:numRef>
          </c:yVal>
          <c:smooth val="0"/>
        </c:ser>
        <c:ser>
          <c:idx val="2"/>
          <c:order val="1"/>
          <c:tx>
            <c:v>コメダ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EA8600">
                  <a:alpha val="80000"/>
                </a:srgb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人口10万人あたりを計算して追加!$H$2:$H$48</c:f>
              <c:numCache>
                <c:formatCode>General</c:formatCode>
                <c:ptCount val="47"/>
                <c:pt idx="0">
                  <c:v>0.65548729955900686</c:v>
                </c:pt>
                <c:pt idx="1">
                  <c:v>0.6877016780685058</c:v>
                </c:pt>
                <c:pt idx="2">
                  <c:v>0.63274669805090289</c:v>
                </c:pt>
                <c:pt idx="3">
                  <c:v>0.95152416871388534</c:v>
                </c:pt>
                <c:pt idx="4">
                  <c:v>0.68961644518485166</c:v>
                </c:pt>
                <c:pt idx="5">
                  <c:v>0.63234879636923391</c:v>
                </c:pt>
                <c:pt idx="6">
                  <c:v>0.46882813802300383</c:v>
                </c:pt>
                <c:pt idx="7">
                  <c:v>1.0504603896801417</c:v>
                </c:pt>
                <c:pt idx="8">
                  <c:v>1.2086186596620501</c:v>
                </c:pt>
                <c:pt idx="9">
                  <c:v>0.75354770258376436</c:v>
                </c:pt>
                <c:pt idx="10">
                  <c:v>0.89637242155417118</c:v>
                </c:pt>
                <c:pt idx="11">
                  <c:v>1.047786693490006</c:v>
                </c:pt>
                <c:pt idx="12">
                  <c:v>2.3464976249777632</c:v>
                </c:pt>
                <c:pt idx="13">
                  <c:v>1.1339754978425025</c:v>
                </c:pt>
                <c:pt idx="14">
                  <c:v>0.56985277196113948</c:v>
                </c:pt>
                <c:pt idx="15">
                  <c:v>0.84150528465318775</c:v>
                </c:pt>
                <c:pt idx="16">
                  <c:v>0.86926437632888798</c:v>
                </c:pt>
                <c:pt idx="17">
                  <c:v>0.75876564005675562</c:v>
                </c:pt>
                <c:pt idx="18">
                  <c:v>1.3113612764552236</c:v>
                </c:pt>
                <c:pt idx="19">
                  <c:v>0.94601114401127639</c:v>
                </c:pt>
                <c:pt idx="20">
                  <c:v>0.63280387120202064</c:v>
                </c:pt>
                <c:pt idx="21">
                  <c:v>0.82820934460588591</c:v>
                </c:pt>
                <c:pt idx="22">
                  <c:v>1.2579715671942202</c:v>
                </c:pt>
                <c:pt idx="23">
                  <c:v>0.87228209166703463</c:v>
                </c:pt>
                <c:pt idx="24">
                  <c:v>0.98616898005473241</c:v>
                </c:pt>
                <c:pt idx="25">
                  <c:v>1.2874772935822769</c:v>
                </c:pt>
                <c:pt idx="26">
                  <c:v>1.1629949898627485</c:v>
                </c:pt>
                <c:pt idx="27">
                  <c:v>0.89450110810797268</c:v>
                </c:pt>
                <c:pt idx="28">
                  <c:v>0.80192461908580603</c:v>
                </c:pt>
                <c:pt idx="29">
                  <c:v>0.71789423161729271</c:v>
                </c:pt>
                <c:pt idx="30">
                  <c:v>0.70074138438467903</c:v>
                </c:pt>
                <c:pt idx="31">
                  <c:v>0.5786827733371912</c:v>
                </c:pt>
                <c:pt idx="32">
                  <c:v>0.62479856754515084</c:v>
                </c:pt>
                <c:pt idx="33">
                  <c:v>0.84244638004300698</c:v>
                </c:pt>
                <c:pt idx="34">
                  <c:v>0.42973878328058285</c:v>
                </c:pt>
                <c:pt idx="35">
                  <c:v>0.52813856243323998</c:v>
                </c:pt>
                <c:pt idx="36">
                  <c:v>0.80547319032828069</c:v>
                </c:pt>
                <c:pt idx="37">
                  <c:v>0.71718570591513253</c:v>
                </c:pt>
                <c:pt idx="38">
                  <c:v>0.5515042969078533</c:v>
                </c:pt>
                <c:pt idx="39">
                  <c:v>0.93553154661100768</c:v>
                </c:pt>
                <c:pt idx="40">
                  <c:v>1.0800794938507474</c:v>
                </c:pt>
                <c:pt idx="41">
                  <c:v>0.58012926730398706</c:v>
                </c:pt>
                <c:pt idx="42">
                  <c:v>0.5589140077264273</c:v>
                </c:pt>
                <c:pt idx="43">
                  <c:v>0.59872147306009971</c:v>
                </c:pt>
                <c:pt idx="44">
                  <c:v>0.44963705297084194</c:v>
                </c:pt>
                <c:pt idx="45">
                  <c:v>0.30195278907752215</c:v>
                </c:pt>
                <c:pt idx="46">
                  <c:v>1.4270802753041718</c:v>
                </c:pt>
              </c:numCache>
            </c:numRef>
          </c:xVal>
          <c:yVal>
            <c:numRef>
              <c:f>人口10万人あたりを計算して追加!$J$2:$J$48</c:f>
              <c:numCache>
                <c:formatCode>General</c:formatCode>
                <c:ptCount val="47"/>
                <c:pt idx="0">
                  <c:v>0.14982566847063014</c:v>
                </c:pt>
                <c:pt idx="1">
                  <c:v>0</c:v>
                </c:pt>
                <c:pt idx="2">
                  <c:v>7.9093337256362861E-2</c:v>
                </c:pt>
                <c:pt idx="3">
                  <c:v>0.21625549288951937</c:v>
                </c:pt>
                <c:pt idx="4">
                  <c:v>9.8516635026407381E-2</c:v>
                </c:pt>
                <c:pt idx="5">
                  <c:v>0.27100662701538597</c:v>
                </c:pt>
                <c:pt idx="6">
                  <c:v>0.3125520920153359</c:v>
                </c:pt>
                <c:pt idx="7">
                  <c:v>0.40662982826328065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0.36669780881761554</c:v>
                </c:pt>
                <c:pt idx="11">
                  <c:v>0.38101334308727491</c:v>
                </c:pt>
                <c:pt idx="12">
                  <c:v>0.3813058640588865</c:v>
                </c:pt>
                <c:pt idx="13">
                  <c:v>0.37072275891004891</c:v>
                </c:pt>
                <c:pt idx="14">
                  <c:v>0.35067862889916279</c:v>
                </c:pt>
                <c:pt idx="15">
                  <c:v>0.56100352310212509</c:v>
                </c:pt>
                <c:pt idx="16">
                  <c:v>0.69541150106311034</c:v>
                </c:pt>
                <c:pt idx="17">
                  <c:v>0.75876564005675562</c:v>
                </c:pt>
                <c:pt idx="18">
                  <c:v>0.47685864598371763</c:v>
                </c:pt>
                <c:pt idx="19">
                  <c:v>0.4730055720056382</c:v>
                </c:pt>
                <c:pt idx="20">
                  <c:v>1.5576710675742049</c:v>
                </c:pt>
                <c:pt idx="21">
                  <c:v>0.77477648366357066</c:v>
                </c:pt>
                <c:pt idx="22">
                  <c:v>3.1780334329117141</c:v>
                </c:pt>
                <c:pt idx="23">
                  <c:v>1.6355289218756899</c:v>
                </c:pt>
                <c:pt idx="24">
                  <c:v>1.1270502629196941</c:v>
                </c:pt>
                <c:pt idx="25">
                  <c:v>0.58521695162830767</c:v>
                </c:pt>
                <c:pt idx="26">
                  <c:v>0.56456067469065463</c:v>
                </c:pt>
                <c:pt idx="27">
                  <c:v>0.51881064270262423</c:v>
                </c:pt>
                <c:pt idx="28">
                  <c:v>0.94772909528322524</c:v>
                </c:pt>
                <c:pt idx="29">
                  <c:v>0.820450550419763</c:v>
                </c:pt>
                <c:pt idx="30">
                  <c:v>0.70074138438467903</c:v>
                </c:pt>
                <c:pt idx="31">
                  <c:v>0.72335346667148903</c:v>
                </c:pt>
                <c:pt idx="32">
                  <c:v>0.41653237836343388</c:v>
                </c:pt>
                <c:pt idx="33">
                  <c:v>0.38612125751971149</c:v>
                </c:pt>
                <c:pt idx="34">
                  <c:v>0.6446081749208743</c:v>
                </c:pt>
                <c:pt idx="35">
                  <c:v>0.79220784364985997</c:v>
                </c:pt>
                <c:pt idx="36">
                  <c:v>0.50342074395517544</c:v>
                </c:pt>
                <c:pt idx="37">
                  <c:v>0.35859285295756627</c:v>
                </c:pt>
                <c:pt idx="38">
                  <c:v>0.41362822268089</c:v>
                </c:pt>
                <c:pt idx="39">
                  <c:v>0.54572673552308792</c:v>
                </c:pt>
                <c:pt idx="40">
                  <c:v>0.36002649795024916</c:v>
                </c:pt>
                <c:pt idx="41">
                  <c:v>0.21754847523899515</c:v>
                </c:pt>
                <c:pt idx="42">
                  <c:v>0.27945700386321365</c:v>
                </c:pt>
                <c:pt idx="43">
                  <c:v>0.34212655603434267</c:v>
                </c:pt>
                <c:pt idx="44">
                  <c:v>0.35970964237667358</c:v>
                </c:pt>
                <c:pt idx="45">
                  <c:v>0.60390557815504431</c:v>
                </c:pt>
                <c:pt idx="46">
                  <c:v>6.795620358591295E-2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18144"/>
        <c:axId val="420815008"/>
      </c:scatterChart>
      <c:valAx>
        <c:axId val="42081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スタバの店舗数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815008"/>
        <c:crosses val="autoZero"/>
        <c:crossBetween val="midCat"/>
      </c:valAx>
      <c:valAx>
        <c:axId val="4208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ドトールとコメダの</a:t>
                </a:r>
                <a:r>
                  <a:rPr lang="ja-JP"/>
                  <a:t>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81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都道府県ごとにみた喫茶店数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人口10万人あたりを計算して追加!$E$1</c:f>
              <c:strCache>
                <c:ptCount val="1"/>
                <c:pt idx="0">
                  <c:v>スタバ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863D">
                  <a:alpha val="8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人口10万人あたりを計算して追加!$C$2:$C$49</c:f>
              <c:numCache>
                <c:formatCode>General</c:formatCode>
                <c:ptCount val="47"/>
                <c:pt idx="0">
                  <c:v>5339539</c:v>
                </c:pt>
                <c:pt idx="1">
                  <c:v>1308707</c:v>
                </c:pt>
                <c:pt idx="2">
                  <c:v>1264329</c:v>
                </c:pt>
                <c:pt idx="3">
                  <c:v>2312080</c:v>
                </c:pt>
                <c:pt idx="4">
                  <c:v>1015057</c:v>
                </c:pt>
                <c:pt idx="5">
                  <c:v>1106984</c:v>
                </c:pt>
                <c:pt idx="6">
                  <c:v>1919680</c:v>
                </c:pt>
                <c:pt idx="7">
                  <c:v>2951087</c:v>
                </c:pt>
                <c:pt idx="8">
                  <c:v>1985738</c:v>
                </c:pt>
                <c:pt idx="9">
                  <c:v>1990584</c:v>
                </c:pt>
                <c:pt idx="10">
                  <c:v>7363011</c:v>
                </c:pt>
                <c:pt idx="11">
                  <c:v>6298992</c:v>
                </c:pt>
                <c:pt idx="12">
                  <c:v>13637346</c:v>
                </c:pt>
                <c:pt idx="13">
                  <c:v>9171274</c:v>
                </c:pt>
                <c:pt idx="14">
                  <c:v>2281291</c:v>
                </c:pt>
                <c:pt idx="15">
                  <c:v>1069512</c:v>
                </c:pt>
                <c:pt idx="16">
                  <c:v>1150398</c:v>
                </c:pt>
                <c:pt idx="17">
                  <c:v>790758</c:v>
                </c:pt>
                <c:pt idx="18">
                  <c:v>838823</c:v>
                </c:pt>
                <c:pt idx="19">
                  <c:v>2114140</c:v>
                </c:pt>
                <c:pt idx="20">
                  <c:v>2054349</c:v>
                </c:pt>
                <c:pt idx="21">
                  <c:v>3743015</c:v>
                </c:pt>
                <c:pt idx="22">
                  <c:v>7551840</c:v>
                </c:pt>
                <c:pt idx="23">
                  <c:v>1834269</c:v>
                </c:pt>
                <c:pt idx="24">
                  <c:v>1419635</c:v>
                </c:pt>
                <c:pt idx="25">
                  <c:v>2563152</c:v>
                </c:pt>
                <c:pt idx="26">
                  <c:v>8856444</c:v>
                </c:pt>
                <c:pt idx="27">
                  <c:v>5589708</c:v>
                </c:pt>
                <c:pt idx="28">
                  <c:v>1371700</c:v>
                </c:pt>
                <c:pt idx="29">
                  <c:v>975074</c:v>
                </c:pt>
                <c:pt idx="30">
                  <c:v>570824</c:v>
                </c:pt>
                <c:pt idx="31">
                  <c:v>691225</c:v>
                </c:pt>
                <c:pt idx="32">
                  <c:v>1920619</c:v>
                </c:pt>
                <c:pt idx="33">
                  <c:v>2848846</c:v>
                </c:pt>
                <c:pt idx="34">
                  <c:v>1396197</c:v>
                </c:pt>
                <c:pt idx="35">
                  <c:v>757377</c:v>
                </c:pt>
                <c:pt idx="36">
                  <c:v>993205</c:v>
                </c:pt>
                <c:pt idx="37">
                  <c:v>1394339</c:v>
                </c:pt>
                <c:pt idx="38">
                  <c:v>725289</c:v>
                </c:pt>
                <c:pt idx="39">
                  <c:v>5130773</c:v>
                </c:pt>
                <c:pt idx="40">
                  <c:v>833272</c:v>
                </c:pt>
                <c:pt idx="41">
                  <c:v>1379003</c:v>
                </c:pt>
                <c:pt idx="42">
                  <c:v>1789184</c:v>
                </c:pt>
                <c:pt idx="43">
                  <c:v>1169158</c:v>
                </c:pt>
                <c:pt idx="44">
                  <c:v>1112008</c:v>
                </c:pt>
                <c:pt idx="45">
                  <c:v>1655888</c:v>
                </c:pt>
                <c:pt idx="46">
                  <c:v>1471536</c:v>
                </c:pt>
              </c:numCache>
            </c:numRef>
          </c:xVal>
          <c:yVal>
            <c:numRef>
              <c:f>人口10万人あたりを計算して追加!$E$2:$E$49</c:f>
              <c:numCache>
                <c:formatCode>General</c:formatCode>
                <c:ptCount val="47"/>
                <c:pt idx="0">
                  <c:v>35</c:v>
                </c:pt>
                <c:pt idx="1">
                  <c:v>9</c:v>
                </c:pt>
                <c:pt idx="2">
                  <c:v>8</c:v>
                </c:pt>
                <c:pt idx="3">
                  <c:v>22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31</c:v>
                </c:pt>
                <c:pt idx="8">
                  <c:v>24</c:v>
                </c:pt>
                <c:pt idx="9">
                  <c:v>15</c:v>
                </c:pt>
                <c:pt idx="10">
                  <c:v>66</c:v>
                </c:pt>
                <c:pt idx="11">
                  <c:v>66</c:v>
                </c:pt>
                <c:pt idx="12">
                  <c:v>320</c:v>
                </c:pt>
                <c:pt idx="13">
                  <c:v>104</c:v>
                </c:pt>
                <c:pt idx="14">
                  <c:v>13</c:v>
                </c:pt>
                <c:pt idx="15">
                  <c:v>9</c:v>
                </c:pt>
                <c:pt idx="16">
                  <c:v>10</c:v>
                </c:pt>
                <c:pt idx="17">
                  <c:v>6</c:v>
                </c:pt>
                <c:pt idx="18">
                  <c:v>11</c:v>
                </c:pt>
                <c:pt idx="19">
                  <c:v>20</c:v>
                </c:pt>
                <c:pt idx="20">
                  <c:v>13</c:v>
                </c:pt>
                <c:pt idx="21">
                  <c:v>31</c:v>
                </c:pt>
                <c:pt idx="22">
                  <c:v>95</c:v>
                </c:pt>
                <c:pt idx="23">
                  <c:v>16</c:v>
                </c:pt>
                <c:pt idx="24">
                  <c:v>14</c:v>
                </c:pt>
                <c:pt idx="25">
                  <c:v>33</c:v>
                </c:pt>
                <c:pt idx="26">
                  <c:v>103</c:v>
                </c:pt>
                <c:pt idx="27">
                  <c:v>50</c:v>
                </c:pt>
                <c:pt idx="28">
                  <c:v>11</c:v>
                </c:pt>
                <c:pt idx="29">
                  <c:v>7</c:v>
                </c:pt>
                <c:pt idx="30">
                  <c:v>4</c:v>
                </c:pt>
                <c:pt idx="31">
                  <c:v>4</c:v>
                </c:pt>
                <c:pt idx="32">
                  <c:v>12</c:v>
                </c:pt>
                <c:pt idx="33">
                  <c:v>24</c:v>
                </c:pt>
                <c:pt idx="34">
                  <c:v>6</c:v>
                </c:pt>
                <c:pt idx="35">
                  <c:v>4</c:v>
                </c:pt>
                <c:pt idx="36">
                  <c:v>8</c:v>
                </c:pt>
                <c:pt idx="37">
                  <c:v>10</c:v>
                </c:pt>
                <c:pt idx="38">
                  <c:v>4</c:v>
                </c:pt>
                <c:pt idx="39">
                  <c:v>48</c:v>
                </c:pt>
                <c:pt idx="40">
                  <c:v>9</c:v>
                </c:pt>
                <c:pt idx="41">
                  <c:v>8</c:v>
                </c:pt>
                <c:pt idx="42">
                  <c:v>10</c:v>
                </c:pt>
                <c:pt idx="43">
                  <c:v>7</c:v>
                </c:pt>
                <c:pt idx="44">
                  <c:v>5</c:v>
                </c:pt>
                <c:pt idx="45">
                  <c:v>5</c:v>
                </c:pt>
                <c:pt idx="46">
                  <c:v>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人口10万人あたりを計算して追加!$F$1</c:f>
              <c:strCache>
                <c:ptCount val="1"/>
                <c:pt idx="0">
                  <c:v>ドトール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FFFF00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人口10万人あたりを計算して追加!$C$2:$C$49</c:f>
              <c:numCache>
                <c:formatCode>General</c:formatCode>
                <c:ptCount val="47"/>
                <c:pt idx="0">
                  <c:v>5339539</c:v>
                </c:pt>
                <c:pt idx="1">
                  <c:v>1308707</c:v>
                </c:pt>
                <c:pt idx="2">
                  <c:v>1264329</c:v>
                </c:pt>
                <c:pt idx="3">
                  <c:v>2312080</c:v>
                </c:pt>
                <c:pt idx="4">
                  <c:v>1015057</c:v>
                </c:pt>
                <c:pt idx="5">
                  <c:v>1106984</c:v>
                </c:pt>
                <c:pt idx="6">
                  <c:v>1919680</c:v>
                </c:pt>
                <c:pt idx="7">
                  <c:v>2951087</c:v>
                </c:pt>
                <c:pt idx="8">
                  <c:v>1985738</c:v>
                </c:pt>
                <c:pt idx="9">
                  <c:v>1990584</c:v>
                </c:pt>
                <c:pt idx="10">
                  <c:v>7363011</c:v>
                </c:pt>
                <c:pt idx="11">
                  <c:v>6298992</c:v>
                </c:pt>
                <c:pt idx="12">
                  <c:v>13637346</c:v>
                </c:pt>
                <c:pt idx="13">
                  <c:v>9171274</c:v>
                </c:pt>
                <c:pt idx="14">
                  <c:v>2281291</c:v>
                </c:pt>
                <c:pt idx="15">
                  <c:v>1069512</c:v>
                </c:pt>
                <c:pt idx="16">
                  <c:v>1150398</c:v>
                </c:pt>
                <c:pt idx="17">
                  <c:v>790758</c:v>
                </c:pt>
                <c:pt idx="18">
                  <c:v>838823</c:v>
                </c:pt>
                <c:pt idx="19">
                  <c:v>2114140</c:v>
                </c:pt>
                <c:pt idx="20">
                  <c:v>2054349</c:v>
                </c:pt>
                <c:pt idx="21">
                  <c:v>3743015</c:v>
                </c:pt>
                <c:pt idx="22">
                  <c:v>7551840</c:v>
                </c:pt>
                <c:pt idx="23">
                  <c:v>1834269</c:v>
                </c:pt>
                <c:pt idx="24">
                  <c:v>1419635</c:v>
                </c:pt>
                <c:pt idx="25">
                  <c:v>2563152</c:v>
                </c:pt>
                <c:pt idx="26">
                  <c:v>8856444</c:v>
                </c:pt>
                <c:pt idx="27">
                  <c:v>5589708</c:v>
                </c:pt>
                <c:pt idx="28">
                  <c:v>1371700</c:v>
                </c:pt>
                <c:pt idx="29">
                  <c:v>975074</c:v>
                </c:pt>
                <c:pt idx="30">
                  <c:v>570824</c:v>
                </c:pt>
                <c:pt idx="31">
                  <c:v>691225</c:v>
                </c:pt>
                <c:pt idx="32">
                  <c:v>1920619</c:v>
                </c:pt>
                <c:pt idx="33">
                  <c:v>2848846</c:v>
                </c:pt>
                <c:pt idx="34">
                  <c:v>1396197</c:v>
                </c:pt>
                <c:pt idx="35">
                  <c:v>757377</c:v>
                </c:pt>
                <c:pt idx="36">
                  <c:v>993205</c:v>
                </c:pt>
                <c:pt idx="37">
                  <c:v>1394339</c:v>
                </c:pt>
                <c:pt idx="38">
                  <c:v>725289</c:v>
                </c:pt>
                <c:pt idx="39">
                  <c:v>5130773</c:v>
                </c:pt>
                <c:pt idx="40">
                  <c:v>833272</c:v>
                </c:pt>
                <c:pt idx="41">
                  <c:v>1379003</c:v>
                </c:pt>
                <c:pt idx="42">
                  <c:v>1789184</c:v>
                </c:pt>
                <c:pt idx="43">
                  <c:v>1169158</c:v>
                </c:pt>
                <c:pt idx="44">
                  <c:v>1112008</c:v>
                </c:pt>
                <c:pt idx="45">
                  <c:v>1655888</c:v>
                </c:pt>
                <c:pt idx="46">
                  <c:v>1471536</c:v>
                </c:pt>
              </c:numCache>
            </c:numRef>
          </c:xVal>
          <c:yVal>
            <c:numRef>
              <c:f>人口10万人あたりを計算して追加!$F$2:$F$49</c:f>
              <c:numCache>
                <c:formatCode>General</c:formatCode>
                <c:ptCount val="47"/>
                <c:pt idx="0">
                  <c:v>25</c:v>
                </c:pt>
                <c:pt idx="1">
                  <c:v>13</c:v>
                </c:pt>
                <c:pt idx="2">
                  <c:v>9</c:v>
                </c:pt>
                <c:pt idx="3">
                  <c:v>27</c:v>
                </c:pt>
                <c:pt idx="4">
                  <c:v>2</c:v>
                </c:pt>
                <c:pt idx="5">
                  <c:v>12</c:v>
                </c:pt>
                <c:pt idx="6">
                  <c:v>25</c:v>
                </c:pt>
                <c:pt idx="7">
                  <c:v>11</c:v>
                </c:pt>
                <c:pt idx="8">
                  <c:v>10</c:v>
                </c:pt>
                <c:pt idx="9">
                  <c:v>7</c:v>
                </c:pt>
                <c:pt idx="10">
                  <c:v>79</c:v>
                </c:pt>
                <c:pt idx="11">
                  <c:v>78</c:v>
                </c:pt>
                <c:pt idx="12">
                  <c:v>507</c:v>
                </c:pt>
                <c:pt idx="13">
                  <c:v>175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12</c:v>
                </c:pt>
                <c:pt idx="21">
                  <c:v>20</c:v>
                </c:pt>
                <c:pt idx="22">
                  <c:v>49</c:v>
                </c:pt>
                <c:pt idx="23">
                  <c:v>7</c:v>
                </c:pt>
                <c:pt idx="24">
                  <c:v>1</c:v>
                </c:pt>
                <c:pt idx="25">
                  <c:v>22</c:v>
                </c:pt>
                <c:pt idx="26">
                  <c:v>81</c:v>
                </c:pt>
                <c:pt idx="27">
                  <c:v>30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8</c:v>
                </c:pt>
                <c:pt idx="33">
                  <c:v>14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34</c:v>
                </c:pt>
                <c:pt idx="40">
                  <c:v>2</c:v>
                </c:pt>
                <c:pt idx="41">
                  <c:v>5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5</c:v>
                </c:pt>
                <c:pt idx="46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人口10万人あたりを計算して追加!$G$1</c:f>
              <c:strCache>
                <c:ptCount val="1"/>
                <c:pt idx="0">
                  <c:v>コメダ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EA8600">
                  <a:alpha val="80000"/>
                </a:srgbClr>
              </a:solidFill>
              <a:ln w="9525">
                <a:solidFill>
                  <a:srgbClr val="6F3505"/>
                </a:solidFill>
              </a:ln>
              <a:effectLst/>
            </c:spPr>
          </c:marker>
          <c:xVal>
            <c:numRef>
              <c:f>人口10万人あたりを計算して追加!$C$2:$C$49</c:f>
              <c:numCache>
                <c:formatCode>General</c:formatCode>
                <c:ptCount val="47"/>
                <c:pt idx="0">
                  <c:v>5339539</c:v>
                </c:pt>
                <c:pt idx="1">
                  <c:v>1308707</c:v>
                </c:pt>
                <c:pt idx="2">
                  <c:v>1264329</c:v>
                </c:pt>
                <c:pt idx="3">
                  <c:v>2312080</c:v>
                </c:pt>
                <c:pt idx="4">
                  <c:v>1015057</c:v>
                </c:pt>
                <c:pt idx="5">
                  <c:v>1106984</c:v>
                </c:pt>
                <c:pt idx="6">
                  <c:v>1919680</c:v>
                </c:pt>
                <c:pt idx="7">
                  <c:v>2951087</c:v>
                </c:pt>
                <c:pt idx="8">
                  <c:v>1985738</c:v>
                </c:pt>
                <c:pt idx="9">
                  <c:v>1990584</c:v>
                </c:pt>
                <c:pt idx="10">
                  <c:v>7363011</c:v>
                </c:pt>
                <c:pt idx="11">
                  <c:v>6298992</c:v>
                </c:pt>
                <c:pt idx="12">
                  <c:v>13637346</c:v>
                </c:pt>
                <c:pt idx="13">
                  <c:v>9171274</c:v>
                </c:pt>
                <c:pt idx="14">
                  <c:v>2281291</c:v>
                </c:pt>
                <c:pt idx="15">
                  <c:v>1069512</c:v>
                </c:pt>
                <c:pt idx="16">
                  <c:v>1150398</c:v>
                </c:pt>
                <c:pt idx="17">
                  <c:v>790758</c:v>
                </c:pt>
                <c:pt idx="18">
                  <c:v>838823</c:v>
                </c:pt>
                <c:pt idx="19">
                  <c:v>2114140</c:v>
                </c:pt>
                <c:pt idx="20">
                  <c:v>2054349</c:v>
                </c:pt>
                <c:pt idx="21">
                  <c:v>3743015</c:v>
                </c:pt>
                <c:pt idx="22">
                  <c:v>7551840</c:v>
                </c:pt>
                <c:pt idx="23">
                  <c:v>1834269</c:v>
                </c:pt>
                <c:pt idx="24">
                  <c:v>1419635</c:v>
                </c:pt>
                <c:pt idx="25">
                  <c:v>2563152</c:v>
                </c:pt>
                <c:pt idx="26">
                  <c:v>8856444</c:v>
                </c:pt>
                <c:pt idx="27">
                  <c:v>5589708</c:v>
                </c:pt>
                <c:pt idx="28">
                  <c:v>1371700</c:v>
                </c:pt>
                <c:pt idx="29">
                  <c:v>975074</c:v>
                </c:pt>
                <c:pt idx="30">
                  <c:v>570824</c:v>
                </c:pt>
                <c:pt idx="31">
                  <c:v>691225</c:v>
                </c:pt>
                <c:pt idx="32">
                  <c:v>1920619</c:v>
                </c:pt>
                <c:pt idx="33">
                  <c:v>2848846</c:v>
                </c:pt>
                <c:pt idx="34">
                  <c:v>1396197</c:v>
                </c:pt>
                <c:pt idx="35">
                  <c:v>757377</c:v>
                </c:pt>
                <c:pt idx="36">
                  <c:v>993205</c:v>
                </c:pt>
                <c:pt idx="37">
                  <c:v>1394339</c:v>
                </c:pt>
                <c:pt idx="38">
                  <c:v>725289</c:v>
                </c:pt>
                <c:pt idx="39">
                  <c:v>5130773</c:v>
                </c:pt>
                <c:pt idx="40">
                  <c:v>833272</c:v>
                </c:pt>
                <c:pt idx="41">
                  <c:v>1379003</c:v>
                </c:pt>
                <c:pt idx="42">
                  <c:v>1789184</c:v>
                </c:pt>
                <c:pt idx="43">
                  <c:v>1169158</c:v>
                </c:pt>
                <c:pt idx="44">
                  <c:v>1112008</c:v>
                </c:pt>
                <c:pt idx="45">
                  <c:v>1655888</c:v>
                </c:pt>
                <c:pt idx="46">
                  <c:v>1471536</c:v>
                </c:pt>
              </c:numCache>
            </c:numRef>
          </c:xVal>
          <c:yVal>
            <c:numRef>
              <c:f>人口10万人あたりを計算して追加!$G$2:$G$49</c:f>
              <c:numCache>
                <c:formatCode>General</c:formatCode>
                <c:ptCount val="47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10</c:v>
                </c:pt>
                <c:pt idx="9">
                  <c:v>7</c:v>
                </c:pt>
                <c:pt idx="10">
                  <c:v>27</c:v>
                </c:pt>
                <c:pt idx="11">
                  <c:v>24</c:v>
                </c:pt>
                <c:pt idx="12">
                  <c:v>52</c:v>
                </c:pt>
                <c:pt idx="13">
                  <c:v>34</c:v>
                </c:pt>
                <c:pt idx="14">
                  <c:v>8</c:v>
                </c:pt>
                <c:pt idx="15">
                  <c:v>6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10</c:v>
                </c:pt>
                <c:pt idx="20">
                  <c:v>32</c:v>
                </c:pt>
                <c:pt idx="21">
                  <c:v>29</c:v>
                </c:pt>
                <c:pt idx="22">
                  <c:v>240</c:v>
                </c:pt>
                <c:pt idx="23">
                  <c:v>30</c:v>
                </c:pt>
                <c:pt idx="24">
                  <c:v>16</c:v>
                </c:pt>
                <c:pt idx="25">
                  <c:v>15</c:v>
                </c:pt>
                <c:pt idx="26">
                  <c:v>50</c:v>
                </c:pt>
                <c:pt idx="27">
                  <c:v>29</c:v>
                </c:pt>
                <c:pt idx="28">
                  <c:v>13</c:v>
                </c:pt>
                <c:pt idx="29">
                  <c:v>8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11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28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10</c:v>
                </c:pt>
                <c:pt idx="4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21280"/>
        <c:axId val="420819712"/>
      </c:scatterChart>
      <c:valAx>
        <c:axId val="4208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都道府県の人口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819712"/>
        <c:crosses val="autoZero"/>
        <c:crossBetween val="midCat"/>
      </c:valAx>
      <c:valAx>
        <c:axId val="42081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82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スタバとドトールにモデル式を当てはめてみる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人口10万人あたりを計算して追加!$E$1</c:f>
              <c:strCache>
                <c:ptCount val="1"/>
                <c:pt idx="0">
                  <c:v>スタバ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863D">
                  <a:alpha val="80000"/>
                </a:srgbClr>
              </a:solidFill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rgbClr val="00863D">
                    <a:alpha val="50000"/>
                  </a:srgbClr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655730372975124"/>
                  <c:y val="0.2339439569033646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2400" baseline="0"/>
                      <a:t>y = 0.0236x</a:t>
                    </a:r>
                    <a:r>
                      <a:rPr lang="en-US" altLang="ja-JP" sz="2400" baseline="30000"/>
                      <a:t>1.2294</a:t>
                    </a:r>
                    <a:r>
                      <a:rPr lang="en-US" altLang="ja-JP" sz="2400" baseline="0"/>
                      <a:t/>
                    </a:r>
                    <a:br>
                      <a:rPr lang="en-US" altLang="ja-JP" sz="2400" baseline="0"/>
                    </a:br>
                    <a:r>
                      <a:rPr lang="en-US" altLang="ja-JP" sz="2400" baseline="0"/>
                      <a:t>R² = 0.9004</a:t>
                    </a:r>
                    <a:endParaRPr lang="en-US" altLang="ja-JP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人口10万人あたりを計算して追加!$K$2:$K$49</c:f>
              <c:numCache>
                <c:formatCode>General</c:formatCode>
                <c:ptCount val="47"/>
                <c:pt idx="0">
                  <c:v>533.95389999999998</c:v>
                </c:pt>
                <c:pt idx="1">
                  <c:v>130.8707</c:v>
                </c:pt>
                <c:pt idx="2">
                  <c:v>126.4329</c:v>
                </c:pt>
                <c:pt idx="3">
                  <c:v>231.208</c:v>
                </c:pt>
                <c:pt idx="4">
                  <c:v>101.5057</c:v>
                </c:pt>
                <c:pt idx="5">
                  <c:v>110.69840000000001</c:v>
                </c:pt>
                <c:pt idx="6">
                  <c:v>191.96799999999999</c:v>
                </c:pt>
                <c:pt idx="7">
                  <c:v>295.1087</c:v>
                </c:pt>
                <c:pt idx="8">
                  <c:v>198.57380000000001</c:v>
                </c:pt>
                <c:pt idx="9">
                  <c:v>199.05840000000001</c:v>
                </c:pt>
                <c:pt idx="10">
                  <c:v>736.30110000000002</c:v>
                </c:pt>
                <c:pt idx="11">
                  <c:v>629.89919999999995</c:v>
                </c:pt>
                <c:pt idx="12">
                  <c:v>1363.7346</c:v>
                </c:pt>
                <c:pt idx="13">
                  <c:v>917.12739999999997</c:v>
                </c:pt>
                <c:pt idx="14">
                  <c:v>228.12909999999999</c:v>
                </c:pt>
                <c:pt idx="15">
                  <c:v>106.9512</c:v>
                </c:pt>
                <c:pt idx="16">
                  <c:v>115.0398</c:v>
                </c:pt>
                <c:pt idx="17">
                  <c:v>79.075800000000001</c:v>
                </c:pt>
                <c:pt idx="18">
                  <c:v>83.882300000000001</c:v>
                </c:pt>
                <c:pt idx="19">
                  <c:v>211.41399999999999</c:v>
                </c:pt>
                <c:pt idx="20">
                  <c:v>205.4349</c:v>
                </c:pt>
                <c:pt idx="21">
                  <c:v>374.30149999999998</c:v>
                </c:pt>
                <c:pt idx="22">
                  <c:v>755.18399999999997</c:v>
                </c:pt>
                <c:pt idx="23">
                  <c:v>183.42689999999999</c:v>
                </c:pt>
                <c:pt idx="24">
                  <c:v>141.96350000000001</c:v>
                </c:pt>
                <c:pt idx="25">
                  <c:v>256.3152</c:v>
                </c:pt>
                <c:pt idx="26">
                  <c:v>885.64440000000002</c:v>
                </c:pt>
                <c:pt idx="27">
                  <c:v>558.97080000000005</c:v>
                </c:pt>
                <c:pt idx="28">
                  <c:v>137.16999999999999</c:v>
                </c:pt>
                <c:pt idx="29">
                  <c:v>97.507400000000004</c:v>
                </c:pt>
                <c:pt idx="30">
                  <c:v>57.0824</c:v>
                </c:pt>
                <c:pt idx="31">
                  <c:v>69.122500000000002</c:v>
                </c:pt>
                <c:pt idx="32">
                  <c:v>192.06190000000001</c:v>
                </c:pt>
                <c:pt idx="33">
                  <c:v>284.88459999999998</c:v>
                </c:pt>
                <c:pt idx="34">
                  <c:v>139.61969999999999</c:v>
                </c:pt>
                <c:pt idx="35">
                  <c:v>75.737700000000004</c:v>
                </c:pt>
                <c:pt idx="36">
                  <c:v>99.320499999999996</c:v>
                </c:pt>
                <c:pt idx="37">
                  <c:v>139.43389999999999</c:v>
                </c:pt>
                <c:pt idx="38">
                  <c:v>72.528899999999993</c:v>
                </c:pt>
                <c:pt idx="39">
                  <c:v>513.07730000000004</c:v>
                </c:pt>
                <c:pt idx="40">
                  <c:v>83.327200000000005</c:v>
                </c:pt>
                <c:pt idx="41">
                  <c:v>137.90029999999999</c:v>
                </c:pt>
                <c:pt idx="42">
                  <c:v>178.91839999999999</c:v>
                </c:pt>
                <c:pt idx="43">
                  <c:v>116.9158</c:v>
                </c:pt>
                <c:pt idx="44">
                  <c:v>111.2008</c:v>
                </c:pt>
                <c:pt idx="45">
                  <c:v>165.58879999999999</c:v>
                </c:pt>
                <c:pt idx="46">
                  <c:v>147.15360000000001</c:v>
                </c:pt>
              </c:numCache>
            </c:numRef>
          </c:xVal>
          <c:yVal>
            <c:numRef>
              <c:f>人口10万人あたりを計算して追加!$E$2:$E$49</c:f>
              <c:numCache>
                <c:formatCode>General</c:formatCode>
                <c:ptCount val="47"/>
                <c:pt idx="0">
                  <c:v>35</c:v>
                </c:pt>
                <c:pt idx="1">
                  <c:v>9</c:v>
                </c:pt>
                <c:pt idx="2">
                  <c:v>8</c:v>
                </c:pt>
                <c:pt idx="3">
                  <c:v>22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31</c:v>
                </c:pt>
                <c:pt idx="8">
                  <c:v>24</c:v>
                </c:pt>
                <c:pt idx="9">
                  <c:v>15</c:v>
                </c:pt>
                <c:pt idx="10">
                  <c:v>66</c:v>
                </c:pt>
                <c:pt idx="11">
                  <c:v>66</c:v>
                </c:pt>
                <c:pt idx="12">
                  <c:v>320</c:v>
                </c:pt>
                <c:pt idx="13">
                  <c:v>104</c:v>
                </c:pt>
                <c:pt idx="14">
                  <c:v>13</c:v>
                </c:pt>
                <c:pt idx="15">
                  <c:v>9</c:v>
                </c:pt>
                <c:pt idx="16">
                  <c:v>10</c:v>
                </c:pt>
                <c:pt idx="17">
                  <c:v>6</c:v>
                </c:pt>
                <c:pt idx="18">
                  <c:v>11</c:v>
                </c:pt>
                <c:pt idx="19">
                  <c:v>20</c:v>
                </c:pt>
                <c:pt idx="20">
                  <c:v>13</c:v>
                </c:pt>
                <c:pt idx="21">
                  <c:v>31</c:v>
                </c:pt>
                <c:pt idx="22">
                  <c:v>95</c:v>
                </c:pt>
                <c:pt idx="23">
                  <c:v>16</c:v>
                </c:pt>
                <c:pt idx="24">
                  <c:v>14</c:v>
                </c:pt>
                <c:pt idx="25">
                  <c:v>33</c:v>
                </c:pt>
                <c:pt idx="26">
                  <c:v>103</c:v>
                </c:pt>
                <c:pt idx="27">
                  <c:v>50</c:v>
                </c:pt>
                <c:pt idx="28">
                  <c:v>11</c:v>
                </c:pt>
                <c:pt idx="29">
                  <c:v>7</c:v>
                </c:pt>
                <c:pt idx="30">
                  <c:v>4</c:v>
                </c:pt>
                <c:pt idx="31">
                  <c:v>4</c:v>
                </c:pt>
                <c:pt idx="32">
                  <c:v>12</c:v>
                </c:pt>
                <c:pt idx="33">
                  <c:v>24</c:v>
                </c:pt>
                <c:pt idx="34">
                  <c:v>6</c:v>
                </c:pt>
                <c:pt idx="35">
                  <c:v>4</c:v>
                </c:pt>
                <c:pt idx="36">
                  <c:v>8</c:v>
                </c:pt>
                <c:pt idx="37">
                  <c:v>10</c:v>
                </c:pt>
                <c:pt idx="38">
                  <c:v>4</c:v>
                </c:pt>
                <c:pt idx="39">
                  <c:v>48</c:v>
                </c:pt>
                <c:pt idx="40">
                  <c:v>9</c:v>
                </c:pt>
                <c:pt idx="41">
                  <c:v>8</c:v>
                </c:pt>
                <c:pt idx="42">
                  <c:v>10</c:v>
                </c:pt>
                <c:pt idx="43">
                  <c:v>7</c:v>
                </c:pt>
                <c:pt idx="44">
                  <c:v>5</c:v>
                </c:pt>
                <c:pt idx="45">
                  <c:v>5</c:v>
                </c:pt>
                <c:pt idx="46">
                  <c:v>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人口10万人あたりを計算して追加!$F$1</c:f>
              <c:strCache>
                <c:ptCount val="1"/>
                <c:pt idx="0">
                  <c:v>ドトール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FFFF00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4583577185137312"/>
                  <c:y val="0.518415537731394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2400" baseline="0"/>
                      <a:t>y = 0.0018x</a:t>
                    </a:r>
                    <a:r>
                      <a:rPr lang="en-US" altLang="ja-JP" sz="2400" baseline="30000"/>
                      <a:t>1.604</a:t>
                    </a:r>
                    <a:r>
                      <a:rPr lang="en-US" altLang="ja-JP" sz="2400" baseline="0"/>
                      <a:t/>
                    </a:r>
                    <a:br>
                      <a:rPr lang="en-US" altLang="ja-JP" sz="2400" baseline="0"/>
                    </a:br>
                    <a:r>
                      <a:rPr lang="en-US" altLang="ja-JP" sz="2400" baseline="0"/>
                      <a:t>R² = 0.8131</a:t>
                    </a:r>
                    <a:endParaRPr lang="en-US" altLang="ja-JP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人口10万人あたりを計算して追加!$K$2:$K$49</c:f>
              <c:numCache>
                <c:formatCode>General</c:formatCode>
                <c:ptCount val="47"/>
                <c:pt idx="0">
                  <c:v>533.95389999999998</c:v>
                </c:pt>
                <c:pt idx="1">
                  <c:v>130.8707</c:v>
                </c:pt>
                <c:pt idx="2">
                  <c:v>126.4329</c:v>
                </c:pt>
                <c:pt idx="3">
                  <c:v>231.208</c:v>
                </c:pt>
                <c:pt idx="4">
                  <c:v>101.5057</c:v>
                </c:pt>
                <c:pt idx="5">
                  <c:v>110.69840000000001</c:v>
                </c:pt>
                <c:pt idx="6">
                  <c:v>191.96799999999999</c:v>
                </c:pt>
                <c:pt idx="7">
                  <c:v>295.1087</c:v>
                </c:pt>
                <c:pt idx="8">
                  <c:v>198.57380000000001</c:v>
                </c:pt>
                <c:pt idx="9">
                  <c:v>199.05840000000001</c:v>
                </c:pt>
                <c:pt idx="10">
                  <c:v>736.30110000000002</c:v>
                </c:pt>
                <c:pt idx="11">
                  <c:v>629.89919999999995</c:v>
                </c:pt>
                <c:pt idx="12">
                  <c:v>1363.7346</c:v>
                </c:pt>
                <c:pt idx="13">
                  <c:v>917.12739999999997</c:v>
                </c:pt>
                <c:pt idx="14">
                  <c:v>228.12909999999999</c:v>
                </c:pt>
                <c:pt idx="15">
                  <c:v>106.9512</c:v>
                </c:pt>
                <c:pt idx="16">
                  <c:v>115.0398</c:v>
                </c:pt>
                <c:pt idx="17">
                  <c:v>79.075800000000001</c:v>
                </c:pt>
                <c:pt idx="18">
                  <c:v>83.882300000000001</c:v>
                </c:pt>
                <c:pt idx="19">
                  <c:v>211.41399999999999</c:v>
                </c:pt>
                <c:pt idx="20">
                  <c:v>205.4349</c:v>
                </c:pt>
                <c:pt idx="21">
                  <c:v>374.30149999999998</c:v>
                </c:pt>
                <c:pt idx="22">
                  <c:v>755.18399999999997</c:v>
                </c:pt>
                <c:pt idx="23">
                  <c:v>183.42689999999999</c:v>
                </c:pt>
                <c:pt idx="24">
                  <c:v>141.96350000000001</c:v>
                </c:pt>
                <c:pt idx="25">
                  <c:v>256.3152</c:v>
                </c:pt>
                <c:pt idx="26">
                  <c:v>885.64440000000002</c:v>
                </c:pt>
                <c:pt idx="27">
                  <c:v>558.97080000000005</c:v>
                </c:pt>
                <c:pt idx="28">
                  <c:v>137.16999999999999</c:v>
                </c:pt>
                <c:pt idx="29">
                  <c:v>97.507400000000004</c:v>
                </c:pt>
                <c:pt idx="30">
                  <c:v>57.0824</c:v>
                </c:pt>
                <c:pt idx="31">
                  <c:v>69.122500000000002</c:v>
                </c:pt>
                <c:pt idx="32">
                  <c:v>192.06190000000001</c:v>
                </c:pt>
                <c:pt idx="33">
                  <c:v>284.88459999999998</c:v>
                </c:pt>
                <c:pt idx="34">
                  <c:v>139.61969999999999</c:v>
                </c:pt>
                <c:pt idx="35">
                  <c:v>75.737700000000004</c:v>
                </c:pt>
                <c:pt idx="36">
                  <c:v>99.320499999999996</c:v>
                </c:pt>
                <c:pt idx="37">
                  <c:v>139.43389999999999</c:v>
                </c:pt>
                <c:pt idx="38">
                  <c:v>72.528899999999993</c:v>
                </c:pt>
                <c:pt idx="39">
                  <c:v>513.07730000000004</c:v>
                </c:pt>
                <c:pt idx="40">
                  <c:v>83.327200000000005</c:v>
                </c:pt>
                <c:pt idx="41">
                  <c:v>137.90029999999999</c:v>
                </c:pt>
                <c:pt idx="42">
                  <c:v>178.91839999999999</c:v>
                </c:pt>
                <c:pt idx="43">
                  <c:v>116.9158</c:v>
                </c:pt>
                <c:pt idx="44">
                  <c:v>111.2008</c:v>
                </c:pt>
                <c:pt idx="45">
                  <c:v>165.58879999999999</c:v>
                </c:pt>
                <c:pt idx="46">
                  <c:v>147.15360000000001</c:v>
                </c:pt>
              </c:numCache>
            </c:numRef>
          </c:xVal>
          <c:yVal>
            <c:numRef>
              <c:f>人口10万人あたりを計算して追加!$F$2:$F$49</c:f>
              <c:numCache>
                <c:formatCode>General</c:formatCode>
                <c:ptCount val="47"/>
                <c:pt idx="0">
                  <c:v>25</c:v>
                </c:pt>
                <c:pt idx="1">
                  <c:v>13</c:v>
                </c:pt>
                <c:pt idx="2">
                  <c:v>9</c:v>
                </c:pt>
                <c:pt idx="3">
                  <c:v>27</c:v>
                </c:pt>
                <c:pt idx="4">
                  <c:v>2</c:v>
                </c:pt>
                <c:pt idx="5">
                  <c:v>12</c:v>
                </c:pt>
                <c:pt idx="6">
                  <c:v>25</c:v>
                </c:pt>
                <c:pt idx="7">
                  <c:v>11</c:v>
                </c:pt>
                <c:pt idx="8">
                  <c:v>10</c:v>
                </c:pt>
                <c:pt idx="9">
                  <c:v>7</c:v>
                </c:pt>
                <c:pt idx="10">
                  <c:v>79</c:v>
                </c:pt>
                <c:pt idx="11">
                  <c:v>78</c:v>
                </c:pt>
                <c:pt idx="12">
                  <c:v>507</c:v>
                </c:pt>
                <c:pt idx="13">
                  <c:v>175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12</c:v>
                </c:pt>
                <c:pt idx="21">
                  <c:v>20</c:v>
                </c:pt>
                <c:pt idx="22">
                  <c:v>49</c:v>
                </c:pt>
                <c:pt idx="23">
                  <c:v>7</c:v>
                </c:pt>
                <c:pt idx="24">
                  <c:v>1</c:v>
                </c:pt>
                <c:pt idx="25">
                  <c:v>22</c:v>
                </c:pt>
                <c:pt idx="26">
                  <c:v>81</c:v>
                </c:pt>
                <c:pt idx="27">
                  <c:v>30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8</c:v>
                </c:pt>
                <c:pt idx="33">
                  <c:v>14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34</c:v>
                </c:pt>
                <c:pt idx="40">
                  <c:v>2</c:v>
                </c:pt>
                <c:pt idx="41">
                  <c:v>5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5</c:v>
                </c:pt>
                <c:pt idx="46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人口10万人あたりを計算して追加!$G$1</c:f>
              <c:strCache>
                <c:ptCount val="1"/>
                <c:pt idx="0">
                  <c:v>コメダ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EA8600">
                  <a:alpha val="80000"/>
                </a:srgbClr>
              </a:solidFill>
              <a:ln w="9525">
                <a:solidFill>
                  <a:srgbClr val="6F3505"/>
                </a:solidFill>
              </a:ln>
              <a:effectLst/>
            </c:spPr>
          </c:marker>
          <c:xVal>
            <c:numRef>
              <c:f>人口10万人あたりを計算して追加!$K$2:$K$49</c:f>
              <c:numCache>
                <c:formatCode>General</c:formatCode>
                <c:ptCount val="47"/>
                <c:pt idx="0">
                  <c:v>533.95389999999998</c:v>
                </c:pt>
                <c:pt idx="1">
                  <c:v>130.8707</c:v>
                </c:pt>
                <c:pt idx="2">
                  <c:v>126.4329</c:v>
                </c:pt>
                <c:pt idx="3">
                  <c:v>231.208</c:v>
                </c:pt>
                <c:pt idx="4">
                  <c:v>101.5057</c:v>
                </c:pt>
                <c:pt idx="5">
                  <c:v>110.69840000000001</c:v>
                </c:pt>
                <c:pt idx="6">
                  <c:v>191.96799999999999</c:v>
                </c:pt>
                <c:pt idx="7">
                  <c:v>295.1087</c:v>
                </c:pt>
                <c:pt idx="8">
                  <c:v>198.57380000000001</c:v>
                </c:pt>
                <c:pt idx="9">
                  <c:v>199.05840000000001</c:v>
                </c:pt>
                <c:pt idx="10">
                  <c:v>736.30110000000002</c:v>
                </c:pt>
                <c:pt idx="11">
                  <c:v>629.89919999999995</c:v>
                </c:pt>
                <c:pt idx="12">
                  <c:v>1363.7346</c:v>
                </c:pt>
                <c:pt idx="13">
                  <c:v>917.12739999999997</c:v>
                </c:pt>
                <c:pt idx="14">
                  <c:v>228.12909999999999</c:v>
                </c:pt>
                <c:pt idx="15">
                  <c:v>106.9512</c:v>
                </c:pt>
                <c:pt idx="16">
                  <c:v>115.0398</c:v>
                </c:pt>
                <c:pt idx="17">
                  <c:v>79.075800000000001</c:v>
                </c:pt>
                <c:pt idx="18">
                  <c:v>83.882300000000001</c:v>
                </c:pt>
                <c:pt idx="19">
                  <c:v>211.41399999999999</c:v>
                </c:pt>
                <c:pt idx="20">
                  <c:v>205.4349</c:v>
                </c:pt>
                <c:pt idx="21">
                  <c:v>374.30149999999998</c:v>
                </c:pt>
                <c:pt idx="22">
                  <c:v>755.18399999999997</c:v>
                </c:pt>
                <c:pt idx="23">
                  <c:v>183.42689999999999</c:v>
                </c:pt>
                <c:pt idx="24">
                  <c:v>141.96350000000001</c:v>
                </c:pt>
                <c:pt idx="25">
                  <c:v>256.3152</c:v>
                </c:pt>
                <c:pt idx="26">
                  <c:v>885.64440000000002</c:v>
                </c:pt>
                <c:pt idx="27">
                  <c:v>558.97080000000005</c:v>
                </c:pt>
                <c:pt idx="28">
                  <c:v>137.16999999999999</c:v>
                </c:pt>
                <c:pt idx="29">
                  <c:v>97.507400000000004</c:v>
                </c:pt>
                <c:pt idx="30">
                  <c:v>57.0824</c:v>
                </c:pt>
                <c:pt idx="31">
                  <c:v>69.122500000000002</c:v>
                </c:pt>
                <c:pt idx="32">
                  <c:v>192.06190000000001</c:v>
                </c:pt>
                <c:pt idx="33">
                  <c:v>284.88459999999998</c:v>
                </c:pt>
                <c:pt idx="34">
                  <c:v>139.61969999999999</c:v>
                </c:pt>
                <c:pt idx="35">
                  <c:v>75.737700000000004</c:v>
                </c:pt>
                <c:pt idx="36">
                  <c:v>99.320499999999996</c:v>
                </c:pt>
                <c:pt idx="37">
                  <c:v>139.43389999999999</c:v>
                </c:pt>
                <c:pt idx="38">
                  <c:v>72.528899999999993</c:v>
                </c:pt>
                <c:pt idx="39">
                  <c:v>513.07730000000004</c:v>
                </c:pt>
                <c:pt idx="40">
                  <c:v>83.327200000000005</c:v>
                </c:pt>
                <c:pt idx="41">
                  <c:v>137.90029999999999</c:v>
                </c:pt>
                <c:pt idx="42">
                  <c:v>178.91839999999999</c:v>
                </c:pt>
                <c:pt idx="43">
                  <c:v>116.9158</c:v>
                </c:pt>
                <c:pt idx="44">
                  <c:v>111.2008</c:v>
                </c:pt>
                <c:pt idx="45">
                  <c:v>165.58879999999999</c:v>
                </c:pt>
                <c:pt idx="46">
                  <c:v>147.15360000000001</c:v>
                </c:pt>
              </c:numCache>
            </c:numRef>
          </c:xVal>
          <c:yVal>
            <c:numRef>
              <c:f>人口10万人あたりを計算して追加!$G$2:$G$49</c:f>
              <c:numCache>
                <c:formatCode>General</c:formatCode>
                <c:ptCount val="47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10</c:v>
                </c:pt>
                <c:pt idx="9">
                  <c:v>7</c:v>
                </c:pt>
                <c:pt idx="10">
                  <c:v>27</c:v>
                </c:pt>
                <c:pt idx="11">
                  <c:v>24</c:v>
                </c:pt>
                <c:pt idx="12">
                  <c:v>52</c:v>
                </c:pt>
                <c:pt idx="13">
                  <c:v>34</c:v>
                </c:pt>
                <c:pt idx="14">
                  <c:v>8</c:v>
                </c:pt>
                <c:pt idx="15">
                  <c:v>6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10</c:v>
                </c:pt>
                <c:pt idx="20">
                  <c:v>32</c:v>
                </c:pt>
                <c:pt idx="21">
                  <c:v>29</c:v>
                </c:pt>
                <c:pt idx="22">
                  <c:v>240</c:v>
                </c:pt>
                <c:pt idx="23">
                  <c:v>30</c:v>
                </c:pt>
                <c:pt idx="24">
                  <c:v>16</c:v>
                </c:pt>
                <c:pt idx="25">
                  <c:v>15</c:v>
                </c:pt>
                <c:pt idx="26">
                  <c:v>50</c:v>
                </c:pt>
                <c:pt idx="27">
                  <c:v>29</c:v>
                </c:pt>
                <c:pt idx="28">
                  <c:v>13</c:v>
                </c:pt>
                <c:pt idx="29">
                  <c:v>8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11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28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10</c:v>
                </c:pt>
                <c:pt idx="4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36568"/>
        <c:axId val="423936960"/>
      </c:scatterChart>
      <c:valAx>
        <c:axId val="423936568"/>
        <c:scaling>
          <c:logBase val="10"/>
          <c:orientation val="minMax"/>
          <c:max val="2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都道府県の人口</a:t>
                </a:r>
                <a:r>
                  <a:rPr lang="ja-JP" altLang="en-US"/>
                  <a:t>（万人）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936960"/>
        <c:crosses val="autoZero"/>
        <c:crossBetween val="midCat"/>
        <c:majorUnit val="10"/>
      </c:valAx>
      <c:valAx>
        <c:axId val="423936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936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ドトール</a:t>
            </a:r>
            <a:r>
              <a:rPr lang="en-US" altLang="ja-JP"/>
              <a:t>×</a:t>
            </a:r>
            <a:r>
              <a:rPr lang="ja-JP" altLang="en-US"/>
              <a:t>コメダ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5775588889588832E-2"/>
          <c:y val="8.1286733992631227E-2"/>
          <c:w val="0.93669462451267627"/>
          <c:h val="0.88066122092274701"/>
        </c:manualLayout>
      </c:layout>
      <c:scatterChart>
        <c:scatterStyle val="lineMarker"/>
        <c:varyColors val="0"/>
        <c:ser>
          <c:idx val="0"/>
          <c:order val="0"/>
          <c:tx>
            <c:v>ドトール×コメダ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  <a:alpha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8640F2-BEE2-434B-8633-5A491DA58B3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68A285C-7CC7-4F24-9DC6-AE324DB9A1F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87E1817-E984-46CF-99B9-E58BC49D899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5E05071-FFEB-4A8B-AB25-221D5297F9B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A2C9BC6-4AAA-4330-AE05-01A47F5FF68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823740A-91EC-4B54-B037-6AD34EDD095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69504D6-CC9D-467B-939F-92C752D0186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6ACC07B-C7F6-4A3B-808C-830A5D00755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4EE5B1C-4D78-4A55-BAB5-D0839CA9F94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6E7B7CC-AEF6-4A2D-A261-C465EF2F845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11F002B-4A2F-4EFF-A322-2D8C7DFD6A6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FB26964-448D-49C8-8B41-22EFD800803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2C27F2C-8775-444A-80B9-881346F4D4E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F1B42BB-25D4-426A-873F-C97D4855834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7E1A87B-0D6D-4F4A-9776-9CADD753FD7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CA89B57-A595-4F52-821B-D88ECE39812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317E8CC-D2AB-4F47-8FDE-4857625062B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743AE41-3753-4817-A939-60D0D3623DB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4DC07A6-9873-4672-BCF0-55A1D584FC2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D494770-3AFD-47C3-B641-8FEE136B028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565C26F-65E1-4672-85CC-1136754688A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908E6C4-4510-43C2-B8BC-5F1B027DFD3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3B871BB-7D55-4515-B274-53ED2F99C51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A674B40-4F68-41F8-B11D-52D3FDAA21D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D8CF77E-D5A1-4411-B5D2-B706081D4D0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0B21E23-3EFC-4271-82DD-A96A6624C66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F2E87AD-8127-42C2-BA23-9F34600D5B9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9C5F90D9-20B0-4B66-B64C-425A962C592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0D1A9CFD-D33A-4700-9EB6-9021A2804F2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8DB7BCA7-B794-4035-867A-7C13AD444DB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1B42630B-9B84-4B2A-B9F9-51884D37C30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EA5B559E-306B-4ACC-9DE4-7B4DA5ACE37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FDB519B5-B4BE-4DA8-B35F-88EA0E90093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BAD8E779-65EC-40BF-A7C5-C51B9A5E9D3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8A071F7D-AD63-4758-88CD-321038615A2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7A1C8A82-2A34-4EFF-AD1B-E1B7F2F375E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F7E7E8D4-5FB2-469B-8A1C-D1082AC8CD2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0F624A95-4379-4D54-8CF4-1BE5B4B4DFD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CFE4A59A-B3E0-46B7-9524-EA1982BB7CC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C2AA97C1-F054-4D65-9470-13ACFFCD176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50ACE719-B64F-4B7F-AC07-51BEB4BFC84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C48541A0-977F-4062-8D43-D7AC50ED5E8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B040EB31-56E0-449D-83CA-C09F946D0D4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77868A52-B2FE-4E25-8721-154765EA709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6E4D3E7E-2677-43E3-BA0A-D3517918AFE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4B59D107-0017-4A47-9A37-261136CF2FD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2C3A16E0-91CC-4C26-8E94-ECB73358838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人口10万人あたりを計算して追加!$F$2:$F$48</c:f>
              <c:numCache>
                <c:formatCode>General</c:formatCode>
                <c:ptCount val="47"/>
                <c:pt idx="0">
                  <c:v>25</c:v>
                </c:pt>
                <c:pt idx="1">
                  <c:v>13</c:v>
                </c:pt>
                <c:pt idx="2">
                  <c:v>9</c:v>
                </c:pt>
                <c:pt idx="3">
                  <c:v>27</c:v>
                </c:pt>
                <c:pt idx="4">
                  <c:v>2</c:v>
                </c:pt>
                <c:pt idx="5">
                  <c:v>12</c:v>
                </c:pt>
                <c:pt idx="6">
                  <c:v>25</c:v>
                </c:pt>
                <c:pt idx="7">
                  <c:v>11</c:v>
                </c:pt>
                <c:pt idx="8">
                  <c:v>10</c:v>
                </c:pt>
                <c:pt idx="9">
                  <c:v>7</c:v>
                </c:pt>
                <c:pt idx="10">
                  <c:v>79</c:v>
                </c:pt>
                <c:pt idx="11">
                  <c:v>78</c:v>
                </c:pt>
                <c:pt idx="12">
                  <c:v>507</c:v>
                </c:pt>
                <c:pt idx="13">
                  <c:v>175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12</c:v>
                </c:pt>
                <c:pt idx="21">
                  <c:v>20</c:v>
                </c:pt>
                <c:pt idx="22">
                  <c:v>49</c:v>
                </c:pt>
                <c:pt idx="23">
                  <c:v>7</c:v>
                </c:pt>
                <c:pt idx="24">
                  <c:v>1</c:v>
                </c:pt>
                <c:pt idx="25">
                  <c:v>22</c:v>
                </c:pt>
                <c:pt idx="26">
                  <c:v>81</c:v>
                </c:pt>
                <c:pt idx="27">
                  <c:v>30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8</c:v>
                </c:pt>
                <c:pt idx="33">
                  <c:v>14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34</c:v>
                </c:pt>
                <c:pt idx="40">
                  <c:v>2</c:v>
                </c:pt>
                <c:pt idx="41">
                  <c:v>5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5</c:v>
                </c:pt>
                <c:pt idx="46">
                  <c:v>7</c:v>
                </c:pt>
              </c:numCache>
            </c:numRef>
          </c:xVal>
          <c:yVal>
            <c:numRef>
              <c:f>人口10万人あたりを計算して追加!$G$2:$G$48</c:f>
              <c:numCache>
                <c:formatCode>General</c:formatCode>
                <c:ptCount val="47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10</c:v>
                </c:pt>
                <c:pt idx="9">
                  <c:v>7</c:v>
                </c:pt>
                <c:pt idx="10">
                  <c:v>27</c:v>
                </c:pt>
                <c:pt idx="11">
                  <c:v>24</c:v>
                </c:pt>
                <c:pt idx="12">
                  <c:v>52</c:v>
                </c:pt>
                <c:pt idx="13">
                  <c:v>34</c:v>
                </c:pt>
                <c:pt idx="14">
                  <c:v>8</c:v>
                </c:pt>
                <c:pt idx="15">
                  <c:v>6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10</c:v>
                </c:pt>
                <c:pt idx="20">
                  <c:v>32</c:v>
                </c:pt>
                <c:pt idx="21">
                  <c:v>29</c:v>
                </c:pt>
                <c:pt idx="22">
                  <c:v>240</c:v>
                </c:pt>
                <c:pt idx="23">
                  <c:v>30</c:v>
                </c:pt>
                <c:pt idx="24">
                  <c:v>16</c:v>
                </c:pt>
                <c:pt idx="25">
                  <c:v>15</c:v>
                </c:pt>
                <c:pt idx="26">
                  <c:v>50</c:v>
                </c:pt>
                <c:pt idx="27">
                  <c:v>29</c:v>
                </c:pt>
                <c:pt idx="28">
                  <c:v>13</c:v>
                </c:pt>
                <c:pt idx="29">
                  <c:v>8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11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28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10</c:v>
                </c:pt>
                <c:pt idx="46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人口10万人あたりを計算して追加!$B$2:$B$48</c15:f>
                <c15:dlblRangeCache>
                  <c:ptCount val="47"/>
                  <c:pt idx="0">
                    <c:v>北海道</c:v>
                  </c:pt>
                  <c:pt idx="1">
                    <c:v>青森県</c:v>
                  </c:pt>
                  <c:pt idx="2">
                    <c:v>岩手県</c:v>
                  </c:pt>
                  <c:pt idx="3">
                    <c:v>宮城県</c:v>
                  </c:pt>
                  <c:pt idx="4">
                    <c:v>秋田県</c:v>
                  </c:pt>
                  <c:pt idx="5">
                    <c:v>山形県</c:v>
                  </c:pt>
                  <c:pt idx="6">
                    <c:v>福島県</c:v>
                  </c:pt>
                  <c:pt idx="7">
                    <c:v>茨城県</c:v>
                  </c:pt>
                  <c:pt idx="8">
                    <c:v>栃木県</c:v>
                  </c:pt>
                  <c:pt idx="9">
                    <c:v>群馬県</c:v>
                  </c:pt>
                  <c:pt idx="10">
                    <c:v>埼玉県</c:v>
                  </c:pt>
                  <c:pt idx="11">
                    <c:v>千葉県</c:v>
                  </c:pt>
                  <c:pt idx="12">
                    <c:v>東京都</c:v>
                  </c:pt>
                  <c:pt idx="13">
                    <c:v>神奈川県</c:v>
                  </c:pt>
                  <c:pt idx="14">
                    <c:v>新潟県</c:v>
                  </c:pt>
                  <c:pt idx="15">
                    <c:v>富山県</c:v>
                  </c:pt>
                  <c:pt idx="16">
                    <c:v>石川県</c:v>
                  </c:pt>
                  <c:pt idx="17">
                    <c:v>福井県</c:v>
                  </c:pt>
                  <c:pt idx="18">
                    <c:v>山梨県</c:v>
                  </c:pt>
                  <c:pt idx="19">
                    <c:v>長野県</c:v>
                  </c:pt>
                  <c:pt idx="20">
                    <c:v>岐阜県</c:v>
                  </c:pt>
                  <c:pt idx="21">
                    <c:v>静岡県</c:v>
                  </c:pt>
                  <c:pt idx="22">
                    <c:v>愛知県</c:v>
                  </c:pt>
                  <c:pt idx="23">
                    <c:v>三重県</c:v>
                  </c:pt>
                  <c:pt idx="24">
                    <c:v>滋賀県</c:v>
                  </c:pt>
                  <c:pt idx="25">
                    <c:v>京都府</c:v>
                  </c:pt>
                  <c:pt idx="26">
                    <c:v>大阪府</c:v>
                  </c:pt>
                  <c:pt idx="27">
                    <c:v>兵庫県</c:v>
                  </c:pt>
                  <c:pt idx="28">
                    <c:v>奈良県</c:v>
                  </c:pt>
                  <c:pt idx="29">
                    <c:v>和歌山県</c:v>
                  </c:pt>
                  <c:pt idx="30">
                    <c:v>鳥取県</c:v>
                  </c:pt>
                  <c:pt idx="31">
                    <c:v>島根県</c:v>
                  </c:pt>
                  <c:pt idx="32">
                    <c:v>岡山県</c:v>
                  </c:pt>
                  <c:pt idx="33">
                    <c:v>広島県</c:v>
                  </c:pt>
                  <c:pt idx="34">
                    <c:v>山口県</c:v>
                  </c:pt>
                  <c:pt idx="35">
                    <c:v>徳島県</c:v>
                  </c:pt>
                  <c:pt idx="36">
                    <c:v>香川県</c:v>
                  </c:pt>
                  <c:pt idx="37">
                    <c:v>愛媛県</c:v>
                  </c:pt>
                  <c:pt idx="38">
                    <c:v>高知県</c:v>
                  </c:pt>
                  <c:pt idx="39">
                    <c:v>福岡県</c:v>
                  </c:pt>
                  <c:pt idx="40">
                    <c:v>佐賀県</c:v>
                  </c:pt>
                  <c:pt idx="41">
                    <c:v>長崎県</c:v>
                  </c:pt>
                  <c:pt idx="42">
                    <c:v>熊本県</c:v>
                  </c:pt>
                  <c:pt idx="43">
                    <c:v>大分県</c:v>
                  </c:pt>
                  <c:pt idx="44">
                    <c:v>宮崎県</c:v>
                  </c:pt>
                  <c:pt idx="45">
                    <c:v>鹿児島県</c:v>
                  </c:pt>
                  <c:pt idx="46">
                    <c:v>沖縄県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23927552"/>
        <c:axId val="423933432"/>
        <c:extLst/>
      </c:scatterChart>
      <c:valAx>
        <c:axId val="42392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933432"/>
        <c:crosses val="autoZero"/>
        <c:crossBetween val="midCat"/>
      </c:valAx>
      <c:valAx>
        <c:axId val="42393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コメダの店舗数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92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ドトール</a:t>
            </a:r>
            <a:r>
              <a:rPr lang="en-US" altLang="ja-JP"/>
              <a:t>×</a:t>
            </a:r>
            <a:r>
              <a:rPr lang="ja-JP" altLang="en-US"/>
              <a:t>コメダ（人口</a:t>
            </a:r>
            <a:r>
              <a:rPr lang="en-US" altLang="ja-JP"/>
              <a:t>10</a:t>
            </a:r>
            <a:r>
              <a:rPr lang="ja-JP" altLang="en-US"/>
              <a:t>万人あたり）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5775588889588832E-2"/>
          <c:y val="8.1286733992631227E-2"/>
          <c:w val="0.93669462451267627"/>
          <c:h val="0.88066122092274701"/>
        </c:manualLayout>
      </c:layout>
      <c:scatterChart>
        <c:scatterStyle val="lineMarker"/>
        <c:varyColors val="0"/>
        <c:ser>
          <c:idx val="0"/>
          <c:order val="0"/>
          <c:tx>
            <c:v>ドトール×コメダ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  <a:alpha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19CE740-DB35-4154-BCE3-5715EB70B8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E0F12DF-FB61-40BA-AC3E-EBC9D962DEC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B7FE703-D6BB-4C1F-BF0C-578009C58CD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4229086-8BB3-42E6-B4A0-5FE167253F7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65E707D-5667-4CD4-8AC2-2FF8040DEAE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C23D297-5E27-4878-8EF5-5D20EF32365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57FD7C7-F15A-4079-8B58-649C2DFCA35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C93EF3D-5958-42D7-B6EB-561A0D2BD1C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8123802-FDB4-4461-ADAC-C2B9D5B4C6E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B21F170-183C-49CA-A015-5086593D718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D0FCED0-79A8-4FF3-8225-BD32D1F6C40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8CC0933-EDB3-4D75-A1E2-8F9E8EC46FC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DEECBCF-C086-4CE0-AB37-62A979D82FB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29AF04D-B46B-4528-BA18-8748E833D43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191AACD-1AB0-4B61-BD36-46EC5413F13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1D23268-C555-4EB4-9376-A827BBDE69D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5862BA4-66E6-491E-8272-1B1D45428F7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BB3F06D-4AFB-4BFA-92A9-7C03B5B93AA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543EA14-C2FE-483E-AD03-8AFB97E32A9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D12AE16-D577-4965-A519-594B809A34D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DB48150-A0DC-410E-9191-6DC18E783F2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287E2F1-62B6-4729-A9BF-617FCF1852F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E79421A-3346-4CC0-9563-DA5F44D11C8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772DB4C-A8CA-4F3C-ADAE-C638D64CDDD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9A9DAF7-2927-4947-BB11-902711CE06C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8E0CEA7-FAF8-4DE5-9DDE-BB3FD358F95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4C46FAD8-62C4-4EE3-A774-A01586DDB5A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0967E18-851E-4ECF-AEE0-1962D3DD657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1FE16F0A-B0F5-400D-9FD8-E0346C9C2F5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8D2CE5D7-49AF-4490-8F96-5137A5CB40C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70A490B8-18F5-4620-8FDC-91E49E3A081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D5D8FC5B-74B1-4FC5-A4AF-4790D8831CA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29CDF932-CA19-4C66-A3BF-E86D7B011B0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6FE8F07D-0ABC-4E70-9229-AAE0CA1BD83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0F1128AB-AEEB-404B-9AC7-FA93964AB33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5B3E5DF6-F755-4223-AA9B-1969D07F743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FF1C265F-59A6-483E-B8DA-D7147F7B61B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14E11F7A-4208-49D0-BC84-7886A8EDD52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05F9D879-36E4-4074-AA35-BF767E8354D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79670910-DFA3-4EF2-86D5-37758E29388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76F04424-1EA2-4270-8B5B-D66C04A0460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E25A1FD2-E5E5-45A3-981B-DE72ACA6404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32A7893C-473D-4798-852F-2434EBD7E38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1D62EF77-A06B-427E-A799-5C9CA96985B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39B960E8-BC22-4F14-81B9-189976580F3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86E1B0E1-C17B-4B10-9737-5D71FE0D785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4B994B21-2D06-48BC-B419-96A679B7C7E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人口10万人あたりを計算して追加!$I$2:$I$48</c:f>
              <c:numCache>
                <c:formatCode>General</c:formatCode>
                <c:ptCount val="47"/>
                <c:pt idx="0">
                  <c:v>0.46820521397071918</c:v>
                </c:pt>
                <c:pt idx="1">
                  <c:v>0.99334686832117502</c:v>
                </c:pt>
                <c:pt idx="2">
                  <c:v>0.71184003530726581</c:v>
                </c:pt>
                <c:pt idx="3">
                  <c:v>1.1677796616034049</c:v>
                </c:pt>
                <c:pt idx="4">
                  <c:v>0.19703327005281476</c:v>
                </c:pt>
                <c:pt idx="5">
                  <c:v>1.0840265080615439</c:v>
                </c:pt>
                <c:pt idx="6">
                  <c:v>1.3023003833972329</c:v>
                </c:pt>
                <c:pt idx="7">
                  <c:v>0.37274400924134055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1.0729306257996898</c:v>
                </c:pt>
                <c:pt idx="11">
                  <c:v>1.2382933650336434</c:v>
                </c:pt>
                <c:pt idx="12">
                  <c:v>3.7177321745741438</c:v>
                </c:pt>
                <c:pt idx="13">
                  <c:v>1.9081318473311342</c:v>
                </c:pt>
                <c:pt idx="14">
                  <c:v>0.26300897167437209</c:v>
                </c:pt>
                <c:pt idx="15">
                  <c:v>0.56100352310212509</c:v>
                </c:pt>
                <c:pt idx="16">
                  <c:v>0.34770575053155517</c:v>
                </c:pt>
                <c:pt idx="17">
                  <c:v>0.37938282002837781</c:v>
                </c:pt>
                <c:pt idx="18">
                  <c:v>0.23842932299185882</c:v>
                </c:pt>
                <c:pt idx="19">
                  <c:v>0.18920222880225529</c:v>
                </c:pt>
                <c:pt idx="20">
                  <c:v>0.58412665034032674</c:v>
                </c:pt>
                <c:pt idx="21">
                  <c:v>0.53432860942315219</c:v>
                </c:pt>
                <c:pt idx="22">
                  <c:v>0.64884849255280841</c:v>
                </c:pt>
                <c:pt idx="23">
                  <c:v>0.38162341510432762</c:v>
                </c:pt>
                <c:pt idx="24">
                  <c:v>7.0440641432480883E-2</c:v>
                </c:pt>
                <c:pt idx="25">
                  <c:v>0.8583181957215178</c:v>
                </c:pt>
                <c:pt idx="26">
                  <c:v>0.91458829299886057</c:v>
                </c:pt>
                <c:pt idx="27">
                  <c:v>0.53670066486478363</c:v>
                </c:pt>
                <c:pt idx="28">
                  <c:v>0.5103156666909674</c:v>
                </c:pt>
                <c:pt idx="29">
                  <c:v>0.4102252752098815</c:v>
                </c:pt>
                <c:pt idx="30">
                  <c:v>0.52555603828850928</c:v>
                </c:pt>
                <c:pt idx="31">
                  <c:v>0.1446706933342978</c:v>
                </c:pt>
                <c:pt idx="32">
                  <c:v>0.41653237836343388</c:v>
                </c:pt>
                <c:pt idx="33">
                  <c:v>0.49142705502508732</c:v>
                </c:pt>
                <c:pt idx="34">
                  <c:v>0.35811565273381907</c:v>
                </c:pt>
                <c:pt idx="35">
                  <c:v>0.13203464060830999</c:v>
                </c:pt>
                <c:pt idx="36">
                  <c:v>0.20136829758207017</c:v>
                </c:pt>
                <c:pt idx="37">
                  <c:v>0.1434371411830265</c:v>
                </c:pt>
                <c:pt idx="38">
                  <c:v>0.27575214845392665</c:v>
                </c:pt>
                <c:pt idx="39">
                  <c:v>0.66266817884946383</c:v>
                </c:pt>
                <c:pt idx="40">
                  <c:v>0.24001766530016608</c:v>
                </c:pt>
                <c:pt idx="41">
                  <c:v>0.36258079206499189</c:v>
                </c:pt>
                <c:pt idx="42">
                  <c:v>0.16767420231792818</c:v>
                </c:pt>
                <c:pt idx="43">
                  <c:v>0.17106327801717133</c:v>
                </c:pt>
                <c:pt idx="44">
                  <c:v>0.35970964237667358</c:v>
                </c:pt>
                <c:pt idx="45">
                  <c:v>0.30195278907752215</c:v>
                </c:pt>
                <c:pt idx="46">
                  <c:v>0.47569342510139068</c:v>
                </c:pt>
              </c:numCache>
            </c:numRef>
          </c:xVal>
          <c:yVal>
            <c:numRef>
              <c:f>人口10万人あたりを計算して追加!$J$2:$J$48</c:f>
              <c:numCache>
                <c:formatCode>General</c:formatCode>
                <c:ptCount val="47"/>
                <c:pt idx="0">
                  <c:v>0.14982566847063014</c:v>
                </c:pt>
                <c:pt idx="1">
                  <c:v>0</c:v>
                </c:pt>
                <c:pt idx="2">
                  <c:v>7.9093337256362861E-2</c:v>
                </c:pt>
                <c:pt idx="3">
                  <c:v>0.21625549288951937</c:v>
                </c:pt>
                <c:pt idx="4">
                  <c:v>9.8516635026407381E-2</c:v>
                </c:pt>
                <c:pt idx="5">
                  <c:v>0.27100662701538597</c:v>
                </c:pt>
                <c:pt idx="6">
                  <c:v>0.3125520920153359</c:v>
                </c:pt>
                <c:pt idx="7">
                  <c:v>0.40662982826328065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0.36669780881761554</c:v>
                </c:pt>
                <c:pt idx="11">
                  <c:v>0.38101334308727491</c:v>
                </c:pt>
                <c:pt idx="12">
                  <c:v>0.3813058640588865</c:v>
                </c:pt>
                <c:pt idx="13">
                  <c:v>0.37072275891004891</c:v>
                </c:pt>
                <c:pt idx="14">
                  <c:v>0.35067862889916279</c:v>
                </c:pt>
                <c:pt idx="15">
                  <c:v>0.56100352310212509</c:v>
                </c:pt>
                <c:pt idx="16">
                  <c:v>0.69541150106311034</c:v>
                </c:pt>
                <c:pt idx="17">
                  <c:v>0.75876564005675562</c:v>
                </c:pt>
                <c:pt idx="18">
                  <c:v>0.47685864598371763</c:v>
                </c:pt>
                <c:pt idx="19">
                  <c:v>0.4730055720056382</c:v>
                </c:pt>
                <c:pt idx="20">
                  <c:v>1.5576710675742049</c:v>
                </c:pt>
                <c:pt idx="21">
                  <c:v>0.77477648366357066</c:v>
                </c:pt>
                <c:pt idx="22">
                  <c:v>3.1780334329117141</c:v>
                </c:pt>
                <c:pt idx="23">
                  <c:v>1.6355289218756899</c:v>
                </c:pt>
                <c:pt idx="24">
                  <c:v>1.1270502629196941</c:v>
                </c:pt>
                <c:pt idx="25">
                  <c:v>0.58521695162830767</c:v>
                </c:pt>
                <c:pt idx="26">
                  <c:v>0.56456067469065463</c:v>
                </c:pt>
                <c:pt idx="27">
                  <c:v>0.51881064270262423</c:v>
                </c:pt>
                <c:pt idx="28">
                  <c:v>0.94772909528322524</c:v>
                </c:pt>
                <c:pt idx="29">
                  <c:v>0.820450550419763</c:v>
                </c:pt>
                <c:pt idx="30">
                  <c:v>0.70074138438467903</c:v>
                </c:pt>
                <c:pt idx="31">
                  <c:v>0.72335346667148903</c:v>
                </c:pt>
                <c:pt idx="32">
                  <c:v>0.41653237836343388</c:v>
                </c:pt>
                <c:pt idx="33">
                  <c:v>0.38612125751971149</c:v>
                </c:pt>
                <c:pt idx="34">
                  <c:v>0.6446081749208743</c:v>
                </c:pt>
                <c:pt idx="35">
                  <c:v>0.79220784364985997</c:v>
                </c:pt>
                <c:pt idx="36">
                  <c:v>0.50342074395517544</c:v>
                </c:pt>
                <c:pt idx="37">
                  <c:v>0.35859285295756627</c:v>
                </c:pt>
                <c:pt idx="38">
                  <c:v>0.41362822268089</c:v>
                </c:pt>
                <c:pt idx="39">
                  <c:v>0.54572673552308792</c:v>
                </c:pt>
                <c:pt idx="40">
                  <c:v>0.36002649795024916</c:v>
                </c:pt>
                <c:pt idx="41">
                  <c:v>0.21754847523899515</c:v>
                </c:pt>
                <c:pt idx="42">
                  <c:v>0.27945700386321365</c:v>
                </c:pt>
                <c:pt idx="43">
                  <c:v>0.34212655603434267</c:v>
                </c:pt>
                <c:pt idx="44">
                  <c:v>0.35970964237667358</c:v>
                </c:pt>
                <c:pt idx="45">
                  <c:v>0.60390557815504431</c:v>
                </c:pt>
                <c:pt idx="46">
                  <c:v>6.795620358591295E-2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人口10万人あたりを計算して追加!$B$2:$B$48</c15:f>
                <c15:dlblRangeCache>
                  <c:ptCount val="47"/>
                  <c:pt idx="0">
                    <c:v>北海道</c:v>
                  </c:pt>
                  <c:pt idx="1">
                    <c:v>青森県</c:v>
                  </c:pt>
                  <c:pt idx="2">
                    <c:v>岩手県</c:v>
                  </c:pt>
                  <c:pt idx="3">
                    <c:v>宮城県</c:v>
                  </c:pt>
                  <c:pt idx="4">
                    <c:v>秋田県</c:v>
                  </c:pt>
                  <c:pt idx="5">
                    <c:v>山形県</c:v>
                  </c:pt>
                  <c:pt idx="6">
                    <c:v>福島県</c:v>
                  </c:pt>
                  <c:pt idx="7">
                    <c:v>茨城県</c:v>
                  </c:pt>
                  <c:pt idx="8">
                    <c:v>栃木県</c:v>
                  </c:pt>
                  <c:pt idx="9">
                    <c:v>群馬県</c:v>
                  </c:pt>
                  <c:pt idx="10">
                    <c:v>埼玉県</c:v>
                  </c:pt>
                  <c:pt idx="11">
                    <c:v>千葉県</c:v>
                  </c:pt>
                  <c:pt idx="12">
                    <c:v>東京都</c:v>
                  </c:pt>
                  <c:pt idx="13">
                    <c:v>神奈川県</c:v>
                  </c:pt>
                  <c:pt idx="14">
                    <c:v>新潟県</c:v>
                  </c:pt>
                  <c:pt idx="15">
                    <c:v>富山県</c:v>
                  </c:pt>
                  <c:pt idx="16">
                    <c:v>石川県</c:v>
                  </c:pt>
                  <c:pt idx="17">
                    <c:v>福井県</c:v>
                  </c:pt>
                  <c:pt idx="18">
                    <c:v>山梨県</c:v>
                  </c:pt>
                  <c:pt idx="19">
                    <c:v>長野県</c:v>
                  </c:pt>
                  <c:pt idx="20">
                    <c:v>岐阜県</c:v>
                  </c:pt>
                  <c:pt idx="21">
                    <c:v>静岡県</c:v>
                  </c:pt>
                  <c:pt idx="22">
                    <c:v>愛知県</c:v>
                  </c:pt>
                  <c:pt idx="23">
                    <c:v>三重県</c:v>
                  </c:pt>
                  <c:pt idx="24">
                    <c:v>滋賀県</c:v>
                  </c:pt>
                  <c:pt idx="25">
                    <c:v>京都府</c:v>
                  </c:pt>
                  <c:pt idx="26">
                    <c:v>大阪府</c:v>
                  </c:pt>
                  <c:pt idx="27">
                    <c:v>兵庫県</c:v>
                  </c:pt>
                  <c:pt idx="28">
                    <c:v>奈良県</c:v>
                  </c:pt>
                  <c:pt idx="29">
                    <c:v>和歌山県</c:v>
                  </c:pt>
                  <c:pt idx="30">
                    <c:v>鳥取県</c:v>
                  </c:pt>
                  <c:pt idx="31">
                    <c:v>島根県</c:v>
                  </c:pt>
                  <c:pt idx="32">
                    <c:v>岡山県</c:v>
                  </c:pt>
                  <c:pt idx="33">
                    <c:v>広島県</c:v>
                  </c:pt>
                  <c:pt idx="34">
                    <c:v>山口県</c:v>
                  </c:pt>
                  <c:pt idx="35">
                    <c:v>徳島県</c:v>
                  </c:pt>
                  <c:pt idx="36">
                    <c:v>香川県</c:v>
                  </c:pt>
                  <c:pt idx="37">
                    <c:v>愛媛県</c:v>
                  </c:pt>
                  <c:pt idx="38">
                    <c:v>高知県</c:v>
                  </c:pt>
                  <c:pt idx="39">
                    <c:v>福岡県</c:v>
                  </c:pt>
                  <c:pt idx="40">
                    <c:v>佐賀県</c:v>
                  </c:pt>
                  <c:pt idx="41">
                    <c:v>長崎県</c:v>
                  </c:pt>
                  <c:pt idx="42">
                    <c:v>熊本県</c:v>
                  </c:pt>
                  <c:pt idx="43">
                    <c:v>大分県</c:v>
                  </c:pt>
                  <c:pt idx="44">
                    <c:v>宮崎県</c:v>
                  </c:pt>
                  <c:pt idx="45">
                    <c:v>鹿児島県</c:v>
                  </c:pt>
                  <c:pt idx="46">
                    <c:v>沖縄県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23927944"/>
        <c:axId val="423928336"/>
        <c:extLst/>
      </c:scatterChart>
      <c:valAx>
        <c:axId val="42392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928336"/>
        <c:crosses val="autoZero"/>
        <c:crossBetween val="midCat"/>
      </c:valAx>
      <c:valAx>
        <c:axId val="42392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コメダの店舗数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927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ドトール</a:t>
            </a:r>
            <a:r>
              <a:rPr lang="en-US" altLang="ja-JP"/>
              <a:t>×</a:t>
            </a:r>
            <a:r>
              <a:rPr lang="ja-JP" altLang="en-US"/>
              <a:t>スタバ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5775588889588832E-2"/>
          <c:y val="8.1286733992631227E-2"/>
          <c:w val="0.93669462451267627"/>
          <c:h val="0.88066122092274701"/>
        </c:manualLayout>
      </c:layout>
      <c:scatterChart>
        <c:scatterStyle val="lineMarker"/>
        <c:varyColors val="0"/>
        <c:ser>
          <c:idx val="0"/>
          <c:order val="0"/>
          <c:tx>
            <c:v>ドトール×スタバ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4997128-382D-4A92-BD89-EAB5AE3944A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8FE10D9-97E3-4B37-947B-2DE0A95E294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236146A-039A-4317-9100-11A7C7183BE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194CD56-7D94-49D7-8834-D326554EB92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2.593971537047993E-2"/>
                  <c:y val="-3.7323827484048527E-2"/>
                </c:manualLayout>
              </c:layout>
              <c:tx>
                <c:rich>
                  <a:bodyPr/>
                  <a:lstStyle/>
                  <a:p>
                    <a:fld id="{FCFF6E6B-4A0A-43F1-B30A-9AD41F3A7C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-7.5088649756652581E-2"/>
                  <c:y val="-4.1505768938843883E-2"/>
                </c:manualLayout>
              </c:layout>
              <c:tx>
                <c:rich>
                  <a:bodyPr/>
                  <a:lstStyle/>
                  <a:p>
                    <a:fld id="{ECE86E4B-A536-4D4D-8EEB-CA13FF907CF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6C2BD09-F162-4943-9570-686D2B3C982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BAFD47C-8523-45C8-97E1-716F1BD6FAA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E86D12A-2DEB-470F-9C49-F0C6A06F6DF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1E36B6F-7CBC-4479-BC49-2C898395703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>
                <c:manualLayout>
                  <c:x val="1.7748226306117981E-2"/>
                  <c:y val="-1.6414120210071763E-2"/>
                </c:manualLayout>
              </c:layout>
              <c:tx>
                <c:rich>
                  <a:bodyPr/>
                  <a:lstStyle/>
                  <a:p>
                    <a:fld id="{907FCD4C-FD2D-4C0A-8E17-4E0D5E22435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1"/>
              <c:layout>
                <c:manualLayout>
                  <c:x val="-4.5053189853991545E-2"/>
                  <c:y val="-8.7507124941592809E-2"/>
                </c:manualLayout>
              </c:layout>
              <c:tx>
                <c:rich>
                  <a:bodyPr/>
                  <a:lstStyle/>
                  <a:p>
                    <a:fld id="{1D3B0903-CE7B-4268-B69B-2D28A9F002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C16EC38-0514-4E63-B2AB-BFB74E39FE1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1A5CF4D-450B-4032-849D-14A719744E6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4715102-2AF1-4BC8-B775-607E812C3D8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2A61648-CB79-4FAD-A007-A4A3D5D3031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48890AB-5254-4F70-AC97-FB539DAFD1F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08BBE84-66E3-4EDA-8011-26CAA139E41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1FC12AF-6F27-4623-AD52-B569A9E1699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DCD088D-C815-4BE0-BB38-0161A80DA3F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D169053-6B9F-4D1A-A5EE-0203F1BBA3C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1CA16B7-134E-43B3-B647-595EE27BAC3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881C326-ACC7-4902-BACF-107EBB337A7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BC01CC1-6F94-447D-8543-3F600CAE8C4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7E651ED-66AC-4ED7-9509-25422D1D6BF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C3B4979-C68F-424D-ADA0-72393D8FA10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70D6BBF-626C-4BB2-AC21-AE2169F68AE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C4450F6-D524-4617-84EE-E338FE7D52D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A9BB4A9C-B25D-44EE-8EDD-E573BC4CEEB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87CEF21E-5B65-4EC7-A989-7AF2A6378B7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493F1990-88F1-4BD4-A066-9CA81EE5625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6E095E4-0406-4021-B421-EF8AA353C80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6D3743CC-2014-40C7-9171-AC74EF853BB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23DE87FD-A44C-4580-984B-9BA55DD197B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16D0AA5-9825-4438-AF5D-434E3AF24A6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D89C963A-7E30-4119-ADAD-9C6545FA869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04ED4CC8-20DD-4E7C-AE9F-DDCD7BA9D22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4CC12E5F-EDBE-4F51-B1B1-3C53CA9B25E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A2A37F61-74BB-4BCF-B356-6B07D2803A6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2DFED930-A04F-4265-B684-793C974629A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CD919AAE-D4A0-42A6-B5B4-0F9141BEAFC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B1CB1A66-C903-4922-AABE-C05C42C0BFA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59F47729-3662-483B-9E3E-C6FEBA0285C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521FC2FD-CA3D-4513-A8B0-F1E8AD9AD6B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66E2B9F6-E255-4DA5-B658-F5B9D7EE1F7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29F9083D-1D63-478B-AC19-7DF57883298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2431E341-06CA-4151-B5A7-81479AD80FC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人口10万人あたりを計算して追加!$F$2:$F$48</c:f>
              <c:numCache>
                <c:formatCode>General</c:formatCode>
                <c:ptCount val="47"/>
                <c:pt idx="0">
                  <c:v>25</c:v>
                </c:pt>
                <c:pt idx="1">
                  <c:v>13</c:v>
                </c:pt>
                <c:pt idx="2">
                  <c:v>9</c:v>
                </c:pt>
                <c:pt idx="3">
                  <c:v>27</c:v>
                </c:pt>
                <c:pt idx="4">
                  <c:v>2</c:v>
                </c:pt>
                <c:pt idx="5">
                  <c:v>12</c:v>
                </c:pt>
                <c:pt idx="6">
                  <c:v>25</c:v>
                </c:pt>
                <c:pt idx="7">
                  <c:v>11</c:v>
                </c:pt>
                <c:pt idx="8">
                  <c:v>10</c:v>
                </c:pt>
                <c:pt idx="9">
                  <c:v>7</c:v>
                </c:pt>
                <c:pt idx="10">
                  <c:v>79</c:v>
                </c:pt>
                <c:pt idx="11">
                  <c:v>78</c:v>
                </c:pt>
                <c:pt idx="12">
                  <c:v>507</c:v>
                </c:pt>
                <c:pt idx="13">
                  <c:v>175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12</c:v>
                </c:pt>
                <c:pt idx="21">
                  <c:v>20</c:v>
                </c:pt>
                <c:pt idx="22">
                  <c:v>49</c:v>
                </c:pt>
                <c:pt idx="23">
                  <c:v>7</c:v>
                </c:pt>
                <c:pt idx="24">
                  <c:v>1</c:v>
                </c:pt>
                <c:pt idx="25">
                  <c:v>22</c:v>
                </c:pt>
                <c:pt idx="26">
                  <c:v>81</c:v>
                </c:pt>
                <c:pt idx="27">
                  <c:v>30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8</c:v>
                </c:pt>
                <c:pt idx="33">
                  <c:v>14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34</c:v>
                </c:pt>
                <c:pt idx="40">
                  <c:v>2</c:v>
                </c:pt>
                <c:pt idx="41">
                  <c:v>5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5</c:v>
                </c:pt>
                <c:pt idx="46">
                  <c:v>7</c:v>
                </c:pt>
              </c:numCache>
            </c:numRef>
          </c:xVal>
          <c:yVal>
            <c:numRef>
              <c:f>人口10万人あたりを計算して追加!$E$2:$E$48</c:f>
              <c:numCache>
                <c:formatCode>General</c:formatCode>
                <c:ptCount val="47"/>
                <c:pt idx="0">
                  <c:v>35</c:v>
                </c:pt>
                <c:pt idx="1">
                  <c:v>9</c:v>
                </c:pt>
                <c:pt idx="2">
                  <c:v>8</c:v>
                </c:pt>
                <c:pt idx="3">
                  <c:v>22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31</c:v>
                </c:pt>
                <c:pt idx="8">
                  <c:v>24</c:v>
                </c:pt>
                <c:pt idx="9">
                  <c:v>15</c:v>
                </c:pt>
                <c:pt idx="10">
                  <c:v>66</c:v>
                </c:pt>
                <c:pt idx="11">
                  <c:v>66</c:v>
                </c:pt>
                <c:pt idx="12">
                  <c:v>320</c:v>
                </c:pt>
                <c:pt idx="13">
                  <c:v>104</c:v>
                </c:pt>
                <c:pt idx="14">
                  <c:v>13</c:v>
                </c:pt>
                <c:pt idx="15">
                  <c:v>9</c:v>
                </c:pt>
                <c:pt idx="16">
                  <c:v>10</c:v>
                </c:pt>
                <c:pt idx="17">
                  <c:v>6</c:v>
                </c:pt>
                <c:pt idx="18">
                  <c:v>11</c:v>
                </c:pt>
                <c:pt idx="19">
                  <c:v>20</c:v>
                </c:pt>
                <c:pt idx="20">
                  <c:v>13</c:v>
                </c:pt>
                <c:pt idx="21">
                  <c:v>31</c:v>
                </c:pt>
                <c:pt idx="22">
                  <c:v>95</c:v>
                </c:pt>
                <c:pt idx="23">
                  <c:v>16</c:v>
                </c:pt>
                <c:pt idx="24">
                  <c:v>14</c:v>
                </c:pt>
                <c:pt idx="25">
                  <c:v>33</c:v>
                </c:pt>
                <c:pt idx="26">
                  <c:v>103</c:v>
                </c:pt>
                <c:pt idx="27">
                  <c:v>50</c:v>
                </c:pt>
                <c:pt idx="28">
                  <c:v>11</c:v>
                </c:pt>
                <c:pt idx="29">
                  <c:v>7</c:v>
                </c:pt>
                <c:pt idx="30">
                  <c:v>4</c:v>
                </c:pt>
                <c:pt idx="31">
                  <c:v>4</c:v>
                </c:pt>
                <c:pt idx="32">
                  <c:v>12</c:v>
                </c:pt>
                <c:pt idx="33">
                  <c:v>24</c:v>
                </c:pt>
                <c:pt idx="34">
                  <c:v>6</c:v>
                </c:pt>
                <c:pt idx="35">
                  <c:v>4</c:v>
                </c:pt>
                <c:pt idx="36">
                  <c:v>8</c:v>
                </c:pt>
                <c:pt idx="37">
                  <c:v>10</c:v>
                </c:pt>
                <c:pt idx="38">
                  <c:v>4</c:v>
                </c:pt>
                <c:pt idx="39">
                  <c:v>48</c:v>
                </c:pt>
                <c:pt idx="40">
                  <c:v>9</c:v>
                </c:pt>
                <c:pt idx="41">
                  <c:v>8</c:v>
                </c:pt>
                <c:pt idx="42">
                  <c:v>10</c:v>
                </c:pt>
                <c:pt idx="43">
                  <c:v>7</c:v>
                </c:pt>
                <c:pt idx="44">
                  <c:v>5</c:v>
                </c:pt>
                <c:pt idx="45">
                  <c:v>5</c:v>
                </c:pt>
                <c:pt idx="46">
                  <c:v>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人口10万人あたりを計算して追加!$B$2:$B$48</c15:f>
                <c15:dlblRangeCache>
                  <c:ptCount val="47"/>
                  <c:pt idx="0">
                    <c:v>北海道</c:v>
                  </c:pt>
                  <c:pt idx="1">
                    <c:v>青森県</c:v>
                  </c:pt>
                  <c:pt idx="2">
                    <c:v>岩手県</c:v>
                  </c:pt>
                  <c:pt idx="3">
                    <c:v>宮城県</c:v>
                  </c:pt>
                  <c:pt idx="4">
                    <c:v>秋田県</c:v>
                  </c:pt>
                  <c:pt idx="5">
                    <c:v>山形県</c:v>
                  </c:pt>
                  <c:pt idx="6">
                    <c:v>福島県</c:v>
                  </c:pt>
                  <c:pt idx="7">
                    <c:v>茨城県</c:v>
                  </c:pt>
                  <c:pt idx="8">
                    <c:v>栃木県</c:v>
                  </c:pt>
                  <c:pt idx="9">
                    <c:v>群馬県</c:v>
                  </c:pt>
                  <c:pt idx="10">
                    <c:v>埼玉県</c:v>
                  </c:pt>
                  <c:pt idx="11">
                    <c:v>千葉県</c:v>
                  </c:pt>
                  <c:pt idx="12">
                    <c:v>東京都</c:v>
                  </c:pt>
                  <c:pt idx="13">
                    <c:v>神奈川県</c:v>
                  </c:pt>
                  <c:pt idx="14">
                    <c:v>新潟県</c:v>
                  </c:pt>
                  <c:pt idx="15">
                    <c:v>富山県</c:v>
                  </c:pt>
                  <c:pt idx="16">
                    <c:v>石川県</c:v>
                  </c:pt>
                  <c:pt idx="17">
                    <c:v>福井県</c:v>
                  </c:pt>
                  <c:pt idx="18">
                    <c:v>山梨県</c:v>
                  </c:pt>
                  <c:pt idx="19">
                    <c:v>長野県</c:v>
                  </c:pt>
                  <c:pt idx="20">
                    <c:v>岐阜県</c:v>
                  </c:pt>
                  <c:pt idx="21">
                    <c:v>静岡県</c:v>
                  </c:pt>
                  <c:pt idx="22">
                    <c:v>愛知県</c:v>
                  </c:pt>
                  <c:pt idx="23">
                    <c:v>三重県</c:v>
                  </c:pt>
                  <c:pt idx="24">
                    <c:v>滋賀県</c:v>
                  </c:pt>
                  <c:pt idx="25">
                    <c:v>京都府</c:v>
                  </c:pt>
                  <c:pt idx="26">
                    <c:v>大阪府</c:v>
                  </c:pt>
                  <c:pt idx="27">
                    <c:v>兵庫県</c:v>
                  </c:pt>
                  <c:pt idx="28">
                    <c:v>奈良県</c:v>
                  </c:pt>
                  <c:pt idx="29">
                    <c:v>和歌山県</c:v>
                  </c:pt>
                  <c:pt idx="30">
                    <c:v>鳥取県</c:v>
                  </c:pt>
                  <c:pt idx="31">
                    <c:v>島根県</c:v>
                  </c:pt>
                  <c:pt idx="32">
                    <c:v>岡山県</c:v>
                  </c:pt>
                  <c:pt idx="33">
                    <c:v>広島県</c:v>
                  </c:pt>
                  <c:pt idx="34">
                    <c:v>山口県</c:v>
                  </c:pt>
                  <c:pt idx="35">
                    <c:v>徳島県</c:v>
                  </c:pt>
                  <c:pt idx="36">
                    <c:v>香川県</c:v>
                  </c:pt>
                  <c:pt idx="37">
                    <c:v>愛媛県</c:v>
                  </c:pt>
                  <c:pt idx="38">
                    <c:v>高知県</c:v>
                  </c:pt>
                  <c:pt idx="39">
                    <c:v>福岡県</c:v>
                  </c:pt>
                  <c:pt idx="40">
                    <c:v>佐賀県</c:v>
                  </c:pt>
                  <c:pt idx="41">
                    <c:v>長崎県</c:v>
                  </c:pt>
                  <c:pt idx="42">
                    <c:v>熊本県</c:v>
                  </c:pt>
                  <c:pt idx="43">
                    <c:v>大分県</c:v>
                  </c:pt>
                  <c:pt idx="44">
                    <c:v>宮崎県</c:v>
                  </c:pt>
                  <c:pt idx="45">
                    <c:v>鹿児島県</c:v>
                  </c:pt>
                  <c:pt idx="46">
                    <c:v>沖縄県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3925984"/>
        <c:axId val="423932648"/>
        <c:extLst/>
      </c:scatterChart>
      <c:valAx>
        <c:axId val="42392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932648"/>
        <c:crosses val="autoZero"/>
        <c:crossBetween val="midCat"/>
      </c:valAx>
      <c:valAx>
        <c:axId val="42393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スタバの店舗数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92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ドトール</a:t>
            </a:r>
            <a:r>
              <a:rPr lang="en-US" altLang="ja-JP"/>
              <a:t>×</a:t>
            </a:r>
            <a:r>
              <a:rPr lang="ja-JP" altLang="en-US"/>
              <a:t>スタバ（人口</a:t>
            </a:r>
            <a:r>
              <a:rPr lang="en-US" altLang="ja-JP"/>
              <a:t>10</a:t>
            </a:r>
            <a:r>
              <a:rPr lang="ja-JP" altLang="en-US"/>
              <a:t>万人あたり）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5775588889588832E-2"/>
          <c:y val="8.1286733992631227E-2"/>
          <c:w val="0.93669462451267627"/>
          <c:h val="0.88066122092274701"/>
        </c:manualLayout>
      </c:layout>
      <c:scatterChart>
        <c:scatterStyle val="lineMarker"/>
        <c:varyColors val="0"/>
        <c:ser>
          <c:idx val="0"/>
          <c:order val="0"/>
          <c:tx>
            <c:v>ドトール×スタバ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6CE7647-DAC3-4656-8AE9-E612F86CD6C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1D39316-9542-4B53-8E80-D0CBF2B0609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954BCF5-7FA0-4421-8D04-1CEC9B56DAA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6950D97-F6AF-4A87-A6E6-FD3C363D2FC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2A27E58-2F70-4279-855C-429E1014082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48A0B9E-194D-4E06-A170-98E8C38B410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55B1E39-5920-42C6-8DD2-96BEF7A0B3A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3862BE1-D068-4969-8592-D6642FD9347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DEAFEF5-E8CF-4291-B01F-35A70B8A438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921BCA4-CE52-4C05-90C2-28F50247A75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A74ED99-5503-4D12-AA42-38165CE4DF3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C6385A5-11D0-4D84-A676-67D62A84617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53E08B5-4FB9-41AA-B9F1-5F3874E9267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08816EC-B186-4A6A-B25F-CCD4811A818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77D6357-43B7-4CFD-992D-5D5EA7B8207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8F2BD47-9A2C-419B-A70C-6D048906EAA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0D85838-F189-43AC-A45D-6DB3264B47A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11890D1-DC6C-4846-B158-F73AD23EA49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CF04D2E-6A34-4E00-96F4-7456C48D8E5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CBC511C-0014-42C3-9EBA-B64012B4C9D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FE566C7-28E4-4608-BBA5-89A76AFA05E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51846B1-3A52-4E20-B9E2-107B07882E2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07CFE42-0F17-40A0-B66B-659A02D4758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3E28B56-A4F0-4F1C-9778-F607AE585BE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88D5226-92B3-44A2-B052-7DFCCD5BF81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EB8F043-B9A3-4F3C-A7E5-01E22655BCC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704F973F-0083-4CAB-8A57-516A3C523A2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2214125-81C9-4BB8-8FC6-85AD1D177A8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0BD497B7-4E72-4089-AD9B-FD8B9DE78B1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63BA32C2-4C6D-4884-9525-03CFF87DFB4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CD01587-2BD1-4961-9802-D4F792AD740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9A1A8752-3D26-43ED-9C7C-CC08F4BF2A4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4C8C2BC6-5027-4288-8DFB-2C381436FBC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6D31B3C2-DACB-4B85-A843-C9049463429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04D575C6-E78C-4FBB-ABEA-0B7AD7C99A3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6B3F5B76-2120-4B9D-8308-731616F29C5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58F2C94E-A3B8-40EF-95F7-C9F8A811C8B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B2A2C7F5-9297-4F79-B08F-A8BF6E162E4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C6426BF0-111B-4ADD-915A-05034AA15D6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711B6639-90EF-47C9-B1C9-E5DEF94CC7C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9819300B-1867-4B57-AB3E-6E3600174D1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D3F27879-BAB2-418C-B27C-B3F59E1D4D3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E949186D-DDF6-4680-9592-F9B616D71BD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AE5F5796-50D2-41BB-95D4-46FA86B4203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4A7F42B9-A5F4-4E4C-A2AB-FDB3100F15F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DB561E32-8526-4796-BD1B-EB5B4129779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1958D304-CC5D-40D8-9487-936B13926A1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人口10万人あたりを計算して追加!$I$2:$I$48</c:f>
              <c:numCache>
                <c:formatCode>General</c:formatCode>
                <c:ptCount val="47"/>
                <c:pt idx="0">
                  <c:v>0.46820521397071918</c:v>
                </c:pt>
                <c:pt idx="1">
                  <c:v>0.99334686832117502</c:v>
                </c:pt>
                <c:pt idx="2">
                  <c:v>0.71184003530726581</c:v>
                </c:pt>
                <c:pt idx="3">
                  <c:v>1.1677796616034049</c:v>
                </c:pt>
                <c:pt idx="4">
                  <c:v>0.19703327005281476</c:v>
                </c:pt>
                <c:pt idx="5">
                  <c:v>1.0840265080615439</c:v>
                </c:pt>
                <c:pt idx="6">
                  <c:v>1.3023003833972329</c:v>
                </c:pt>
                <c:pt idx="7">
                  <c:v>0.37274400924134055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1.0729306257996898</c:v>
                </c:pt>
                <c:pt idx="11">
                  <c:v>1.2382933650336434</c:v>
                </c:pt>
                <c:pt idx="12">
                  <c:v>3.7177321745741438</c:v>
                </c:pt>
                <c:pt idx="13">
                  <c:v>1.9081318473311342</c:v>
                </c:pt>
                <c:pt idx="14">
                  <c:v>0.26300897167437209</c:v>
                </c:pt>
                <c:pt idx="15">
                  <c:v>0.56100352310212509</c:v>
                </c:pt>
                <c:pt idx="16">
                  <c:v>0.34770575053155517</c:v>
                </c:pt>
                <c:pt idx="17">
                  <c:v>0.37938282002837781</c:v>
                </c:pt>
                <c:pt idx="18">
                  <c:v>0.23842932299185882</c:v>
                </c:pt>
                <c:pt idx="19">
                  <c:v>0.18920222880225529</c:v>
                </c:pt>
                <c:pt idx="20">
                  <c:v>0.58412665034032674</c:v>
                </c:pt>
                <c:pt idx="21">
                  <c:v>0.53432860942315219</c:v>
                </c:pt>
                <c:pt idx="22">
                  <c:v>0.64884849255280841</c:v>
                </c:pt>
                <c:pt idx="23">
                  <c:v>0.38162341510432762</c:v>
                </c:pt>
                <c:pt idx="24">
                  <c:v>7.0440641432480883E-2</c:v>
                </c:pt>
                <c:pt idx="25">
                  <c:v>0.8583181957215178</c:v>
                </c:pt>
                <c:pt idx="26">
                  <c:v>0.91458829299886057</c:v>
                </c:pt>
                <c:pt idx="27">
                  <c:v>0.53670066486478363</c:v>
                </c:pt>
                <c:pt idx="28">
                  <c:v>0.5103156666909674</c:v>
                </c:pt>
                <c:pt idx="29">
                  <c:v>0.4102252752098815</c:v>
                </c:pt>
                <c:pt idx="30">
                  <c:v>0.52555603828850928</c:v>
                </c:pt>
                <c:pt idx="31">
                  <c:v>0.1446706933342978</c:v>
                </c:pt>
                <c:pt idx="32">
                  <c:v>0.41653237836343388</c:v>
                </c:pt>
                <c:pt idx="33">
                  <c:v>0.49142705502508732</c:v>
                </c:pt>
                <c:pt idx="34">
                  <c:v>0.35811565273381907</c:v>
                </c:pt>
                <c:pt idx="35">
                  <c:v>0.13203464060830999</c:v>
                </c:pt>
                <c:pt idx="36">
                  <c:v>0.20136829758207017</c:v>
                </c:pt>
                <c:pt idx="37">
                  <c:v>0.1434371411830265</c:v>
                </c:pt>
                <c:pt idx="38">
                  <c:v>0.27575214845392665</c:v>
                </c:pt>
                <c:pt idx="39">
                  <c:v>0.66266817884946383</c:v>
                </c:pt>
                <c:pt idx="40">
                  <c:v>0.24001766530016608</c:v>
                </c:pt>
                <c:pt idx="41">
                  <c:v>0.36258079206499189</c:v>
                </c:pt>
                <c:pt idx="42">
                  <c:v>0.16767420231792818</c:v>
                </c:pt>
                <c:pt idx="43">
                  <c:v>0.17106327801717133</c:v>
                </c:pt>
                <c:pt idx="44">
                  <c:v>0.35970964237667358</c:v>
                </c:pt>
                <c:pt idx="45">
                  <c:v>0.30195278907752215</c:v>
                </c:pt>
                <c:pt idx="46">
                  <c:v>0.47569342510139068</c:v>
                </c:pt>
              </c:numCache>
            </c:numRef>
          </c:xVal>
          <c:yVal>
            <c:numRef>
              <c:f>人口10万人あたりを計算して追加!$H$2:$H$48</c:f>
              <c:numCache>
                <c:formatCode>General</c:formatCode>
                <c:ptCount val="47"/>
                <c:pt idx="0">
                  <c:v>0.65548729955900686</c:v>
                </c:pt>
                <c:pt idx="1">
                  <c:v>0.6877016780685058</c:v>
                </c:pt>
                <c:pt idx="2">
                  <c:v>0.63274669805090289</c:v>
                </c:pt>
                <c:pt idx="3">
                  <c:v>0.95152416871388534</c:v>
                </c:pt>
                <c:pt idx="4">
                  <c:v>0.68961644518485166</c:v>
                </c:pt>
                <c:pt idx="5">
                  <c:v>0.63234879636923391</c:v>
                </c:pt>
                <c:pt idx="6">
                  <c:v>0.46882813802300383</c:v>
                </c:pt>
                <c:pt idx="7">
                  <c:v>1.0504603896801417</c:v>
                </c:pt>
                <c:pt idx="8">
                  <c:v>1.2086186596620501</c:v>
                </c:pt>
                <c:pt idx="9">
                  <c:v>0.75354770258376436</c:v>
                </c:pt>
                <c:pt idx="10">
                  <c:v>0.89637242155417118</c:v>
                </c:pt>
                <c:pt idx="11">
                  <c:v>1.047786693490006</c:v>
                </c:pt>
                <c:pt idx="12">
                  <c:v>2.3464976249777632</c:v>
                </c:pt>
                <c:pt idx="13">
                  <c:v>1.1339754978425025</c:v>
                </c:pt>
                <c:pt idx="14">
                  <c:v>0.56985277196113948</c:v>
                </c:pt>
                <c:pt idx="15">
                  <c:v>0.84150528465318775</c:v>
                </c:pt>
                <c:pt idx="16">
                  <c:v>0.86926437632888798</c:v>
                </c:pt>
                <c:pt idx="17">
                  <c:v>0.75876564005675562</c:v>
                </c:pt>
                <c:pt idx="18">
                  <c:v>1.3113612764552236</c:v>
                </c:pt>
                <c:pt idx="19">
                  <c:v>0.94601114401127639</c:v>
                </c:pt>
                <c:pt idx="20">
                  <c:v>0.63280387120202064</c:v>
                </c:pt>
                <c:pt idx="21">
                  <c:v>0.82820934460588591</c:v>
                </c:pt>
                <c:pt idx="22">
                  <c:v>1.2579715671942202</c:v>
                </c:pt>
                <c:pt idx="23">
                  <c:v>0.87228209166703463</c:v>
                </c:pt>
                <c:pt idx="24">
                  <c:v>0.98616898005473241</c:v>
                </c:pt>
                <c:pt idx="25">
                  <c:v>1.2874772935822769</c:v>
                </c:pt>
                <c:pt idx="26">
                  <c:v>1.1629949898627485</c:v>
                </c:pt>
                <c:pt idx="27">
                  <c:v>0.89450110810797268</c:v>
                </c:pt>
                <c:pt idx="28">
                  <c:v>0.80192461908580603</c:v>
                </c:pt>
                <c:pt idx="29">
                  <c:v>0.71789423161729271</c:v>
                </c:pt>
                <c:pt idx="30">
                  <c:v>0.70074138438467903</c:v>
                </c:pt>
                <c:pt idx="31">
                  <c:v>0.5786827733371912</c:v>
                </c:pt>
                <c:pt idx="32">
                  <c:v>0.62479856754515084</c:v>
                </c:pt>
                <c:pt idx="33">
                  <c:v>0.84244638004300698</c:v>
                </c:pt>
                <c:pt idx="34">
                  <c:v>0.42973878328058285</c:v>
                </c:pt>
                <c:pt idx="35">
                  <c:v>0.52813856243323998</c:v>
                </c:pt>
                <c:pt idx="36">
                  <c:v>0.80547319032828069</c:v>
                </c:pt>
                <c:pt idx="37">
                  <c:v>0.71718570591513253</c:v>
                </c:pt>
                <c:pt idx="38">
                  <c:v>0.5515042969078533</c:v>
                </c:pt>
                <c:pt idx="39">
                  <c:v>0.93553154661100768</c:v>
                </c:pt>
                <c:pt idx="40">
                  <c:v>1.0800794938507474</c:v>
                </c:pt>
                <c:pt idx="41">
                  <c:v>0.58012926730398706</c:v>
                </c:pt>
                <c:pt idx="42">
                  <c:v>0.5589140077264273</c:v>
                </c:pt>
                <c:pt idx="43">
                  <c:v>0.59872147306009971</c:v>
                </c:pt>
                <c:pt idx="44">
                  <c:v>0.44963705297084194</c:v>
                </c:pt>
                <c:pt idx="45">
                  <c:v>0.30195278907752215</c:v>
                </c:pt>
                <c:pt idx="46">
                  <c:v>1.4270802753041718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人口10万人あたりを計算して追加!$B$2:$B$48</c15:f>
                <c15:dlblRangeCache>
                  <c:ptCount val="47"/>
                  <c:pt idx="0">
                    <c:v>北海道</c:v>
                  </c:pt>
                  <c:pt idx="1">
                    <c:v>青森県</c:v>
                  </c:pt>
                  <c:pt idx="2">
                    <c:v>岩手県</c:v>
                  </c:pt>
                  <c:pt idx="3">
                    <c:v>宮城県</c:v>
                  </c:pt>
                  <c:pt idx="4">
                    <c:v>秋田県</c:v>
                  </c:pt>
                  <c:pt idx="5">
                    <c:v>山形県</c:v>
                  </c:pt>
                  <c:pt idx="6">
                    <c:v>福島県</c:v>
                  </c:pt>
                  <c:pt idx="7">
                    <c:v>茨城県</c:v>
                  </c:pt>
                  <c:pt idx="8">
                    <c:v>栃木県</c:v>
                  </c:pt>
                  <c:pt idx="9">
                    <c:v>群馬県</c:v>
                  </c:pt>
                  <c:pt idx="10">
                    <c:v>埼玉県</c:v>
                  </c:pt>
                  <c:pt idx="11">
                    <c:v>千葉県</c:v>
                  </c:pt>
                  <c:pt idx="12">
                    <c:v>東京都</c:v>
                  </c:pt>
                  <c:pt idx="13">
                    <c:v>神奈川県</c:v>
                  </c:pt>
                  <c:pt idx="14">
                    <c:v>新潟県</c:v>
                  </c:pt>
                  <c:pt idx="15">
                    <c:v>富山県</c:v>
                  </c:pt>
                  <c:pt idx="16">
                    <c:v>石川県</c:v>
                  </c:pt>
                  <c:pt idx="17">
                    <c:v>福井県</c:v>
                  </c:pt>
                  <c:pt idx="18">
                    <c:v>山梨県</c:v>
                  </c:pt>
                  <c:pt idx="19">
                    <c:v>長野県</c:v>
                  </c:pt>
                  <c:pt idx="20">
                    <c:v>岐阜県</c:v>
                  </c:pt>
                  <c:pt idx="21">
                    <c:v>静岡県</c:v>
                  </c:pt>
                  <c:pt idx="22">
                    <c:v>愛知県</c:v>
                  </c:pt>
                  <c:pt idx="23">
                    <c:v>三重県</c:v>
                  </c:pt>
                  <c:pt idx="24">
                    <c:v>滋賀県</c:v>
                  </c:pt>
                  <c:pt idx="25">
                    <c:v>京都府</c:v>
                  </c:pt>
                  <c:pt idx="26">
                    <c:v>大阪府</c:v>
                  </c:pt>
                  <c:pt idx="27">
                    <c:v>兵庫県</c:v>
                  </c:pt>
                  <c:pt idx="28">
                    <c:v>奈良県</c:v>
                  </c:pt>
                  <c:pt idx="29">
                    <c:v>和歌山県</c:v>
                  </c:pt>
                  <c:pt idx="30">
                    <c:v>鳥取県</c:v>
                  </c:pt>
                  <c:pt idx="31">
                    <c:v>島根県</c:v>
                  </c:pt>
                  <c:pt idx="32">
                    <c:v>岡山県</c:v>
                  </c:pt>
                  <c:pt idx="33">
                    <c:v>広島県</c:v>
                  </c:pt>
                  <c:pt idx="34">
                    <c:v>山口県</c:v>
                  </c:pt>
                  <c:pt idx="35">
                    <c:v>徳島県</c:v>
                  </c:pt>
                  <c:pt idx="36">
                    <c:v>香川県</c:v>
                  </c:pt>
                  <c:pt idx="37">
                    <c:v>愛媛県</c:v>
                  </c:pt>
                  <c:pt idx="38">
                    <c:v>高知県</c:v>
                  </c:pt>
                  <c:pt idx="39">
                    <c:v>福岡県</c:v>
                  </c:pt>
                  <c:pt idx="40">
                    <c:v>佐賀県</c:v>
                  </c:pt>
                  <c:pt idx="41">
                    <c:v>長崎県</c:v>
                  </c:pt>
                  <c:pt idx="42">
                    <c:v>熊本県</c:v>
                  </c:pt>
                  <c:pt idx="43">
                    <c:v>大分県</c:v>
                  </c:pt>
                  <c:pt idx="44">
                    <c:v>宮崎県</c:v>
                  </c:pt>
                  <c:pt idx="45">
                    <c:v>鹿児島県</c:v>
                  </c:pt>
                  <c:pt idx="46">
                    <c:v>沖縄県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23935784"/>
        <c:axId val="423935392"/>
        <c:extLst/>
      </c:scatterChart>
      <c:valAx>
        <c:axId val="42393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935392"/>
        <c:crosses val="autoZero"/>
        <c:crossBetween val="midCat"/>
      </c:valAx>
      <c:valAx>
        <c:axId val="4239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スタバの店舗数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935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1754" cy="6084627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cafe_data" connectionId="1" autoFormatId="20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テーブル1" displayName="テーブル1" ref="A1:K49" totalsRowShown="0">
  <autoFilter ref="A1:K49">
    <filterColumn colId="0">
      <filters>
        <filter val="01"/>
        <filter val="02"/>
        <filter val="03"/>
        <filter val="04"/>
        <filter val="05"/>
        <filter val="06"/>
        <filter val="07"/>
        <filter val="08"/>
        <filter val="09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0"/>
        <filter val="41"/>
        <filter val="42"/>
        <filter val="43"/>
        <filter val="44"/>
        <filter val="45"/>
        <filter val="46"/>
        <filter val="47"/>
      </filters>
    </filterColumn>
  </autoFilter>
  <sortState ref="A2:G48">
    <sortCondition ref="A1:A49"/>
  </sortState>
  <tableColumns count="11">
    <tableColumn id="1" name="コード" dataDxfId="4"/>
    <tableColumn id="2" name="都道府県"/>
    <tableColumn id="3" name="人口"/>
    <tableColumn id="4" name="世帯数"/>
    <tableColumn id="5" name="スタバ"/>
    <tableColumn id="6" name="ドトール"/>
    <tableColumn id="7" name="コメダ"/>
    <tableColumn id="8" name="S人口比" dataDxfId="3">
      <calculatedColumnFormula>テーブル1[[#This Row],[スタバ]]/テーブル1[[#This Row],[人口]]*100000</calculatedColumnFormula>
    </tableColumn>
    <tableColumn id="9" name="D人口比" dataDxfId="2">
      <calculatedColumnFormula>テーブル1[[#This Row],[ドトール]]/テーブル1[[#This Row],[人口]]*100000</calculatedColumnFormula>
    </tableColumn>
    <tableColumn id="10" name="K人口比" dataDxfId="1">
      <calculatedColumnFormula>テーブル1[[#This Row],[コメダ]]/テーブル1[[#This Row],[人口]]*100000</calculatedColumnFormula>
    </tableColumn>
    <tableColumn id="11" name="人口（万人）" dataDxfId="0">
      <calculatedColumnFormula>テーブル1[[#This Row],[人口]]/10000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B1" workbookViewId="0">
      <selection activeCell="K1" sqref="K1"/>
    </sheetView>
  </sheetViews>
  <sheetFormatPr defaultRowHeight="13.5" x14ac:dyDescent="0.15"/>
  <cols>
    <col min="1" max="1" width="7.75" customWidth="1"/>
    <col min="2" max="2" width="10.75" customWidth="1"/>
    <col min="3" max="3" width="10.5" bestFit="1" customWidth="1"/>
    <col min="4" max="4" width="9.5" bestFit="1" customWidth="1"/>
    <col min="5" max="5" width="8.125" customWidth="1"/>
    <col min="6" max="6" width="9.5" customWidth="1"/>
    <col min="7" max="7" width="7.75" customWidth="1"/>
  </cols>
  <sheetData>
    <row r="1" spans="1:11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15">
      <c r="A2" s="1" t="s">
        <v>7</v>
      </c>
      <c r="B2" t="s">
        <v>8</v>
      </c>
      <c r="C2">
        <v>5339539</v>
      </c>
      <c r="D2">
        <v>2772845</v>
      </c>
      <c r="E2">
        <v>35</v>
      </c>
      <c r="F2">
        <v>25</v>
      </c>
      <c r="G2">
        <v>8</v>
      </c>
      <c r="H2">
        <f>テーブル1[[#This Row],[スタバ]]/テーブル1[[#This Row],[人口]]*100000</f>
        <v>0.65548729955900686</v>
      </c>
      <c r="I2">
        <f>テーブル1[[#This Row],[ドトール]]/テーブル1[[#This Row],[人口]]*100000</f>
        <v>0.46820521397071918</v>
      </c>
      <c r="J2">
        <f>テーブル1[[#This Row],[コメダ]]/テーブル1[[#This Row],[人口]]*100000</f>
        <v>0.14982566847063014</v>
      </c>
      <c r="K2" s="2">
        <f>テーブル1[[#This Row],[人口]]/10000</f>
        <v>533.95389999999998</v>
      </c>
    </row>
    <row r="3" spans="1:11" x14ac:dyDescent="0.15">
      <c r="A3" s="1" t="s">
        <v>9</v>
      </c>
      <c r="B3" t="s">
        <v>10</v>
      </c>
      <c r="C3">
        <v>1308707</v>
      </c>
      <c r="D3">
        <v>591371</v>
      </c>
      <c r="E3">
        <v>9</v>
      </c>
      <c r="F3">
        <v>13</v>
      </c>
      <c r="G3">
        <v>0</v>
      </c>
      <c r="H3">
        <f>テーブル1[[#This Row],[スタバ]]/テーブル1[[#This Row],[人口]]*100000</f>
        <v>0.6877016780685058</v>
      </c>
      <c r="I3">
        <f>テーブル1[[#This Row],[ドトール]]/テーブル1[[#This Row],[人口]]*100000</f>
        <v>0.99334686832117502</v>
      </c>
      <c r="J3">
        <f>テーブル1[[#This Row],[コメダ]]/テーブル1[[#This Row],[人口]]*100000</f>
        <v>0</v>
      </c>
      <c r="K3" s="2">
        <f>テーブル1[[#This Row],[人口]]/10000</f>
        <v>130.8707</v>
      </c>
    </row>
    <row r="4" spans="1:11" x14ac:dyDescent="0.15">
      <c r="A4" s="1" t="s">
        <v>11</v>
      </c>
      <c r="B4" t="s">
        <v>12</v>
      </c>
      <c r="C4">
        <v>1264329</v>
      </c>
      <c r="D4">
        <v>524685</v>
      </c>
      <c r="E4">
        <v>8</v>
      </c>
      <c r="F4">
        <v>9</v>
      </c>
      <c r="G4">
        <v>1</v>
      </c>
      <c r="H4">
        <f>テーブル1[[#This Row],[スタバ]]/テーブル1[[#This Row],[人口]]*100000</f>
        <v>0.63274669805090289</v>
      </c>
      <c r="I4">
        <f>テーブル1[[#This Row],[ドトール]]/テーブル1[[#This Row],[人口]]*100000</f>
        <v>0.71184003530726581</v>
      </c>
      <c r="J4">
        <f>テーブル1[[#This Row],[コメダ]]/テーブル1[[#This Row],[人口]]*100000</f>
        <v>7.9093337256362861E-2</v>
      </c>
      <c r="K4" s="2">
        <f>テーブル1[[#This Row],[人口]]/10000</f>
        <v>126.4329</v>
      </c>
    </row>
    <row r="5" spans="1:11" x14ac:dyDescent="0.15">
      <c r="A5" s="1" t="s">
        <v>13</v>
      </c>
      <c r="B5" t="s">
        <v>14</v>
      </c>
      <c r="C5">
        <v>2312080</v>
      </c>
      <c r="D5">
        <v>989296</v>
      </c>
      <c r="E5">
        <v>22</v>
      </c>
      <c r="F5">
        <v>27</v>
      </c>
      <c r="G5">
        <v>5</v>
      </c>
      <c r="H5">
        <f>テーブル1[[#This Row],[スタバ]]/テーブル1[[#This Row],[人口]]*100000</f>
        <v>0.95152416871388534</v>
      </c>
      <c r="I5">
        <f>テーブル1[[#This Row],[ドトール]]/テーブル1[[#This Row],[人口]]*100000</f>
        <v>1.1677796616034049</v>
      </c>
      <c r="J5">
        <f>テーブル1[[#This Row],[コメダ]]/テーブル1[[#This Row],[人口]]*100000</f>
        <v>0.21625549288951937</v>
      </c>
      <c r="K5" s="2">
        <f>テーブル1[[#This Row],[人口]]/10000</f>
        <v>231.208</v>
      </c>
    </row>
    <row r="6" spans="1:11" x14ac:dyDescent="0.15">
      <c r="A6" s="1" t="s">
        <v>15</v>
      </c>
      <c r="B6" t="s">
        <v>16</v>
      </c>
      <c r="C6">
        <v>1015057</v>
      </c>
      <c r="D6">
        <v>425933</v>
      </c>
      <c r="E6">
        <v>7</v>
      </c>
      <c r="F6">
        <v>2</v>
      </c>
      <c r="G6">
        <v>1</v>
      </c>
      <c r="H6">
        <f>テーブル1[[#This Row],[スタバ]]/テーブル1[[#This Row],[人口]]*100000</f>
        <v>0.68961644518485166</v>
      </c>
      <c r="I6">
        <f>テーブル1[[#This Row],[ドトール]]/テーブル1[[#This Row],[人口]]*100000</f>
        <v>0.19703327005281476</v>
      </c>
      <c r="J6">
        <f>テーブル1[[#This Row],[コメダ]]/テーブル1[[#This Row],[人口]]*100000</f>
        <v>9.8516635026407381E-2</v>
      </c>
      <c r="K6" s="2">
        <f>テーブル1[[#This Row],[人口]]/10000</f>
        <v>101.5057</v>
      </c>
    </row>
    <row r="7" spans="1:11" x14ac:dyDescent="0.15">
      <c r="A7" s="1" t="s">
        <v>17</v>
      </c>
      <c r="B7" t="s">
        <v>18</v>
      </c>
      <c r="C7">
        <v>1106984</v>
      </c>
      <c r="D7">
        <v>413685</v>
      </c>
      <c r="E7">
        <v>7</v>
      </c>
      <c r="F7">
        <v>12</v>
      </c>
      <c r="G7">
        <v>3</v>
      </c>
      <c r="H7">
        <f>テーブル1[[#This Row],[スタバ]]/テーブル1[[#This Row],[人口]]*100000</f>
        <v>0.63234879636923391</v>
      </c>
      <c r="I7">
        <f>テーブル1[[#This Row],[ドトール]]/テーブル1[[#This Row],[人口]]*100000</f>
        <v>1.0840265080615439</v>
      </c>
      <c r="J7">
        <f>テーブル1[[#This Row],[コメダ]]/テーブル1[[#This Row],[人口]]*100000</f>
        <v>0.27100662701538597</v>
      </c>
      <c r="K7" s="2">
        <f>テーブル1[[#This Row],[人口]]/10000</f>
        <v>110.69840000000001</v>
      </c>
    </row>
    <row r="8" spans="1:11" x14ac:dyDescent="0.15">
      <c r="A8" s="1" t="s">
        <v>19</v>
      </c>
      <c r="B8" t="s">
        <v>20</v>
      </c>
      <c r="C8">
        <v>1919680</v>
      </c>
      <c r="D8">
        <v>781157</v>
      </c>
      <c r="E8">
        <v>9</v>
      </c>
      <c r="F8">
        <v>25</v>
      </c>
      <c r="G8">
        <v>6</v>
      </c>
      <c r="H8">
        <f>テーブル1[[#This Row],[スタバ]]/テーブル1[[#This Row],[人口]]*100000</f>
        <v>0.46882813802300383</v>
      </c>
      <c r="I8">
        <f>テーブル1[[#This Row],[ドトール]]/テーブル1[[#This Row],[人口]]*100000</f>
        <v>1.3023003833972329</v>
      </c>
      <c r="J8">
        <f>テーブル1[[#This Row],[コメダ]]/テーブル1[[#This Row],[人口]]*100000</f>
        <v>0.3125520920153359</v>
      </c>
      <c r="K8" s="2">
        <f>テーブル1[[#This Row],[人口]]/10000</f>
        <v>191.96799999999999</v>
      </c>
    </row>
    <row r="9" spans="1:11" x14ac:dyDescent="0.15">
      <c r="A9" s="1" t="s">
        <v>21</v>
      </c>
      <c r="B9" t="s">
        <v>22</v>
      </c>
      <c r="C9">
        <v>2951087</v>
      </c>
      <c r="D9">
        <v>1235665</v>
      </c>
      <c r="E9">
        <v>31</v>
      </c>
      <c r="F9">
        <v>11</v>
      </c>
      <c r="G9">
        <v>12</v>
      </c>
      <c r="H9">
        <f>テーブル1[[#This Row],[スタバ]]/テーブル1[[#This Row],[人口]]*100000</f>
        <v>1.0504603896801417</v>
      </c>
      <c r="I9">
        <f>テーブル1[[#This Row],[ドトール]]/テーブル1[[#This Row],[人口]]*100000</f>
        <v>0.37274400924134055</v>
      </c>
      <c r="J9">
        <f>テーブル1[[#This Row],[コメダ]]/テーブル1[[#This Row],[人口]]*100000</f>
        <v>0.40662982826328065</v>
      </c>
      <c r="K9" s="2">
        <f>テーブル1[[#This Row],[人口]]/10000</f>
        <v>295.1087</v>
      </c>
    </row>
    <row r="10" spans="1:11" x14ac:dyDescent="0.15">
      <c r="A10" s="1" t="s">
        <v>23</v>
      </c>
      <c r="B10" t="s">
        <v>24</v>
      </c>
      <c r="C10">
        <v>1985738</v>
      </c>
      <c r="D10">
        <v>826672</v>
      </c>
      <c r="E10">
        <v>24</v>
      </c>
      <c r="F10">
        <v>10</v>
      </c>
      <c r="G10">
        <v>10</v>
      </c>
      <c r="H10">
        <f>テーブル1[[#This Row],[スタバ]]/テーブル1[[#This Row],[人口]]*100000</f>
        <v>1.2086186596620501</v>
      </c>
      <c r="I10">
        <f>テーブル1[[#This Row],[ドトール]]/テーブル1[[#This Row],[人口]]*100000</f>
        <v>0.50359110819252084</v>
      </c>
      <c r="J10">
        <f>テーブル1[[#This Row],[コメダ]]/テーブル1[[#This Row],[人口]]*100000</f>
        <v>0.50359110819252084</v>
      </c>
      <c r="K10" s="2">
        <f>テーブル1[[#This Row],[人口]]/10000</f>
        <v>198.57380000000001</v>
      </c>
    </row>
    <row r="11" spans="1:11" x14ac:dyDescent="0.15">
      <c r="A11" s="1" t="s">
        <v>25</v>
      </c>
      <c r="B11" t="s">
        <v>26</v>
      </c>
      <c r="C11">
        <v>1990584</v>
      </c>
      <c r="D11">
        <v>841085</v>
      </c>
      <c r="E11">
        <v>15</v>
      </c>
      <c r="F11">
        <v>7</v>
      </c>
      <c r="G11">
        <v>7</v>
      </c>
      <c r="H11">
        <f>テーブル1[[#This Row],[スタバ]]/テーブル1[[#This Row],[人口]]*100000</f>
        <v>0.75354770258376436</v>
      </c>
      <c r="I11">
        <f>テーブル1[[#This Row],[ドトール]]/テーブル1[[#This Row],[人口]]*100000</f>
        <v>0.35165559453909001</v>
      </c>
      <c r="J11">
        <f>テーブル1[[#This Row],[コメダ]]/テーブル1[[#This Row],[人口]]*100000</f>
        <v>0.35165559453909001</v>
      </c>
      <c r="K11" s="2">
        <f>テーブル1[[#This Row],[人口]]/10000</f>
        <v>199.05840000000001</v>
      </c>
    </row>
    <row r="12" spans="1:11" x14ac:dyDescent="0.15">
      <c r="A12" s="1" t="s">
        <v>27</v>
      </c>
      <c r="B12" t="s">
        <v>28</v>
      </c>
      <c r="C12">
        <v>7363011</v>
      </c>
      <c r="D12">
        <v>3259736</v>
      </c>
      <c r="E12">
        <v>66</v>
      </c>
      <c r="F12">
        <v>79</v>
      </c>
      <c r="G12">
        <v>27</v>
      </c>
      <c r="H12">
        <f>テーブル1[[#This Row],[スタバ]]/テーブル1[[#This Row],[人口]]*100000</f>
        <v>0.89637242155417118</v>
      </c>
      <c r="I12">
        <f>テーブル1[[#This Row],[ドトール]]/テーブル1[[#This Row],[人口]]*100000</f>
        <v>1.0729306257996898</v>
      </c>
      <c r="J12">
        <f>テーブル1[[#This Row],[コメダ]]/テーブル1[[#This Row],[人口]]*100000</f>
        <v>0.36669780881761554</v>
      </c>
      <c r="K12" s="2">
        <f>テーブル1[[#This Row],[人口]]/10000</f>
        <v>736.30110000000002</v>
      </c>
    </row>
    <row r="13" spans="1:11" x14ac:dyDescent="0.15">
      <c r="A13" s="1" t="s">
        <v>29</v>
      </c>
      <c r="B13" t="s">
        <v>30</v>
      </c>
      <c r="C13">
        <v>6298992</v>
      </c>
      <c r="D13">
        <v>2851491</v>
      </c>
      <c r="E13">
        <v>66</v>
      </c>
      <c r="F13">
        <v>78</v>
      </c>
      <c r="G13">
        <v>24</v>
      </c>
      <c r="H13">
        <f>テーブル1[[#This Row],[スタバ]]/テーブル1[[#This Row],[人口]]*100000</f>
        <v>1.047786693490006</v>
      </c>
      <c r="I13">
        <f>テーブル1[[#This Row],[ドトール]]/テーブル1[[#This Row],[人口]]*100000</f>
        <v>1.2382933650336434</v>
      </c>
      <c r="J13">
        <f>テーブル1[[#This Row],[コメダ]]/テーブル1[[#This Row],[人口]]*100000</f>
        <v>0.38101334308727491</v>
      </c>
      <c r="K13" s="2">
        <f>テーブル1[[#This Row],[人口]]/10000</f>
        <v>629.89919999999995</v>
      </c>
    </row>
    <row r="14" spans="1:11" x14ac:dyDescent="0.15">
      <c r="A14" s="1" t="s">
        <v>31</v>
      </c>
      <c r="B14" t="s">
        <v>32</v>
      </c>
      <c r="C14">
        <v>13637346</v>
      </c>
      <c r="D14">
        <v>7096622</v>
      </c>
      <c r="E14">
        <v>320</v>
      </c>
      <c r="F14">
        <v>507</v>
      </c>
      <c r="G14">
        <v>52</v>
      </c>
      <c r="H14">
        <f>テーブル1[[#This Row],[スタバ]]/テーブル1[[#This Row],[人口]]*100000</f>
        <v>2.3464976249777632</v>
      </c>
      <c r="I14">
        <f>テーブル1[[#This Row],[ドトール]]/テーブル1[[#This Row],[人口]]*100000</f>
        <v>3.7177321745741438</v>
      </c>
      <c r="J14">
        <f>テーブル1[[#This Row],[コメダ]]/テーブル1[[#This Row],[人口]]*100000</f>
        <v>0.3813058640588865</v>
      </c>
      <c r="K14" s="2">
        <f>テーブル1[[#This Row],[人口]]/10000</f>
        <v>1363.7346</v>
      </c>
    </row>
    <row r="15" spans="1:11" x14ac:dyDescent="0.15">
      <c r="A15" s="1" t="s">
        <v>33</v>
      </c>
      <c r="B15" t="s">
        <v>34</v>
      </c>
      <c r="C15">
        <v>9171274</v>
      </c>
      <c r="D15">
        <v>4280874</v>
      </c>
      <c r="E15">
        <v>104</v>
      </c>
      <c r="F15">
        <v>175</v>
      </c>
      <c r="G15">
        <v>34</v>
      </c>
      <c r="H15">
        <f>テーブル1[[#This Row],[スタバ]]/テーブル1[[#This Row],[人口]]*100000</f>
        <v>1.1339754978425025</v>
      </c>
      <c r="I15">
        <f>テーブル1[[#This Row],[ドトール]]/テーブル1[[#This Row],[人口]]*100000</f>
        <v>1.9081318473311342</v>
      </c>
      <c r="J15">
        <f>テーブル1[[#This Row],[コメダ]]/テーブル1[[#This Row],[人口]]*100000</f>
        <v>0.37072275891004891</v>
      </c>
      <c r="K15" s="2">
        <f>テーブル1[[#This Row],[人口]]/10000</f>
        <v>917.12739999999997</v>
      </c>
    </row>
    <row r="16" spans="1:11" x14ac:dyDescent="0.15">
      <c r="A16" s="1" t="s">
        <v>35</v>
      </c>
      <c r="B16" t="s">
        <v>36</v>
      </c>
      <c r="C16">
        <v>2281291</v>
      </c>
      <c r="D16">
        <v>895463</v>
      </c>
      <c r="E16">
        <v>13</v>
      </c>
      <c r="F16">
        <v>6</v>
      </c>
      <c r="G16">
        <v>8</v>
      </c>
      <c r="H16">
        <f>テーブル1[[#This Row],[スタバ]]/テーブル1[[#This Row],[人口]]*100000</f>
        <v>0.56985277196113948</v>
      </c>
      <c r="I16">
        <f>テーブル1[[#This Row],[ドトール]]/テーブル1[[#This Row],[人口]]*100000</f>
        <v>0.26300897167437209</v>
      </c>
      <c r="J16">
        <f>テーブル1[[#This Row],[コメダ]]/テーブル1[[#This Row],[人口]]*100000</f>
        <v>0.35067862889916279</v>
      </c>
      <c r="K16" s="2">
        <f>テーブル1[[#This Row],[人口]]/10000</f>
        <v>228.12909999999999</v>
      </c>
    </row>
    <row r="17" spans="1:11" x14ac:dyDescent="0.15">
      <c r="A17" s="1" t="s">
        <v>37</v>
      </c>
      <c r="B17" t="s">
        <v>38</v>
      </c>
      <c r="C17">
        <v>1069512</v>
      </c>
      <c r="D17">
        <v>418653</v>
      </c>
      <c r="E17">
        <v>9</v>
      </c>
      <c r="F17">
        <v>6</v>
      </c>
      <c r="G17">
        <v>6</v>
      </c>
      <c r="H17">
        <f>テーブル1[[#This Row],[スタバ]]/テーブル1[[#This Row],[人口]]*100000</f>
        <v>0.84150528465318775</v>
      </c>
      <c r="I17">
        <f>テーブル1[[#This Row],[ドトール]]/テーブル1[[#This Row],[人口]]*100000</f>
        <v>0.56100352310212509</v>
      </c>
      <c r="J17">
        <f>テーブル1[[#This Row],[コメダ]]/テーブル1[[#This Row],[人口]]*100000</f>
        <v>0.56100352310212509</v>
      </c>
      <c r="K17" s="2">
        <f>テーブル1[[#This Row],[人口]]/10000</f>
        <v>106.9512</v>
      </c>
    </row>
    <row r="18" spans="1:11" x14ac:dyDescent="0.15">
      <c r="A18" s="1" t="s">
        <v>39</v>
      </c>
      <c r="B18" t="s">
        <v>40</v>
      </c>
      <c r="C18">
        <v>1150398</v>
      </c>
      <c r="D18">
        <v>482491</v>
      </c>
      <c r="E18">
        <v>10</v>
      </c>
      <c r="F18">
        <v>4</v>
      </c>
      <c r="G18">
        <v>8</v>
      </c>
      <c r="H18">
        <f>テーブル1[[#This Row],[スタバ]]/テーブル1[[#This Row],[人口]]*100000</f>
        <v>0.86926437632888798</v>
      </c>
      <c r="I18">
        <f>テーブル1[[#This Row],[ドトール]]/テーブル1[[#This Row],[人口]]*100000</f>
        <v>0.34770575053155517</v>
      </c>
      <c r="J18">
        <f>テーブル1[[#This Row],[コメダ]]/テーブル1[[#This Row],[人口]]*100000</f>
        <v>0.69541150106311034</v>
      </c>
      <c r="K18" s="2">
        <f>テーブル1[[#This Row],[人口]]/10000</f>
        <v>115.0398</v>
      </c>
    </row>
    <row r="19" spans="1:11" x14ac:dyDescent="0.15">
      <c r="A19" s="1" t="s">
        <v>41</v>
      </c>
      <c r="B19" t="s">
        <v>42</v>
      </c>
      <c r="C19">
        <v>790758</v>
      </c>
      <c r="D19">
        <v>292518</v>
      </c>
      <c r="E19">
        <v>6</v>
      </c>
      <c r="F19">
        <v>3</v>
      </c>
      <c r="G19">
        <v>6</v>
      </c>
      <c r="H19">
        <f>テーブル1[[#This Row],[スタバ]]/テーブル1[[#This Row],[人口]]*100000</f>
        <v>0.75876564005675562</v>
      </c>
      <c r="I19">
        <f>テーブル1[[#This Row],[ドトール]]/テーブル1[[#This Row],[人口]]*100000</f>
        <v>0.37938282002837781</v>
      </c>
      <c r="J19">
        <f>テーブル1[[#This Row],[コメダ]]/テーブル1[[#This Row],[人口]]*100000</f>
        <v>0.75876564005675562</v>
      </c>
      <c r="K19" s="2">
        <f>テーブル1[[#This Row],[人口]]/10000</f>
        <v>79.075800000000001</v>
      </c>
    </row>
    <row r="20" spans="1:11" x14ac:dyDescent="0.15">
      <c r="A20" s="1" t="s">
        <v>43</v>
      </c>
      <c r="B20" t="s">
        <v>44</v>
      </c>
      <c r="C20">
        <v>838823</v>
      </c>
      <c r="D20">
        <v>358393</v>
      </c>
      <c r="E20">
        <v>11</v>
      </c>
      <c r="F20">
        <v>2</v>
      </c>
      <c r="G20">
        <v>4</v>
      </c>
      <c r="H20">
        <f>テーブル1[[#This Row],[スタバ]]/テーブル1[[#This Row],[人口]]*100000</f>
        <v>1.3113612764552236</v>
      </c>
      <c r="I20">
        <f>テーブル1[[#This Row],[ドトール]]/テーブル1[[#This Row],[人口]]*100000</f>
        <v>0.23842932299185882</v>
      </c>
      <c r="J20">
        <f>テーブル1[[#This Row],[コメダ]]/テーブル1[[#This Row],[人口]]*100000</f>
        <v>0.47685864598371763</v>
      </c>
      <c r="K20" s="2">
        <f>テーブル1[[#This Row],[人口]]/10000</f>
        <v>83.882300000000001</v>
      </c>
    </row>
    <row r="21" spans="1:11" x14ac:dyDescent="0.15">
      <c r="A21" s="1" t="s">
        <v>45</v>
      </c>
      <c r="B21" t="s">
        <v>46</v>
      </c>
      <c r="C21">
        <v>2114140</v>
      </c>
      <c r="D21">
        <v>866562</v>
      </c>
      <c r="E21">
        <v>20</v>
      </c>
      <c r="F21">
        <v>4</v>
      </c>
      <c r="G21">
        <v>10</v>
      </c>
      <c r="H21">
        <f>テーブル1[[#This Row],[スタバ]]/テーブル1[[#This Row],[人口]]*100000</f>
        <v>0.94601114401127639</v>
      </c>
      <c r="I21">
        <f>テーブル1[[#This Row],[ドトール]]/テーブル1[[#This Row],[人口]]*100000</f>
        <v>0.18920222880225529</v>
      </c>
      <c r="J21">
        <f>テーブル1[[#This Row],[コメダ]]/テーブル1[[#This Row],[人口]]*100000</f>
        <v>0.4730055720056382</v>
      </c>
      <c r="K21" s="2">
        <f>テーブル1[[#This Row],[人口]]/10000</f>
        <v>211.41399999999999</v>
      </c>
    </row>
    <row r="22" spans="1:11" x14ac:dyDescent="0.15">
      <c r="A22" s="1" t="s">
        <v>47</v>
      </c>
      <c r="B22" t="s">
        <v>48</v>
      </c>
      <c r="C22">
        <v>2054349</v>
      </c>
      <c r="D22">
        <v>816077</v>
      </c>
      <c r="E22">
        <v>13</v>
      </c>
      <c r="F22">
        <v>12</v>
      </c>
      <c r="G22">
        <v>32</v>
      </c>
      <c r="H22">
        <f>テーブル1[[#This Row],[スタバ]]/テーブル1[[#This Row],[人口]]*100000</f>
        <v>0.63280387120202064</v>
      </c>
      <c r="I22">
        <f>テーブル1[[#This Row],[ドトール]]/テーブル1[[#This Row],[人口]]*100000</f>
        <v>0.58412665034032674</v>
      </c>
      <c r="J22">
        <f>テーブル1[[#This Row],[コメダ]]/テーブル1[[#This Row],[人口]]*100000</f>
        <v>1.5576710675742049</v>
      </c>
      <c r="K22" s="2">
        <f>テーブル1[[#This Row],[人口]]/10000</f>
        <v>205.4349</v>
      </c>
    </row>
    <row r="23" spans="1:11" x14ac:dyDescent="0.15">
      <c r="A23" s="1" t="s">
        <v>49</v>
      </c>
      <c r="B23" t="s">
        <v>50</v>
      </c>
      <c r="C23">
        <v>3743015</v>
      </c>
      <c r="D23">
        <v>1571636</v>
      </c>
      <c r="E23">
        <v>31</v>
      </c>
      <c r="F23">
        <v>20</v>
      </c>
      <c r="G23">
        <v>29</v>
      </c>
      <c r="H23">
        <f>テーブル1[[#This Row],[スタバ]]/テーブル1[[#This Row],[人口]]*100000</f>
        <v>0.82820934460588591</v>
      </c>
      <c r="I23">
        <f>テーブル1[[#This Row],[ドトール]]/テーブル1[[#This Row],[人口]]*100000</f>
        <v>0.53432860942315219</v>
      </c>
      <c r="J23">
        <f>テーブル1[[#This Row],[コメダ]]/テーブル1[[#This Row],[人口]]*100000</f>
        <v>0.77477648366357066</v>
      </c>
      <c r="K23" s="2">
        <f>テーブル1[[#This Row],[人口]]/10000</f>
        <v>374.30149999999998</v>
      </c>
    </row>
    <row r="24" spans="1:11" x14ac:dyDescent="0.15">
      <c r="A24" s="1" t="s">
        <v>51</v>
      </c>
      <c r="B24" t="s">
        <v>52</v>
      </c>
      <c r="C24">
        <v>7551840</v>
      </c>
      <c r="D24">
        <v>3257903</v>
      </c>
      <c r="E24">
        <v>95</v>
      </c>
      <c r="F24">
        <v>49</v>
      </c>
      <c r="G24">
        <v>240</v>
      </c>
      <c r="H24">
        <f>テーブル1[[#This Row],[スタバ]]/テーブル1[[#This Row],[人口]]*100000</f>
        <v>1.2579715671942202</v>
      </c>
      <c r="I24">
        <f>テーブル1[[#This Row],[ドトール]]/テーブル1[[#This Row],[人口]]*100000</f>
        <v>0.64884849255280841</v>
      </c>
      <c r="J24">
        <f>テーブル1[[#This Row],[コメダ]]/テーブル1[[#This Row],[人口]]*100000</f>
        <v>3.1780334329117141</v>
      </c>
      <c r="K24" s="2">
        <f>テーブル1[[#This Row],[人口]]/10000</f>
        <v>755.18399999999997</v>
      </c>
    </row>
    <row r="25" spans="1:11" x14ac:dyDescent="0.15">
      <c r="A25" s="1" t="s">
        <v>53</v>
      </c>
      <c r="B25" t="s">
        <v>54</v>
      </c>
      <c r="C25">
        <v>1834269</v>
      </c>
      <c r="D25">
        <v>789961</v>
      </c>
      <c r="E25">
        <v>16</v>
      </c>
      <c r="F25">
        <v>7</v>
      </c>
      <c r="G25">
        <v>30</v>
      </c>
      <c r="H25">
        <f>テーブル1[[#This Row],[スタバ]]/テーブル1[[#This Row],[人口]]*100000</f>
        <v>0.87228209166703463</v>
      </c>
      <c r="I25">
        <f>テーブル1[[#This Row],[ドトール]]/テーブル1[[#This Row],[人口]]*100000</f>
        <v>0.38162341510432762</v>
      </c>
      <c r="J25">
        <f>テーブル1[[#This Row],[コメダ]]/テーブル1[[#This Row],[人口]]*100000</f>
        <v>1.6355289218756899</v>
      </c>
      <c r="K25" s="2">
        <f>テーブル1[[#This Row],[人口]]/10000</f>
        <v>183.42689999999999</v>
      </c>
    </row>
    <row r="26" spans="1:11" x14ac:dyDescent="0.15">
      <c r="A26" s="1" t="s">
        <v>55</v>
      </c>
      <c r="B26" t="s">
        <v>56</v>
      </c>
      <c r="C26">
        <v>1419635</v>
      </c>
      <c r="D26">
        <v>572842</v>
      </c>
      <c r="E26">
        <v>14</v>
      </c>
      <c r="F26">
        <v>1</v>
      </c>
      <c r="G26">
        <v>16</v>
      </c>
      <c r="H26">
        <f>テーブル1[[#This Row],[スタバ]]/テーブル1[[#This Row],[人口]]*100000</f>
        <v>0.98616898005473241</v>
      </c>
      <c r="I26">
        <f>テーブル1[[#This Row],[ドトール]]/テーブル1[[#This Row],[人口]]*100000</f>
        <v>7.0440641432480883E-2</v>
      </c>
      <c r="J26">
        <f>テーブル1[[#This Row],[コメダ]]/テーブル1[[#This Row],[人口]]*100000</f>
        <v>1.1270502629196941</v>
      </c>
      <c r="K26" s="2">
        <f>テーブル1[[#This Row],[人口]]/10000</f>
        <v>141.96350000000001</v>
      </c>
    </row>
    <row r="27" spans="1:11" x14ac:dyDescent="0.15">
      <c r="A27" s="1" t="s">
        <v>57</v>
      </c>
      <c r="B27" t="s">
        <v>58</v>
      </c>
      <c r="C27">
        <v>2563152</v>
      </c>
      <c r="D27">
        <v>1210844</v>
      </c>
      <c r="E27">
        <v>33</v>
      </c>
      <c r="F27">
        <v>22</v>
      </c>
      <c r="G27">
        <v>15</v>
      </c>
      <c r="H27">
        <f>テーブル1[[#This Row],[スタバ]]/テーブル1[[#This Row],[人口]]*100000</f>
        <v>1.2874772935822769</v>
      </c>
      <c r="I27">
        <f>テーブル1[[#This Row],[ドトール]]/テーブル1[[#This Row],[人口]]*100000</f>
        <v>0.8583181957215178</v>
      </c>
      <c r="J27">
        <f>テーブル1[[#This Row],[コメダ]]/テーブル1[[#This Row],[人口]]*100000</f>
        <v>0.58521695162830767</v>
      </c>
      <c r="K27" s="2">
        <f>テーブル1[[#This Row],[人口]]/10000</f>
        <v>256.3152</v>
      </c>
    </row>
    <row r="28" spans="1:11" x14ac:dyDescent="0.15">
      <c r="A28" s="1" t="s">
        <v>59</v>
      </c>
      <c r="B28" t="s">
        <v>60</v>
      </c>
      <c r="C28">
        <v>8856444</v>
      </c>
      <c r="D28">
        <v>4261381</v>
      </c>
      <c r="E28">
        <v>103</v>
      </c>
      <c r="F28">
        <v>81</v>
      </c>
      <c r="G28">
        <v>50</v>
      </c>
      <c r="H28">
        <f>テーブル1[[#This Row],[スタバ]]/テーブル1[[#This Row],[人口]]*100000</f>
        <v>1.1629949898627485</v>
      </c>
      <c r="I28">
        <f>テーブル1[[#This Row],[ドトール]]/テーブル1[[#This Row],[人口]]*100000</f>
        <v>0.91458829299886057</v>
      </c>
      <c r="J28">
        <f>テーブル1[[#This Row],[コメダ]]/テーブル1[[#This Row],[人口]]*100000</f>
        <v>0.56456067469065463</v>
      </c>
      <c r="K28" s="2">
        <f>テーブル1[[#This Row],[人口]]/10000</f>
        <v>885.64440000000002</v>
      </c>
    </row>
    <row r="29" spans="1:11" x14ac:dyDescent="0.15">
      <c r="A29" s="1" t="s">
        <v>61</v>
      </c>
      <c r="B29" t="s">
        <v>62</v>
      </c>
      <c r="C29">
        <v>5589708</v>
      </c>
      <c r="D29">
        <v>2524247</v>
      </c>
      <c r="E29">
        <v>50</v>
      </c>
      <c r="F29">
        <v>30</v>
      </c>
      <c r="G29">
        <v>29</v>
      </c>
      <c r="H29">
        <f>テーブル1[[#This Row],[スタバ]]/テーブル1[[#This Row],[人口]]*100000</f>
        <v>0.89450110810797268</v>
      </c>
      <c r="I29">
        <f>テーブル1[[#This Row],[ドトール]]/テーブル1[[#This Row],[人口]]*100000</f>
        <v>0.53670066486478363</v>
      </c>
      <c r="J29">
        <f>テーブル1[[#This Row],[コメダ]]/テーブル1[[#This Row],[人口]]*100000</f>
        <v>0.51881064270262423</v>
      </c>
      <c r="K29" s="2">
        <f>テーブル1[[#This Row],[人口]]/10000</f>
        <v>558.97080000000005</v>
      </c>
    </row>
    <row r="30" spans="1:11" x14ac:dyDescent="0.15">
      <c r="A30" s="1" t="s">
        <v>63</v>
      </c>
      <c r="B30" t="s">
        <v>64</v>
      </c>
      <c r="C30">
        <v>1371700</v>
      </c>
      <c r="D30">
        <v>590664</v>
      </c>
      <c r="E30">
        <v>11</v>
      </c>
      <c r="F30">
        <v>7</v>
      </c>
      <c r="G30">
        <v>13</v>
      </c>
      <c r="H30">
        <f>テーブル1[[#This Row],[スタバ]]/テーブル1[[#This Row],[人口]]*100000</f>
        <v>0.80192461908580603</v>
      </c>
      <c r="I30">
        <f>テーブル1[[#This Row],[ドトール]]/テーブル1[[#This Row],[人口]]*100000</f>
        <v>0.5103156666909674</v>
      </c>
      <c r="J30">
        <f>テーブル1[[#This Row],[コメダ]]/テーブル1[[#This Row],[人口]]*100000</f>
        <v>0.94772909528322524</v>
      </c>
      <c r="K30" s="2">
        <f>テーブル1[[#This Row],[人口]]/10000</f>
        <v>137.16999999999999</v>
      </c>
    </row>
    <row r="31" spans="1:11" x14ac:dyDescent="0.15">
      <c r="A31" s="1" t="s">
        <v>65</v>
      </c>
      <c r="B31" t="s">
        <v>66</v>
      </c>
      <c r="C31">
        <v>975074</v>
      </c>
      <c r="D31">
        <v>440666</v>
      </c>
      <c r="E31">
        <v>7</v>
      </c>
      <c r="F31">
        <v>4</v>
      </c>
      <c r="G31">
        <v>8</v>
      </c>
      <c r="H31">
        <f>テーブル1[[#This Row],[スタバ]]/テーブル1[[#This Row],[人口]]*100000</f>
        <v>0.71789423161729271</v>
      </c>
      <c r="I31">
        <f>テーブル1[[#This Row],[ドトール]]/テーブル1[[#This Row],[人口]]*100000</f>
        <v>0.4102252752098815</v>
      </c>
      <c r="J31">
        <f>テーブル1[[#This Row],[コメダ]]/テーブル1[[#This Row],[人口]]*100000</f>
        <v>0.820450550419763</v>
      </c>
      <c r="K31" s="2">
        <f>テーブル1[[#This Row],[人口]]/10000</f>
        <v>97.507400000000004</v>
      </c>
    </row>
    <row r="32" spans="1:11" x14ac:dyDescent="0.15">
      <c r="A32" s="1" t="s">
        <v>67</v>
      </c>
      <c r="B32" t="s">
        <v>68</v>
      </c>
      <c r="C32">
        <v>570824</v>
      </c>
      <c r="D32">
        <v>236209</v>
      </c>
      <c r="E32">
        <v>4</v>
      </c>
      <c r="F32">
        <v>3</v>
      </c>
      <c r="G32">
        <v>4</v>
      </c>
      <c r="H32">
        <f>テーブル1[[#This Row],[スタバ]]/テーブル1[[#This Row],[人口]]*100000</f>
        <v>0.70074138438467903</v>
      </c>
      <c r="I32">
        <f>テーブル1[[#This Row],[ドトール]]/テーブル1[[#This Row],[人口]]*100000</f>
        <v>0.52555603828850928</v>
      </c>
      <c r="J32">
        <f>テーブル1[[#This Row],[コメダ]]/テーブル1[[#This Row],[人口]]*100000</f>
        <v>0.70074138438467903</v>
      </c>
      <c r="K32" s="2">
        <f>テーブル1[[#This Row],[人口]]/10000</f>
        <v>57.0824</v>
      </c>
    </row>
    <row r="33" spans="1:11" x14ac:dyDescent="0.15">
      <c r="A33" s="1" t="s">
        <v>69</v>
      </c>
      <c r="B33" t="s">
        <v>70</v>
      </c>
      <c r="C33">
        <v>691225</v>
      </c>
      <c r="D33">
        <v>290245</v>
      </c>
      <c r="E33">
        <v>4</v>
      </c>
      <c r="F33">
        <v>1</v>
      </c>
      <c r="G33">
        <v>5</v>
      </c>
      <c r="H33">
        <f>テーブル1[[#This Row],[スタバ]]/テーブル1[[#This Row],[人口]]*100000</f>
        <v>0.5786827733371912</v>
      </c>
      <c r="I33">
        <f>テーブル1[[#This Row],[ドトール]]/テーブル1[[#This Row],[人口]]*100000</f>
        <v>0.1446706933342978</v>
      </c>
      <c r="J33">
        <f>テーブル1[[#This Row],[コメダ]]/テーブル1[[#This Row],[人口]]*100000</f>
        <v>0.72335346667148903</v>
      </c>
      <c r="K33" s="2">
        <f>テーブル1[[#This Row],[人口]]/10000</f>
        <v>69.122500000000002</v>
      </c>
    </row>
    <row r="34" spans="1:11" x14ac:dyDescent="0.15">
      <c r="A34" s="1" t="s">
        <v>71</v>
      </c>
      <c r="B34" t="s">
        <v>72</v>
      </c>
      <c r="C34">
        <v>1920619</v>
      </c>
      <c r="D34">
        <v>841911</v>
      </c>
      <c r="E34">
        <v>12</v>
      </c>
      <c r="F34">
        <v>8</v>
      </c>
      <c r="G34">
        <v>8</v>
      </c>
      <c r="H34">
        <f>テーブル1[[#This Row],[スタバ]]/テーブル1[[#This Row],[人口]]*100000</f>
        <v>0.62479856754515084</v>
      </c>
      <c r="I34">
        <f>テーブル1[[#This Row],[ドトール]]/テーブル1[[#This Row],[人口]]*100000</f>
        <v>0.41653237836343388</v>
      </c>
      <c r="J34">
        <f>テーブル1[[#This Row],[コメダ]]/テーブル1[[#This Row],[人口]]*100000</f>
        <v>0.41653237836343388</v>
      </c>
      <c r="K34" s="2">
        <f>テーブル1[[#This Row],[人口]]/10000</f>
        <v>192.06190000000001</v>
      </c>
    </row>
    <row r="35" spans="1:11" x14ac:dyDescent="0.15">
      <c r="A35" s="1" t="s">
        <v>73</v>
      </c>
      <c r="B35" t="s">
        <v>74</v>
      </c>
      <c r="C35">
        <v>2848846</v>
      </c>
      <c r="D35">
        <v>1308439</v>
      </c>
      <c r="E35">
        <v>24</v>
      </c>
      <c r="F35">
        <v>14</v>
      </c>
      <c r="G35">
        <v>11</v>
      </c>
      <c r="H35">
        <f>テーブル1[[#This Row],[スタバ]]/テーブル1[[#This Row],[人口]]*100000</f>
        <v>0.84244638004300698</v>
      </c>
      <c r="I35">
        <f>テーブル1[[#This Row],[ドトール]]/テーブル1[[#This Row],[人口]]*100000</f>
        <v>0.49142705502508732</v>
      </c>
      <c r="J35">
        <f>テーブル1[[#This Row],[コメダ]]/テーブル1[[#This Row],[人口]]*100000</f>
        <v>0.38612125751971149</v>
      </c>
      <c r="K35" s="2">
        <f>テーブル1[[#This Row],[人口]]/10000</f>
        <v>284.88459999999998</v>
      </c>
    </row>
    <row r="36" spans="1:11" x14ac:dyDescent="0.15">
      <c r="A36" s="1" t="s">
        <v>75</v>
      </c>
      <c r="B36" t="s">
        <v>76</v>
      </c>
      <c r="C36">
        <v>1396197</v>
      </c>
      <c r="D36">
        <v>660004</v>
      </c>
      <c r="E36">
        <v>6</v>
      </c>
      <c r="F36">
        <v>5</v>
      </c>
      <c r="G36">
        <v>9</v>
      </c>
      <c r="H36">
        <f>テーブル1[[#This Row],[スタバ]]/テーブル1[[#This Row],[人口]]*100000</f>
        <v>0.42973878328058285</v>
      </c>
      <c r="I36">
        <f>テーブル1[[#This Row],[ドトール]]/テーブル1[[#This Row],[人口]]*100000</f>
        <v>0.35811565273381907</v>
      </c>
      <c r="J36">
        <f>テーブル1[[#This Row],[コメダ]]/テーブル1[[#This Row],[人口]]*100000</f>
        <v>0.6446081749208743</v>
      </c>
      <c r="K36" s="2">
        <f>テーブル1[[#This Row],[人口]]/10000</f>
        <v>139.61969999999999</v>
      </c>
    </row>
    <row r="37" spans="1:11" x14ac:dyDescent="0.15">
      <c r="A37" s="1" t="s">
        <v>77</v>
      </c>
      <c r="B37" t="s">
        <v>78</v>
      </c>
      <c r="C37">
        <v>757377</v>
      </c>
      <c r="D37">
        <v>334916</v>
      </c>
      <c r="E37">
        <v>4</v>
      </c>
      <c r="F37">
        <v>1</v>
      </c>
      <c r="G37">
        <v>6</v>
      </c>
      <c r="H37">
        <f>テーブル1[[#This Row],[スタバ]]/テーブル1[[#This Row],[人口]]*100000</f>
        <v>0.52813856243323998</v>
      </c>
      <c r="I37">
        <f>テーブル1[[#This Row],[ドトール]]/テーブル1[[#This Row],[人口]]*100000</f>
        <v>0.13203464060830999</v>
      </c>
      <c r="J37">
        <f>テーブル1[[#This Row],[コメダ]]/テーブル1[[#This Row],[人口]]*100000</f>
        <v>0.79220784364985997</v>
      </c>
      <c r="K37" s="2">
        <f>テーブル1[[#This Row],[人口]]/10000</f>
        <v>75.737700000000004</v>
      </c>
    </row>
    <row r="38" spans="1:11" x14ac:dyDescent="0.15">
      <c r="A38" s="1" t="s">
        <v>79</v>
      </c>
      <c r="B38" t="s">
        <v>80</v>
      </c>
      <c r="C38">
        <v>993205</v>
      </c>
      <c r="D38">
        <v>438842</v>
      </c>
      <c r="E38">
        <v>8</v>
      </c>
      <c r="F38">
        <v>2</v>
      </c>
      <c r="G38">
        <v>5</v>
      </c>
      <c r="H38">
        <f>テーブル1[[#This Row],[スタバ]]/テーブル1[[#This Row],[人口]]*100000</f>
        <v>0.80547319032828069</v>
      </c>
      <c r="I38">
        <f>テーブル1[[#This Row],[ドトール]]/テーブル1[[#This Row],[人口]]*100000</f>
        <v>0.20136829758207017</v>
      </c>
      <c r="J38">
        <f>テーブル1[[#This Row],[コメダ]]/テーブル1[[#This Row],[人口]]*100000</f>
        <v>0.50342074395517544</v>
      </c>
      <c r="K38" s="2">
        <f>テーブル1[[#This Row],[人口]]/10000</f>
        <v>99.320499999999996</v>
      </c>
    </row>
    <row r="39" spans="1:11" x14ac:dyDescent="0.15">
      <c r="A39" s="1" t="s">
        <v>81</v>
      </c>
      <c r="B39" t="s">
        <v>82</v>
      </c>
      <c r="C39">
        <v>1394339</v>
      </c>
      <c r="D39">
        <v>653377</v>
      </c>
      <c r="E39">
        <v>10</v>
      </c>
      <c r="F39">
        <v>2</v>
      </c>
      <c r="G39">
        <v>5</v>
      </c>
      <c r="H39">
        <f>テーブル1[[#This Row],[スタバ]]/テーブル1[[#This Row],[人口]]*100000</f>
        <v>0.71718570591513253</v>
      </c>
      <c r="I39">
        <f>テーブル1[[#This Row],[ドトール]]/テーブル1[[#This Row],[人口]]*100000</f>
        <v>0.1434371411830265</v>
      </c>
      <c r="J39">
        <f>テーブル1[[#This Row],[コメダ]]/テーブル1[[#This Row],[人口]]*100000</f>
        <v>0.35859285295756627</v>
      </c>
      <c r="K39" s="2">
        <f>テーブル1[[#This Row],[人口]]/10000</f>
        <v>139.43389999999999</v>
      </c>
    </row>
    <row r="40" spans="1:11" x14ac:dyDescent="0.15">
      <c r="A40" s="1" t="s">
        <v>83</v>
      </c>
      <c r="B40" t="s">
        <v>84</v>
      </c>
      <c r="C40">
        <v>725289</v>
      </c>
      <c r="D40">
        <v>352538</v>
      </c>
      <c r="E40">
        <v>4</v>
      </c>
      <c r="F40">
        <v>2</v>
      </c>
      <c r="G40">
        <v>3</v>
      </c>
      <c r="H40">
        <f>テーブル1[[#This Row],[スタバ]]/テーブル1[[#This Row],[人口]]*100000</f>
        <v>0.5515042969078533</v>
      </c>
      <c r="I40">
        <f>テーブル1[[#This Row],[ドトール]]/テーブル1[[#This Row],[人口]]*100000</f>
        <v>0.27575214845392665</v>
      </c>
      <c r="J40">
        <f>テーブル1[[#This Row],[コメダ]]/テーブル1[[#This Row],[人口]]*100000</f>
        <v>0.41362822268089</v>
      </c>
      <c r="K40" s="2">
        <f>テーブル1[[#This Row],[人口]]/10000</f>
        <v>72.528899999999993</v>
      </c>
    </row>
    <row r="41" spans="1:11" x14ac:dyDescent="0.15">
      <c r="A41" s="1" t="s">
        <v>85</v>
      </c>
      <c r="B41" t="s">
        <v>86</v>
      </c>
      <c r="C41">
        <v>5130773</v>
      </c>
      <c r="D41">
        <v>2398419</v>
      </c>
      <c r="E41">
        <v>48</v>
      </c>
      <c r="F41">
        <v>34</v>
      </c>
      <c r="G41">
        <v>28</v>
      </c>
      <c r="H41">
        <f>テーブル1[[#This Row],[スタバ]]/テーブル1[[#This Row],[人口]]*100000</f>
        <v>0.93553154661100768</v>
      </c>
      <c r="I41">
        <f>テーブル1[[#This Row],[ドトール]]/テーブル1[[#This Row],[人口]]*100000</f>
        <v>0.66266817884946383</v>
      </c>
      <c r="J41">
        <f>テーブル1[[#This Row],[コメダ]]/テーブル1[[#This Row],[人口]]*100000</f>
        <v>0.54572673552308792</v>
      </c>
      <c r="K41" s="2">
        <f>テーブル1[[#This Row],[人口]]/10000</f>
        <v>513.07730000000004</v>
      </c>
    </row>
    <row r="42" spans="1:11" x14ac:dyDescent="0.15">
      <c r="A42" s="1" t="s">
        <v>87</v>
      </c>
      <c r="B42" t="s">
        <v>88</v>
      </c>
      <c r="C42">
        <v>833272</v>
      </c>
      <c r="D42">
        <v>330790</v>
      </c>
      <c r="E42">
        <v>9</v>
      </c>
      <c r="F42">
        <v>2</v>
      </c>
      <c r="G42">
        <v>3</v>
      </c>
      <c r="H42">
        <f>テーブル1[[#This Row],[スタバ]]/テーブル1[[#This Row],[人口]]*100000</f>
        <v>1.0800794938507474</v>
      </c>
      <c r="I42">
        <f>テーブル1[[#This Row],[ドトール]]/テーブル1[[#This Row],[人口]]*100000</f>
        <v>0.24001766530016608</v>
      </c>
      <c r="J42">
        <f>テーブル1[[#This Row],[コメダ]]/テーブル1[[#This Row],[人口]]*100000</f>
        <v>0.36002649795024916</v>
      </c>
      <c r="K42" s="2">
        <f>テーブル1[[#This Row],[人口]]/10000</f>
        <v>83.327200000000005</v>
      </c>
    </row>
    <row r="43" spans="1:11" x14ac:dyDescent="0.15">
      <c r="A43" s="1" t="s">
        <v>89</v>
      </c>
      <c r="B43" t="s">
        <v>90</v>
      </c>
      <c r="C43">
        <v>1379003</v>
      </c>
      <c r="D43">
        <v>633972</v>
      </c>
      <c r="E43">
        <v>8</v>
      </c>
      <c r="F43">
        <v>5</v>
      </c>
      <c r="G43">
        <v>3</v>
      </c>
      <c r="H43">
        <f>テーブル1[[#This Row],[スタバ]]/テーブル1[[#This Row],[人口]]*100000</f>
        <v>0.58012926730398706</v>
      </c>
      <c r="I43">
        <f>テーブル1[[#This Row],[ドトール]]/テーブル1[[#This Row],[人口]]*100000</f>
        <v>0.36258079206499189</v>
      </c>
      <c r="J43">
        <f>テーブル1[[#This Row],[コメダ]]/テーブル1[[#This Row],[人口]]*100000</f>
        <v>0.21754847523899515</v>
      </c>
      <c r="K43" s="2">
        <f>テーブル1[[#This Row],[人口]]/10000</f>
        <v>137.90029999999999</v>
      </c>
    </row>
    <row r="44" spans="1:11" x14ac:dyDescent="0.15">
      <c r="A44" s="1" t="s">
        <v>91</v>
      </c>
      <c r="B44" t="s">
        <v>92</v>
      </c>
      <c r="C44">
        <v>1789184</v>
      </c>
      <c r="D44">
        <v>776133</v>
      </c>
      <c r="E44">
        <v>10</v>
      </c>
      <c r="F44">
        <v>3</v>
      </c>
      <c r="G44">
        <v>5</v>
      </c>
      <c r="H44">
        <f>テーブル1[[#This Row],[スタバ]]/テーブル1[[#This Row],[人口]]*100000</f>
        <v>0.5589140077264273</v>
      </c>
      <c r="I44">
        <f>テーブル1[[#This Row],[ドトール]]/テーブル1[[#This Row],[人口]]*100000</f>
        <v>0.16767420231792818</v>
      </c>
      <c r="J44">
        <f>テーブル1[[#This Row],[コメダ]]/テーブル1[[#This Row],[人口]]*100000</f>
        <v>0.27945700386321365</v>
      </c>
      <c r="K44" s="2">
        <f>テーブル1[[#This Row],[人口]]/10000</f>
        <v>178.91839999999999</v>
      </c>
    </row>
    <row r="45" spans="1:11" x14ac:dyDescent="0.15">
      <c r="A45" s="1" t="s">
        <v>93</v>
      </c>
      <c r="B45" t="s">
        <v>94</v>
      </c>
      <c r="C45">
        <v>1169158</v>
      </c>
      <c r="D45">
        <v>535794</v>
      </c>
      <c r="E45">
        <v>7</v>
      </c>
      <c r="F45">
        <v>2</v>
      </c>
      <c r="G45">
        <v>4</v>
      </c>
      <c r="H45">
        <f>テーブル1[[#This Row],[スタバ]]/テーブル1[[#This Row],[人口]]*100000</f>
        <v>0.59872147306009971</v>
      </c>
      <c r="I45">
        <f>テーブル1[[#This Row],[ドトール]]/テーブル1[[#This Row],[人口]]*100000</f>
        <v>0.17106327801717133</v>
      </c>
      <c r="J45">
        <f>テーブル1[[#This Row],[コメダ]]/テーブル1[[#This Row],[人口]]*100000</f>
        <v>0.34212655603434267</v>
      </c>
      <c r="K45" s="2">
        <f>テーブル1[[#This Row],[人口]]/10000</f>
        <v>116.9158</v>
      </c>
    </row>
    <row r="46" spans="1:11" x14ac:dyDescent="0.15">
      <c r="A46" s="1" t="s">
        <v>95</v>
      </c>
      <c r="B46" t="s">
        <v>96</v>
      </c>
      <c r="C46">
        <v>1112008</v>
      </c>
      <c r="D46">
        <v>523791</v>
      </c>
      <c r="E46">
        <v>5</v>
      </c>
      <c r="F46">
        <v>4</v>
      </c>
      <c r="G46">
        <v>4</v>
      </c>
      <c r="H46">
        <f>テーブル1[[#This Row],[スタバ]]/テーブル1[[#This Row],[人口]]*100000</f>
        <v>0.44963705297084194</v>
      </c>
      <c r="I46">
        <f>テーブル1[[#This Row],[ドトール]]/テーブル1[[#This Row],[人口]]*100000</f>
        <v>0.35970964237667358</v>
      </c>
      <c r="J46">
        <f>テーブル1[[#This Row],[コメダ]]/テーブル1[[#This Row],[人口]]*100000</f>
        <v>0.35970964237667358</v>
      </c>
      <c r="K46" s="2">
        <f>テーブル1[[#This Row],[人口]]/10000</f>
        <v>111.2008</v>
      </c>
    </row>
    <row r="47" spans="1:11" x14ac:dyDescent="0.15">
      <c r="A47" s="1" t="s">
        <v>97</v>
      </c>
      <c r="B47" t="s">
        <v>98</v>
      </c>
      <c r="C47">
        <v>1655888</v>
      </c>
      <c r="D47">
        <v>807682</v>
      </c>
      <c r="E47">
        <v>5</v>
      </c>
      <c r="F47">
        <v>5</v>
      </c>
      <c r="G47">
        <v>10</v>
      </c>
      <c r="H47">
        <f>テーブル1[[#This Row],[スタバ]]/テーブル1[[#This Row],[人口]]*100000</f>
        <v>0.30195278907752215</v>
      </c>
      <c r="I47">
        <f>テーブル1[[#This Row],[ドトール]]/テーブル1[[#This Row],[人口]]*100000</f>
        <v>0.30195278907752215</v>
      </c>
      <c r="J47">
        <f>テーブル1[[#This Row],[コメダ]]/テーブル1[[#This Row],[人口]]*100000</f>
        <v>0.60390557815504431</v>
      </c>
      <c r="K47" s="2">
        <f>テーブル1[[#This Row],[人口]]/10000</f>
        <v>165.58879999999999</v>
      </c>
    </row>
    <row r="48" spans="1:11" x14ac:dyDescent="0.15">
      <c r="A48" s="1" t="s">
        <v>99</v>
      </c>
      <c r="B48" t="s">
        <v>100</v>
      </c>
      <c r="C48">
        <v>1471536</v>
      </c>
      <c r="D48">
        <v>643056</v>
      </c>
      <c r="E48">
        <v>21</v>
      </c>
      <c r="F48">
        <v>7</v>
      </c>
      <c r="G48">
        <v>1</v>
      </c>
      <c r="H48">
        <f>テーブル1[[#This Row],[スタバ]]/テーブル1[[#This Row],[人口]]*100000</f>
        <v>1.4270802753041718</v>
      </c>
      <c r="I48">
        <f>テーブル1[[#This Row],[ドトール]]/テーブル1[[#This Row],[人口]]*100000</f>
        <v>0.47569342510139068</v>
      </c>
      <c r="J48">
        <f>テーブル1[[#This Row],[コメダ]]/テーブル1[[#This Row],[人口]]*100000</f>
        <v>6.795620358591295E-2</v>
      </c>
      <c r="K48" s="2">
        <f>テーブル1[[#This Row],[人口]]/10000</f>
        <v>147.15360000000001</v>
      </c>
    </row>
    <row r="49" spans="1:11" hidden="1" x14ac:dyDescent="0.15">
      <c r="A49" s="1" t="s">
        <v>101</v>
      </c>
      <c r="B49" t="s">
        <v>102</v>
      </c>
      <c r="C49">
        <v>127707259</v>
      </c>
      <c r="D49">
        <v>58007536</v>
      </c>
      <c r="E49">
        <v>1354</v>
      </c>
      <c r="F49">
        <v>1338</v>
      </c>
      <c r="G49">
        <v>808</v>
      </c>
      <c r="H49">
        <f>テーブル1[[#This Row],[スタバ]]/テーブル1[[#This Row],[人口]]*100000</f>
        <v>1.0602373041300652</v>
      </c>
      <c r="I49">
        <f>テーブル1[[#This Row],[ドトール]]/テーブル1[[#This Row],[人口]]*100000</f>
        <v>1.0477086506100644</v>
      </c>
      <c r="J49">
        <f>テーブル1[[#This Row],[コメダ]]/テーブル1[[#This Row],[人口]]*100000</f>
        <v>0.63269700276003893</v>
      </c>
      <c r="K49" s="2">
        <f>テーブル1[[#This Row],[人口]]/10000</f>
        <v>12770.725899999999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/>
  </sheetViews>
  <sheetFormatPr defaultRowHeight="13.5" x14ac:dyDescent="0.15"/>
  <cols>
    <col min="1" max="1" width="6.125" bestFit="1" customWidth="1"/>
    <col min="3" max="3" width="10.5" bestFit="1" customWidth="1"/>
    <col min="4" max="4" width="9.5" bestFit="1" customWidth="1"/>
    <col min="5" max="5" width="6.5" bestFit="1" customWidth="1"/>
    <col min="6" max="6" width="7.75" bestFit="1" customWidth="1"/>
    <col min="7" max="7" width="6.125" bestFit="1" customWidth="1"/>
  </cols>
  <sheetData>
    <row r="1" spans="1:7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s="1" t="s">
        <v>7</v>
      </c>
      <c r="B2" t="s">
        <v>8</v>
      </c>
      <c r="C2">
        <v>5339539</v>
      </c>
      <c r="D2">
        <v>2772845</v>
      </c>
      <c r="E2">
        <v>35</v>
      </c>
      <c r="F2">
        <v>25</v>
      </c>
      <c r="G2">
        <v>8</v>
      </c>
    </row>
    <row r="3" spans="1:7" x14ac:dyDescent="0.15">
      <c r="A3" s="1" t="s">
        <v>9</v>
      </c>
      <c r="B3" t="s">
        <v>10</v>
      </c>
      <c r="C3">
        <v>1308707</v>
      </c>
      <c r="D3">
        <v>591371</v>
      </c>
      <c r="E3">
        <v>9</v>
      </c>
      <c r="F3">
        <v>13</v>
      </c>
      <c r="G3">
        <v>0</v>
      </c>
    </row>
    <row r="4" spans="1:7" x14ac:dyDescent="0.15">
      <c r="A4" s="1" t="s">
        <v>11</v>
      </c>
      <c r="B4" t="s">
        <v>12</v>
      </c>
      <c r="C4">
        <v>1264329</v>
      </c>
      <c r="D4">
        <v>524685</v>
      </c>
      <c r="E4">
        <v>8</v>
      </c>
      <c r="F4">
        <v>9</v>
      </c>
      <c r="G4">
        <v>1</v>
      </c>
    </row>
    <row r="5" spans="1:7" x14ac:dyDescent="0.15">
      <c r="A5" s="1" t="s">
        <v>13</v>
      </c>
      <c r="B5" t="s">
        <v>14</v>
      </c>
      <c r="C5">
        <v>2312080</v>
      </c>
      <c r="D5">
        <v>989296</v>
      </c>
      <c r="E5">
        <v>22</v>
      </c>
      <c r="F5">
        <v>27</v>
      </c>
      <c r="G5">
        <v>5</v>
      </c>
    </row>
    <row r="6" spans="1:7" x14ac:dyDescent="0.15">
      <c r="A6" s="1" t="s">
        <v>15</v>
      </c>
      <c r="B6" t="s">
        <v>16</v>
      </c>
      <c r="C6">
        <v>1015057</v>
      </c>
      <c r="D6">
        <v>425933</v>
      </c>
      <c r="E6">
        <v>7</v>
      </c>
      <c r="F6">
        <v>2</v>
      </c>
      <c r="G6">
        <v>1</v>
      </c>
    </row>
    <row r="7" spans="1:7" x14ac:dyDescent="0.15">
      <c r="A7" s="1" t="s">
        <v>17</v>
      </c>
      <c r="B7" t="s">
        <v>18</v>
      </c>
      <c r="C7">
        <v>1106984</v>
      </c>
      <c r="D7">
        <v>413685</v>
      </c>
      <c r="E7">
        <v>7</v>
      </c>
      <c r="F7">
        <v>12</v>
      </c>
      <c r="G7">
        <v>3</v>
      </c>
    </row>
    <row r="8" spans="1:7" x14ac:dyDescent="0.15">
      <c r="A8" s="1" t="s">
        <v>19</v>
      </c>
      <c r="B8" t="s">
        <v>20</v>
      </c>
      <c r="C8">
        <v>1919680</v>
      </c>
      <c r="D8">
        <v>781157</v>
      </c>
      <c r="E8">
        <v>9</v>
      </c>
      <c r="F8">
        <v>25</v>
      </c>
      <c r="G8">
        <v>6</v>
      </c>
    </row>
    <row r="9" spans="1:7" x14ac:dyDescent="0.15">
      <c r="A9" s="1" t="s">
        <v>21</v>
      </c>
      <c r="B9" t="s">
        <v>22</v>
      </c>
      <c r="C9">
        <v>2951087</v>
      </c>
      <c r="D9">
        <v>1235665</v>
      </c>
      <c r="E9">
        <v>31</v>
      </c>
      <c r="F9">
        <v>11</v>
      </c>
      <c r="G9">
        <v>12</v>
      </c>
    </row>
    <row r="10" spans="1:7" x14ac:dyDescent="0.15">
      <c r="A10" s="1" t="s">
        <v>23</v>
      </c>
      <c r="B10" t="s">
        <v>24</v>
      </c>
      <c r="C10">
        <v>1985738</v>
      </c>
      <c r="D10">
        <v>826672</v>
      </c>
      <c r="E10">
        <v>24</v>
      </c>
      <c r="F10">
        <v>10</v>
      </c>
      <c r="G10">
        <v>10</v>
      </c>
    </row>
    <row r="11" spans="1:7" x14ac:dyDescent="0.15">
      <c r="A11" s="1" t="s">
        <v>25</v>
      </c>
      <c r="B11" t="s">
        <v>26</v>
      </c>
      <c r="C11">
        <v>1990584</v>
      </c>
      <c r="D11">
        <v>841085</v>
      </c>
      <c r="E11">
        <v>15</v>
      </c>
      <c r="F11">
        <v>7</v>
      </c>
      <c r="G11">
        <v>7</v>
      </c>
    </row>
    <row r="12" spans="1:7" x14ac:dyDescent="0.15">
      <c r="A12" s="1" t="s">
        <v>27</v>
      </c>
      <c r="B12" t="s">
        <v>28</v>
      </c>
      <c r="C12">
        <v>7363011</v>
      </c>
      <c r="D12">
        <v>3259736</v>
      </c>
      <c r="E12">
        <v>66</v>
      </c>
      <c r="F12">
        <v>79</v>
      </c>
      <c r="G12">
        <v>27</v>
      </c>
    </row>
    <row r="13" spans="1:7" x14ac:dyDescent="0.15">
      <c r="A13" s="1" t="s">
        <v>29</v>
      </c>
      <c r="B13" t="s">
        <v>30</v>
      </c>
      <c r="C13">
        <v>6298992</v>
      </c>
      <c r="D13">
        <v>2851491</v>
      </c>
      <c r="E13">
        <v>66</v>
      </c>
      <c r="F13">
        <v>78</v>
      </c>
      <c r="G13">
        <v>24</v>
      </c>
    </row>
    <row r="14" spans="1:7" x14ac:dyDescent="0.15">
      <c r="A14" s="1" t="s">
        <v>31</v>
      </c>
      <c r="B14" t="s">
        <v>32</v>
      </c>
      <c r="C14">
        <v>13637346</v>
      </c>
      <c r="D14">
        <v>7096622</v>
      </c>
      <c r="E14">
        <v>320</v>
      </c>
      <c r="F14">
        <v>507</v>
      </c>
      <c r="G14">
        <v>52</v>
      </c>
    </row>
    <row r="15" spans="1:7" x14ac:dyDescent="0.15">
      <c r="A15" s="1" t="s">
        <v>33</v>
      </c>
      <c r="B15" t="s">
        <v>34</v>
      </c>
      <c r="C15">
        <v>9171274</v>
      </c>
      <c r="D15">
        <v>4280874</v>
      </c>
      <c r="E15">
        <v>104</v>
      </c>
      <c r="F15">
        <v>175</v>
      </c>
      <c r="G15">
        <v>34</v>
      </c>
    </row>
    <row r="16" spans="1:7" x14ac:dyDescent="0.15">
      <c r="A16" s="1" t="s">
        <v>35</v>
      </c>
      <c r="B16" t="s">
        <v>36</v>
      </c>
      <c r="C16">
        <v>2281291</v>
      </c>
      <c r="D16">
        <v>895463</v>
      </c>
      <c r="E16">
        <v>13</v>
      </c>
      <c r="F16">
        <v>6</v>
      </c>
      <c r="G16">
        <v>8</v>
      </c>
    </row>
    <row r="17" spans="1:7" x14ac:dyDescent="0.15">
      <c r="A17" s="1" t="s">
        <v>37</v>
      </c>
      <c r="B17" t="s">
        <v>38</v>
      </c>
      <c r="C17">
        <v>1069512</v>
      </c>
      <c r="D17">
        <v>418653</v>
      </c>
      <c r="E17">
        <v>9</v>
      </c>
      <c r="F17">
        <v>6</v>
      </c>
      <c r="G17">
        <v>6</v>
      </c>
    </row>
    <row r="18" spans="1:7" x14ac:dyDescent="0.15">
      <c r="A18" s="1" t="s">
        <v>39</v>
      </c>
      <c r="B18" t="s">
        <v>40</v>
      </c>
      <c r="C18">
        <v>1150398</v>
      </c>
      <c r="D18">
        <v>482491</v>
      </c>
      <c r="E18">
        <v>10</v>
      </c>
      <c r="F18">
        <v>4</v>
      </c>
      <c r="G18">
        <v>8</v>
      </c>
    </row>
    <row r="19" spans="1:7" x14ac:dyDescent="0.15">
      <c r="A19" s="1" t="s">
        <v>41</v>
      </c>
      <c r="B19" t="s">
        <v>42</v>
      </c>
      <c r="C19">
        <v>790758</v>
      </c>
      <c r="D19">
        <v>292518</v>
      </c>
      <c r="E19">
        <v>6</v>
      </c>
      <c r="F19">
        <v>3</v>
      </c>
      <c r="G19">
        <v>6</v>
      </c>
    </row>
    <row r="20" spans="1:7" x14ac:dyDescent="0.15">
      <c r="A20" s="1" t="s">
        <v>43</v>
      </c>
      <c r="B20" t="s">
        <v>44</v>
      </c>
      <c r="C20">
        <v>838823</v>
      </c>
      <c r="D20">
        <v>358393</v>
      </c>
      <c r="E20">
        <v>11</v>
      </c>
      <c r="F20">
        <v>2</v>
      </c>
      <c r="G20">
        <v>4</v>
      </c>
    </row>
    <row r="21" spans="1:7" x14ac:dyDescent="0.15">
      <c r="A21" s="1" t="s">
        <v>45</v>
      </c>
      <c r="B21" t="s">
        <v>46</v>
      </c>
      <c r="C21">
        <v>2114140</v>
      </c>
      <c r="D21">
        <v>866562</v>
      </c>
      <c r="E21">
        <v>20</v>
      </c>
      <c r="F21">
        <v>4</v>
      </c>
      <c r="G21">
        <v>10</v>
      </c>
    </row>
    <row r="22" spans="1:7" x14ac:dyDescent="0.15">
      <c r="A22" s="1" t="s">
        <v>47</v>
      </c>
      <c r="B22" t="s">
        <v>48</v>
      </c>
      <c r="C22">
        <v>2054349</v>
      </c>
      <c r="D22">
        <v>816077</v>
      </c>
      <c r="E22">
        <v>13</v>
      </c>
      <c r="F22">
        <v>12</v>
      </c>
      <c r="G22">
        <v>32</v>
      </c>
    </row>
    <row r="23" spans="1:7" x14ac:dyDescent="0.15">
      <c r="A23" s="1" t="s">
        <v>49</v>
      </c>
      <c r="B23" t="s">
        <v>50</v>
      </c>
      <c r="C23">
        <v>3743015</v>
      </c>
      <c r="D23">
        <v>1571636</v>
      </c>
      <c r="E23">
        <v>31</v>
      </c>
      <c r="F23">
        <v>20</v>
      </c>
      <c r="G23">
        <v>29</v>
      </c>
    </row>
    <row r="24" spans="1:7" x14ac:dyDescent="0.15">
      <c r="A24" s="1" t="s">
        <v>51</v>
      </c>
      <c r="B24" t="s">
        <v>52</v>
      </c>
      <c r="C24">
        <v>7551840</v>
      </c>
      <c r="D24">
        <v>3257903</v>
      </c>
      <c r="E24">
        <v>95</v>
      </c>
      <c r="F24">
        <v>49</v>
      </c>
      <c r="G24">
        <v>240</v>
      </c>
    </row>
    <row r="25" spans="1:7" x14ac:dyDescent="0.15">
      <c r="A25" s="1" t="s">
        <v>53</v>
      </c>
      <c r="B25" t="s">
        <v>54</v>
      </c>
      <c r="C25">
        <v>1834269</v>
      </c>
      <c r="D25">
        <v>789961</v>
      </c>
      <c r="E25">
        <v>16</v>
      </c>
      <c r="F25">
        <v>7</v>
      </c>
      <c r="G25">
        <v>30</v>
      </c>
    </row>
    <row r="26" spans="1:7" x14ac:dyDescent="0.15">
      <c r="A26" s="1" t="s">
        <v>55</v>
      </c>
      <c r="B26" t="s">
        <v>56</v>
      </c>
      <c r="C26">
        <v>1419635</v>
      </c>
      <c r="D26">
        <v>572842</v>
      </c>
      <c r="E26">
        <v>14</v>
      </c>
      <c r="F26">
        <v>1</v>
      </c>
      <c r="G26">
        <v>16</v>
      </c>
    </row>
    <row r="27" spans="1:7" x14ac:dyDescent="0.15">
      <c r="A27" s="1" t="s">
        <v>57</v>
      </c>
      <c r="B27" t="s">
        <v>58</v>
      </c>
      <c r="C27">
        <v>2563152</v>
      </c>
      <c r="D27">
        <v>1210844</v>
      </c>
      <c r="E27">
        <v>33</v>
      </c>
      <c r="F27">
        <v>22</v>
      </c>
      <c r="G27">
        <v>15</v>
      </c>
    </row>
    <row r="28" spans="1:7" x14ac:dyDescent="0.15">
      <c r="A28" s="1" t="s">
        <v>59</v>
      </c>
      <c r="B28" t="s">
        <v>60</v>
      </c>
      <c r="C28">
        <v>8856444</v>
      </c>
      <c r="D28">
        <v>4261381</v>
      </c>
      <c r="E28">
        <v>103</v>
      </c>
      <c r="F28">
        <v>81</v>
      </c>
      <c r="G28">
        <v>50</v>
      </c>
    </row>
    <row r="29" spans="1:7" x14ac:dyDescent="0.15">
      <c r="A29" s="1" t="s">
        <v>61</v>
      </c>
      <c r="B29" t="s">
        <v>62</v>
      </c>
      <c r="C29">
        <v>5589708</v>
      </c>
      <c r="D29">
        <v>2524247</v>
      </c>
      <c r="E29">
        <v>50</v>
      </c>
      <c r="F29">
        <v>30</v>
      </c>
      <c r="G29">
        <v>29</v>
      </c>
    </row>
    <row r="30" spans="1:7" x14ac:dyDescent="0.15">
      <c r="A30" s="1" t="s">
        <v>63</v>
      </c>
      <c r="B30" t="s">
        <v>64</v>
      </c>
      <c r="C30">
        <v>1371700</v>
      </c>
      <c r="D30">
        <v>590664</v>
      </c>
      <c r="E30">
        <v>11</v>
      </c>
      <c r="F30">
        <v>7</v>
      </c>
      <c r="G30">
        <v>13</v>
      </c>
    </row>
    <row r="31" spans="1:7" x14ac:dyDescent="0.15">
      <c r="A31" s="1" t="s">
        <v>65</v>
      </c>
      <c r="B31" t="s">
        <v>66</v>
      </c>
      <c r="C31">
        <v>975074</v>
      </c>
      <c r="D31">
        <v>440666</v>
      </c>
      <c r="E31">
        <v>7</v>
      </c>
      <c r="F31">
        <v>4</v>
      </c>
      <c r="G31">
        <v>8</v>
      </c>
    </row>
    <row r="32" spans="1:7" x14ac:dyDescent="0.15">
      <c r="A32" s="1" t="s">
        <v>67</v>
      </c>
      <c r="B32" t="s">
        <v>68</v>
      </c>
      <c r="C32">
        <v>570824</v>
      </c>
      <c r="D32">
        <v>236209</v>
      </c>
      <c r="E32">
        <v>4</v>
      </c>
      <c r="F32">
        <v>3</v>
      </c>
      <c r="G32">
        <v>4</v>
      </c>
    </row>
    <row r="33" spans="1:7" x14ac:dyDescent="0.15">
      <c r="A33" s="1" t="s">
        <v>69</v>
      </c>
      <c r="B33" t="s">
        <v>70</v>
      </c>
      <c r="C33">
        <v>691225</v>
      </c>
      <c r="D33">
        <v>290245</v>
      </c>
      <c r="E33">
        <v>4</v>
      </c>
      <c r="F33">
        <v>1</v>
      </c>
      <c r="G33">
        <v>5</v>
      </c>
    </row>
    <row r="34" spans="1:7" x14ac:dyDescent="0.15">
      <c r="A34" s="1" t="s">
        <v>71</v>
      </c>
      <c r="B34" t="s">
        <v>72</v>
      </c>
      <c r="C34">
        <v>1920619</v>
      </c>
      <c r="D34">
        <v>841911</v>
      </c>
      <c r="E34">
        <v>12</v>
      </c>
      <c r="F34">
        <v>8</v>
      </c>
      <c r="G34">
        <v>8</v>
      </c>
    </row>
    <row r="35" spans="1:7" x14ac:dyDescent="0.15">
      <c r="A35" s="1" t="s">
        <v>73</v>
      </c>
      <c r="B35" t="s">
        <v>74</v>
      </c>
      <c r="C35">
        <v>2848846</v>
      </c>
      <c r="D35">
        <v>1308439</v>
      </c>
      <c r="E35">
        <v>24</v>
      </c>
      <c r="F35">
        <v>14</v>
      </c>
      <c r="G35">
        <v>11</v>
      </c>
    </row>
    <row r="36" spans="1:7" x14ac:dyDescent="0.15">
      <c r="A36" s="1" t="s">
        <v>75</v>
      </c>
      <c r="B36" t="s">
        <v>76</v>
      </c>
      <c r="C36">
        <v>1396197</v>
      </c>
      <c r="D36">
        <v>660004</v>
      </c>
      <c r="E36">
        <v>6</v>
      </c>
      <c r="F36">
        <v>5</v>
      </c>
      <c r="G36">
        <v>9</v>
      </c>
    </row>
    <row r="37" spans="1:7" x14ac:dyDescent="0.15">
      <c r="A37" s="1" t="s">
        <v>77</v>
      </c>
      <c r="B37" t="s">
        <v>78</v>
      </c>
      <c r="C37">
        <v>757377</v>
      </c>
      <c r="D37">
        <v>334916</v>
      </c>
      <c r="E37">
        <v>4</v>
      </c>
      <c r="F37">
        <v>1</v>
      </c>
      <c r="G37">
        <v>6</v>
      </c>
    </row>
    <row r="38" spans="1:7" x14ac:dyDescent="0.15">
      <c r="A38" s="1" t="s">
        <v>79</v>
      </c>
      <c r="B38" t="s">
        <v>80</v>
      </c>
      <c r="C38">
        <v>993205</v>
      </c>
      <c r="D38">
        <v>438842</v>
      </c>
      <c r="E38">
        <v>8</v>
      </c>
      <c r="F38">
        <v>2</v>
      </c>
      <c r="G38">
        <v>5</v>
      </c>
    </row>
    <row r="39" spans="1:7" x14ac:dyDescent="0.15">
      <c r="A39" s="1" t="s">
        <v>81</v>
      </c>
      <c r="B39" t="s">
        <v>82</v>
      </c>
      <c r="C39">
        <v>1394339</v>
      </c>
      <c r="D39">
        <v>653377</v>
      </c>
      <c r="E39">
        <v>10</v>
      </c>
      <c r="F39">
        <v>2</v>
      </c>
      <c r="G39">
        <v>5</v>
      </c>
    </row>
    <row r="40" spans="1:7" x14ac:dyDescent="0.15">
      <c r="A40" s="1" t="s">
        <v>83</v>
      </c>
      <c r="B40" t="s">
        <v>84</v>
      </c>
      <c r="C40">
        <v>725289</v>
      </c>
      <c r="D40">
        <v>352538</v>
      </c>
      <c r="E40">
        <v>4</v>
      </c>
      <c r="F40">
        <v>2</v>
      </c>
      <c r="G40">
        <v>3</v>
      </c>
    </row>
    <row r="41" spans="1:7" x14ac:dyDescent="0.15">
      <c r="A41" s="1" t="s">
        <v>85</v>
      </c>
      <c r="B41" t="s">
        <v>86</v>
      </c>
      <c r="C41">
        <v>5130773</v>
      </c>
      <c r="D41">
        <v>2398419</v>
      </c>
      <c r="E41">
        <v>48</v>
      </c>
      <c r="F41">
        <v>34</v>
      </c>
      <c r="G41">
        <v>28</v>
      </c>
    </row>
    <row r="42" spans="1:7" x14ac:dyDescent="0.15">
      <c r="A42" s="1" t="s">
        <v>87</v>
      </c>
      <c r="B42" t="s">
        <v>88</v>
      </c>
      <c r="C42">
        <v>833272</v>
      </c>
      <c r="D42">
        <v>330790</v>
      </c>
      <c r="E42">
        <v>9</v>
      </c>
      <c r="F42">
        <v>2</v>
      </c>
      <c r="G42">
        <v>3</v>
      </c>
    </row>
    <row r="43" spans="1:7" x14ac:dyDescent="0.15">
      <c r="A43" s="1" t="s">
        <v>89</v>
      </c>
      <c r="B43" t="s">
        <v>90</v>
      </c>
      <c r="C43">
        <v>1379003</v>
      </c>
      <c r="D43">
        <v>633972</v>
      </c>
      <c r="E43">
        <v>8</v>
      </c>
      <c r="F43">
        <v>5</v>
      </c>
      <c r="G43">
        <v>3</v>
      </c>
    </row>
    <row r="44" spans="1:7" x14ac:dyDescent="0.15">
      <c r="A44" s="1" t="s">
        <v>91</v>
      </c>
      <c r="B44" t="s">
        <v>92</v>
      </c>
      <c r="C44">
        <v>1789184</v>
      </c>
      <c r="D44">
        <v>776133</v>
      </c>
      <c r="E44">
        <v>10</v>
      </c>
      <c r="F44">
        <v>3</v>
      </c>
      <c r="G44">
        <v>5</v>
      </c>
    </row>
    <row r="45" spans="1:7" x14ac:dyDescent="0.15">
      <c r="A45" s="1" t="s">
        <v>93</v>
      </c>
      <c r="B45" t="s">
        <v>94</v>
      </c>
      <c r="C45">
        <v>1169158</v>
      </c>
      <c r="D45">
        <v>535794</v>
      </c>
      <c r="E45">
        <v>7</v>
      </c>
      <c r="F45">
        <v>2</v>
      </c>
      <c r="G45">
        <v>4</v>
      </c>
    </row>
    <row r="46" spans="1:7" x14ac:dyDescent="0.15">
      <c r="A46" s="1" t="s">
        <v>95</v>
      </c>
      <c r="B46" t="s">
        <v>96</v>
      </c>
      <c r="C46">
        <v>1112008</v>
      </c>
      <c r="D46">
        <v>523791</v>
      </c>
      <c r="E46">
        <v>5</v>
      </c>
      <c r="F46">
        <v>4</v>
      </c>
      <c r="G46">
        <v>4</v>
      </c>
    </row>
    <row r="47" spans="1:7" x14ac:dyDescent="0.15">
      <c r="A47" s="1" t="s">
        <v>97</v>
      </c>
      <c r="B47" t="s">
        <v>98</v>
      </c>
      <c r="C47">
        <v>1655888</v>
      </c>
      <c r="D47">
        <v>807682</v>
      </c>
      <c r="E47">
        <v>5</v>
      </c>
      <c r="F47">
        <v>5</v>
      </c>
      <c r="G47">
        <v>10</v>
      </c>
    </row>
    <row r="48" spans="1:7" x14ac:dyDescent="0.15">
      <c r="A48" s="1" t="s">
        <v>99</v>
      </c>
      <c r="B48" t="s">
        <v>100</v>
      </c>
      <c r="C48">
        <v>1471536</v>
      </c>
      <c r="D48">
        <v>643056</v>
      </c>
      <c r="E48">
        <v>21</v>
      </c>
      <c r="F48">
        <v>7</v>
      </c>
      <c r="G48">
        <v>1</v>
      </c>
    </row>
    <row r="49" spans="1:7" x14ac:dyDescent="0.15">
      <c r="A49" s="1" t="s">
        <v>101</v>
      </c>
      <c r="B49" t="s">
        <v>102</v>
      </c>
      <c r="C49">
        <v>127707259</v>
      </c>
      <c r="D49">
        <v>58007536</v>
      </c>
      <c r="E49">
        <v>1354</v>
      </c>
      <c r="F49">
        <v>1338</v>
      </c>
      <c r="G49">
        <v>808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ワークシート</vt:lpstr>
      </vt:variant>
      <vt:variant>
        <vt:i4>2</vt:i4>
      </vt:variant>
      <vt:variant>
        <vt:lpstr>グラフ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人口10万人あたりを計算して追加</vt:lpstr>
      <vt:lpstr>取り込んだデータの控え</vt:lpstr>
      <vt:lpstr>人口10万人あたりで見ると</vt:lpstr>
      <vt:lpstr>都道府県の人口×３チェーン</vt:lpstr>
      <vt:lpstr>人口を万人に+軸を対数に+近似曲線</vt:lpstr>
      <vt:lpstr>D×K傾向の違いは</vt:lpstr>
      <vt:lpstr>D×K（10万人あたり）</vt:lpstr>
      <vt:lpstr>D×S傾向の違いは</vt:lpstr>
      <vt:lpstr>D×S（10万人あたり）</vt:lpstr>
      <vt:lpstr>取り込んだデータの控え!cafe_data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2018-09-17T07:04:12Z</dcterms:modified>
</cp:coreProperties>
</file>