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doutor" sheetId="1" r:id="rId1"/>
    <sheet name="dotour値だけ" sheetId="2" r:id="rId2"/>
    <sheet name="dotour完成" sheetId="3" r:id="rId3"/>
    <sheet name="komedaとstarbucks読み込み" sheetId="4" r:id="rId4"/>
    <sheet name="komedaとstarbucks値だけ" sheetId="5" r:id="rId5"/>
    <sheet name="komedaとstarbucks完成" sheetId="6" r:id="rId6"/>
  </sheets>
  <definedNames>
    <definedName name="JNPC_cafe_data___komeda_and_starbucks" localSheetId="5">komedaとstarbucks完成!$A$2:$C$48</definedName>
    <definedName name="JNPC_cafe_data___komeda_and_starbucks" localSheetId="4">komedaとstarbucks値だけ!$A$3:$D$50</definedName>
    <definedName name="JNPC_cafe_data___komeda_and_starbucks" localSheetId="3">komedaとstarbucks読み込み!$A$3:$D$50</definedName>
  </definedNames>
  <calcPr calcId="152511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4" i="4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</calcChain>
</file>

<file path=xl/connections.xml><?xml version="1.0" encoding="utf-8"?>
<connections xmlns="http://schemas.openxmlformats.org/spreadsheetml/2006/main">
  <connection id="1" name="JNPC_cafe_data - komeda_and_starbucks" type="6" refreshedVersion="5" deleted="1" background="1" saveData="1">
    <textPr codePage="65001" sourceFile="C:\Users\0920334\Downloads\JNPC_cafe_data - komeda_and_starbucks.csv" tab="0" comma="1">
      <textFields count="4">
        <textField type="text"/>
        <textField/>
        <textField/>
        <textField/>
      </textFields>
    </textPr>
  </connection>
  <connection id="2" name="JNPC_cafe_data - komeda_and_starbucks1" type="6" refreshedVersion="5" deleted="1" background="1" saveData="1">
    <textPr codePage="65001" sourceFile="C:\Users\0920334\Downloads\JNPC_cafe_data - komeda_and_starbucks.csv" tab="0" comma="1">
      <textFields count="4">
        <textField type="text"/>
        <textField/>
        <textField/>
        <textField/>
      </textFields>
    </textPr>
  </connection>
  <connection id="3" name="JNPC_cafe_data - komeda_and_starbucks11" type="6" refreshedVersion="5" deleted="1" background="1" saveData="1">
    <textPr codePage="65001" sourceFile="C:\Users\0920334\Downloads\JNPC_cafe_data - komeda_and_starbucks.csv" tab="0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<sst xmlns="http://schemas.openxmlformats.org/spreadsheetml/2006/main" count="826" uniqueCount="291">
  <si>
    <r>
      <t>北海道</t>
    </r>
    <r>
      <rPr>
        <u/>
        <sz val="11"/>
        <color theme="10"/>
        <rFont val="ＭＳ Ｐゴシック"/>
        <family val="3"/>
        <charset val="128"/>
        <scheme val="minor"/>
      </rPr>
      <t>（26）</t>
    </r>
  </si>
  <si>
    <r>
      <t>青森県</t>
    </r>
    <r>
      <rPr>
        <u/>
        <sz val="11"/>
        <color theme="10"/>
        <rFont val="ＭＳ Ｐゴシック"/>
        <family val="3"/>
        <charset val="128"/>
        <scheme val="minor"/>
      </rPr>
      <t>（13）</t>
    </r>
  </si>
  <si>
    <r>
      <t>岩手県</t>
    </r>
    <r>
      <rPr>
        <u/>
        <sz val="11"/>
        <color theme="10"/>
        <rFont val="ＭＳ Ｐゴシック"/>
        <family val="3"/>
        <charset val="128"/>
        <scheme val="minor"/>
      </rPr>
      <t>（9）</t>
    </r>
  </si>
  <si>
    <r>
      <t>宮城県</t>
    </r>
    <r>
      <rPr>
        <u/>
        <sz val="11"/>
        <color theme="10"/>
        <rFont val="ＭＳ Ｐゴシック"/>
        <family val="3"/>
        <charset val="128"/>
        <scheme val="minor"/>
      </rPr>
      <t>（27）</t>
    </r>
  </si>
  <si>
    <r>
      <t>秋田県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</si>
  <si>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山形県</t>
    </r>
    <r>
      <rPr>
        <u/>
        <sz val="11"/>
        <color theme="10"/>
        <rFont val="ＭＳ Ｐゴシック"/>
        <family val="3"/>
        <charset val="128"/>
        <scheme val="minor"/>
      </rPr>
      <t>（12）</t>
    </r>
  </si>
  <si>
    <r>
      <t>福島県</t>
    </r>
    <r>
      <rPr>
        <u/>
        <sz val="11"/>
        <color theme="10"/>
        <rFont val="ＭＳ Ｐゴシック"/>
        <family val="3"/>
        <charset val="128"/>
        <scheme val="minor"/>
      </rPr>
      <t>（25）</t>
    </r>
  </si>
  <si>
    <r>
      <t>茨城県</t>
    </r>
    <r>
      <rPr>
        <u/>
        <sz val="11"/>
        <color theme="10"/>
        <rFont val="ＭＳ Ｐゴシック"/>
        <family val="3"/>
        <charset val="128"/>
        <scheme val="minor"/>
      </rPr>
      <t>（11）</t>
    </r>
  </si>
  <si>
    <r>
      <t>栃木県</t>
    </r>
    <r>
      <rPr>
        <u/>
        <sz val="11"/>
        <color theme="10"/>
        <rFont val="ＭＳ Ｐゴシック"/>
        <family val="3"/>
        <charset val="128"/>
        <scheme val="minor"/>
      </rPr>
      <t>（10）</t>
    </r>
  </si>
  <si>
    <r>
      <t>群馬県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</si>
  <si>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埼玉県</t>
    </r>
    <r>
      <rPr>
        <u/>
        <sz val="11"/>
        <color theme="10"/>
        <rFont val="ＭＳ Ｐゴシック"/>
        <family val="3"/>
        <charset val="128"/>
        <scheme val="minor"/>
      </rPr>
      <t>（79）</t>
    </r>
  </si>
  <si>
    <r>
      <t>千葉県</t>
    </r>
    <r>
      <rPr>
        <u/>
        <sz val="11"/>
        <color theme="10"/>
        <rFont val="ＭＳ Ｐゴシック"/>
        <family val="3"/>
        <charset val="128"/>
        <scheme val="minor"/>
      </rPr>
      <t>（77）</t>
    </r>
  </si>
  <si>
    <r>
      <t>東京都</t>
    </r>
    <r>
      <rPr>
        <u/>
        <sz val="11"/>
        <color theme="10"/>
        <rFont val="ＭＳ Ｐゴシック"/>
        <family val="3"/>
        <charset val="128"/>
        <scheme val="minor"/>
      </rPr>
      <t>（506）</t>
    </r>
  </si>
  <si>
    <r>
      <t>神奈川県</t>
    </r>
    <r>
      <rPr>
        <u/>
        <sz val="11"/>
        <color theme="10"/>
        <rFont val="ＭＳ Ｐゴシック"/>
        <family val="3"/>
        <charset val="128"/>
        <scheme val="minor"/>
      </rPr>
      <t>（175）</t>
    </r>
  </si>
  <si>
    <r>
      <t>新潟県</t>
    </r>
    <r>
      <rPr>
        <u/>
        <sz val="11"/>
        <color theme="10"/>
        <rFont val="ＭＳ Ｐゴシック"/>
        <family val="3"/>
        <charset val="128"/>
        <scheme val="minor"/>
      </rPr>
      <t>（6）</t>
    </r>
  </si>
  <si>
    <r>
      <t>富山県</t>
    </r>
    <r>
      <rPr>
        <u/>
        <sz val="11"/>
        <color theme="10"/>
        <rFont val="ＭＳ Ｐゴシック"/>
        <family val="3"/>
        <charset val="128"/>
        <scheme val="minor"/>
      </rPr>
      <t>（6）</t>
    </r>
  </si>
  <si>
    <r>
      <t>石川県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</si>
  <si>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福井県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</si>
  <si>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山梨県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</si>
  <si>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長野県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</si>
  <si>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岐阜県</t>
    </r>
    <r>
      <rPr>
        <u/>
        <sz val="11"/>
        <color theme="10"/>
        <rFont val="ＭＳ Ｐゴシック"/>
        <family val="3"/>
        <charset val="128"/>
        <scheme val="minor"/>
      </rPr>
      <t>（11）</t>
    </r>
  </si>
  <si>
    <r>
      <t>静岡県</t>
    </r>
    <r>
      <rPr>
        <u/>
        <sz val="11"/>
        <color theme="10"/>
        <rFont val="ＭＳ Ｐゴシック"/>
        <family val="3"/>
        <charset val="128"/>
        <scheme val="minor"/>
      </rPr>
      <t>（19）</t>
    </r>
  </si>
  <si>
    <r>
      <t>愛知県</t>
    </r>
    <r>
      <rPr>
        <u/>
        <sz val="11"/>
        <color theme="10"/>
        <rFont val="ＭＳ Ｐゴシック"/>
        <family val="3"/>
        <charset val="128"/>
        <scheme val="minor"/>
      </rPr>
      <t>（48）</t>
    </r>
  </si>
  <si>
    <r>
      <t>三重県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</si>
  <si>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滋賀県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</si>
  <si>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京都府</t>
    </r>
    <r>
      <rPr>
        <u/>
        <sz val="11"/>
        <color theme="10"/>
        <rFont val="ＭＳ Ｐゴシック"/>
        <family val="3"/>
        <charset val="128"/>
        <scheme val="minor"/>
      </rPr>
      <t>（22）</t>
    </r>
  </si>
  <si>
    <r>
      <t>大阪府</t>
    </r>
    <r>
      <rPr>
        <u/>
        <sz val="11"/>
        <color theme="10"/>
        <rFont val="ＭＳ Ｐゴシック"/>
        <family val="3"/>
        <charset val="128"/>
        <scheme val="minor"/>
      </rPr>
      <t>（81）</t>
    </r>
  </si>
  <si>
    <r>
      <t>兵庫県</t>
    </r>
    <r>
      <rPr>
        <u/>
        <sz val="11"/>
        <color theme="10"/>
        <rFont val="ＭＳ Ｐゴシック"/>
        <family val="3"/>
        <charset val="128"/>
        <scheme val="minor"/>
      </rPr>
      <t>（30）</t>
    </r>
  </si>
  <si>
    <r>
      <t>奈良県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</si>
  <si>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和歌山県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</si>
  <si>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鳥取県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</si>
  <si>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島根県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</si>
  <si>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岡山県</t>
    </r>
    <r>
      <rPr>
        <u/>
        <sz val="11"/>
        <color theme="10"/>
        <rFont val="ＭＳ Ｐゴシック"/>
        <family val="3"/>
        <charset val="128"/>
        <scheme val="minor"/>
      </rPr>
      <t>（8）</t>
    </r>
  </si>
  <si>
    <r>
      <t>広島県</t>
    </r>
    <r>
      <rPr>
        <u/>
        <sz val="11"/>
        <color theme="10"/>
        <rFont val="ＭＳ Ｐゴシック"/>
        <family val="3"/>
        <charset val="128"/>
        <scheme val="minor"/>
      </rPr>
      <t>（14）</t>
    </r>
  </si>
  <si>
    <r>
      <t>山口県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</si>
  <si>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徳島県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</si>
  <si>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香川県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</si>
  <si>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愛媛県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</si>
  <si>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高知県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</si>
  <si>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福岡県</t>
    </r>
    <r>
      <rPr>
        <u/>
        <sz val="11"/>
        <color theme="10"/>
        <rFont val="ＭＳ Ｐゴシック"/>
        <family val="3"/>
        <charset val="128"/>
        <scheme val="minor"/>
      </rPr>
      <t>（34）</t>
    </r>
  </si>
  <si>
    <r>
      <t>佐賀県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</si>
  <si>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長崎県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</si>
  <si>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熊本県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</si>
  <si>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大分県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</si>
  <si>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宮崎県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</si>
  <si>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鹿児島県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</si>
  <si>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沖縄県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</si>
  <si>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t>その１字前まで取得</t>
    <rPh sb="3" eb="4">
      <t>ジ</t>
    </rPh>
    <rPh sb="4" eb="5">
      <t>マエ</t>
    </rPh>
    <rPh sb="7" eb="9">
      <t>シュトク</t>
    </rPh>
    <phoneticPr fontId="3"/>
  </si>
  <si>
    <t>SEARCH</t>
    <phoneticPr fontId="3"/>
  </si>
  <si>
    <t>LEFT</t>
    <phoneticPr fontId="3"/>
  </si>
  <si>
    <t>MID</t>
    <phoneticPr fontId="3"/>
  </si>
  <si>
    <t>SUBSTITUTE</t>
    <phoneticPr fontId="3"/>
  </si>
  <si>
    <t>加工に使う関数</t>
    <rPh sb="0" eb="2">
      <t>カコウ</t>
    </rPh>
    <rPh sb="3" eb="4">
      <t>ツカ</t>
    </rPh>
    <rPh sb="5" eb="7">
      <t>カンスウ</t>
    </rPh>
    <phoneticPr fontId="3"/>
  </si>
  <si>
    <t>閉じ括弧を捨てる</t>
    <rPh sb="0" eb="1">
      <t>ト</t>
    </rPh>
    <rPh sb="2" eb="4">
      <t>カッコ</t>
    </rPh>
    <rPh sb="5" eb="6">
      <t>ス</t>
    </rPh>
    <phoneticPr fontId="3"/>
  </si>
  <si>
    <t>ちゃんと数値になるか</t>
    <rPh sb="4" eb="6">
      <t>スウチ</t>
    </rPh>
    <phoneticPr fontId="3"/>
  </si>
  <si>
    <t>VALUE</t>
    <phoneticPr fontId="3"/>
  </si>
  <si>
    <t>式の書き方</t>
    <rPh sb="0" eb="1">
      <t>シキ</t>
    </rPh>
    <rPh sb="2" eb="3">
      <t>カ</t>
    </rPh>
    <rPh sb="4" eb="5">
      <t>カタ</t>
    </rPh>
    <phoneticPr fontId="3"/>
  </si>
  <si>
    <t>=SEARCH("（",A4)</t>
    <phoneticPr fontId="3"/>
  </si>
  <si>
    <t>=LEFT(A4,B4-1)</t>
    <phoneticPr fontId="3"/>
  </si>
  <si>
    <t>=MID(A4,B4+1,10)</t>
    <phoneticPr fontId="3"/>
  </si>
  <si>
    <t>=SUBSTITUTE(D4,"）","")</t>
    <phoneticPr fontId="3"/>
  </si>
  <si>
    <t>=VALUE(E4)</t>
    <phoneticPr fontId="3"/>
  </si>
  <si>
    <t>サイトから貼り付けた</t>
    <rPh sb="5" eb="6">
      <t>ハ</t>
    </rPh>
    <rPh sb="7" eb="8">
      <t>ツ</t>
    </rPh>
    <phoneticPr fontId="3"/>
  </si>
  <si>
    <t>開き括弧は何文字目？</t>
    <rPh sb="0" eb="1">
      <t>ヒラ</t>
    </rPh>
    <rPh sb="2" eb="4">
      <t>カッコ</t>
    </rPh>
    <rPh sb="5" eb="9">
      <t>ナンモジメ</t>
    </rPh>
    <phoneticPr fontId="3"/>
  </si>
  <si>
    <t>店舗数の数字以降</t>
    <rPh sb="0" eb="3">
      <t>テンポスウ</t>
    </rPh>
    <rPh sb="4" eb="6">
      <t>スウジ</t>
    </rPh>
    <rPh sb="6" eb="8">
      <t>イコウ</t>
    </rPh>
    <phoneticPr fontId="3"/>
  </si>
  <si>
    <t>北海道</t>
  </si>
  <si>
    <t>26）</t>
  </si>
  <si>
    <t>26</t>
  </si>
  <si>
    <t>青森県</t>
  </si>
  <si>
    <t>13）</t>
  </si>
  <si>
    <t>13</t>
  </si>
  <si>
    <t>岩手県</t>
  </si>
  <si>
    <t>9）</t>
  </si>
  <si>
    <t>9</t>
  </si>
  <si>
    <t>宮城県</t>
  </si>
  <si>
    <t>27）</t>
  </si>
  <si>
    <t>27</t>
  </si>
  <si>
    <t>秋田県</t>
  </si>
  <si>
    <t>2）</t>
  </si>
  <si>
    <t>2</t>
  </si>
  <si>
    <t>山形県</t>
  </si>
  <si>
    <t>12）</t>
  </si>
  <si>
    <t>12</t>
  </si>
  <si>
    <t>福島県</t>
  </si>
  <si>
    <t>25）</t>
  </si>
  <si>
    <t>25</t>
  </si>
  <si>
    <t>茨城県</t>
  </si>
  <si>
    <t>11）</t>
  </si>
  <si>
    <t>11</t>
  </si>
  <si>
    <t>栃木県</t>
  </si>
  <si>
    <t>10）</t>
  </si>
  <si>
    <t>10</t>
  </si>
  <si>
    <t>群馬県</t>
  </si>
  <si>
    <t>7）</t>
  </si>
  <si>
    <t>7</t>
  </si>
  <si>
    <t>埼玉県</t>
  </si>
  <si>
    <t>79）</t>
  </si>
  <si>
    <t>79</t>
  </si>
  <si>
    <t>千葉県</t>
  </si>
  <si>
    <t>77）</t>
  </si>
  <si>
    <t>77</t>
  </si>
  <si>
    <t>東京都</t>
  </si>
  <si>
    <t>506）</t>
  </si>
  <si>
    <t>506</t>
  </si>
  <si>
    <t>神奈川県</t>
  </si>
  <si>
    <t>175）</t>
  </si>
  <si>
    <t>175</t>
  </si>
  <si>
    <t>新潟県</t>
  </si>
  <si>
    <t>6）</t>
  </si>
  <si>
    <t>6</t>
  </si>
  <si>
    <t>富山県</t>
  </si>
  <si>
    <t>石川県</t>
  </si>
  <si>
    <t>4）</t>
  </si>
  <si>
    <t>4</t>
  </si>
  <si>
    <t>福井県</t>
  </si>
  <si>
    <t>3）</t>
  </si>
  <si>
    <t>3</t>
  </si>
  <si>
    <t>山梨県</t>
  </si>
  <si>
    <t>長野県</t>
  </si>
  <si>
    <t>岐阜県</t>
  </si>
  <si>
    <t>静岡県</t>
  </si>
  <si>
    <t>19）</t>
  </si>
  <si>
    <t>19</t>
  </si>
  <si>
    <t>愛知県</t>
  </si>
  <si>
    <t>48）</t>
  </si>
  <si>
    <t>48</t>
  </si>
  <si>
    <t>三重県</t>
  </si>
  <si>
    <t>滋賀県</t>
  </si>
  <si>
    <t>1）</t>
  </si>
  <si>
    <t>1</t>
  </si>
  <si>
    <t>京都府</t>
  </si>
  <si>
    <t>22）</t>
  </si>
  <si>
    <t>22</t>
  </si>
  <si>
    <t>大阪府</t>
  </si>
  <si>
    <t>81）</t>
  </si>
  <si>
    <t>81</t>
  </si>
  <si>
    <t>兵庫県</t>
  </si>
  <si>
    <t>30）</t>
  </si>
  <si>
    <t>30</t>
  </si>
  <si>
    <t>奈良県</t>
  </si>
  <si>
    <t>和歌山県</t>
  </si>
  <si>
    <t>鳥取県</t>
  </si>
  <si>
    <t>島根県</t>
  </si>
  <si>
    <t>岡山県</t>
  </si>
  <si>
    <t>8）</t>
  </si>
  <si>
    <t>8</t>
  </si>
  <si>
    <t>広島県</t>
  </si>
  <si>
    <t>14）</t>
  </si>
  <si>
    <t>14</t>
  </si>
  <si>
    <t>山口県</t>
  </si>
  <si>
    <t>5）</t>
  </si>
  <si>
    <t>5</t>
  </si>
  <si>
    <t>徳島県</t>
  </si>
  <si>
    <t>香川県</t>
  </si>
  <si>
    <t>愛媛県</t>
  </si>
  <si>
    <t>高知県</t>
  </si>
  <si>
    <t>福岡県</t>
  </si>
  <si>
    <t>34）</t>
  </si>
  <si>
    <t>34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</si>
  <si>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</si>
  <si>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</si>
  <si>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</si>
  <si>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</si>
  <si>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</si>
  <si>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</si>
  <si>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</si>
  <si>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■ドトールの都道府県別店舗数</t>
    <rPh sb="6" eb="10">
      <t>トドウフケン</t>
    </rPh>
    <rPh sb="10" eb="11">
      <t>ベツ</t>
    </rPh>
    <rPh sb="11" eb="14">
      <t>テンポスウ</t>
    </rPh>
    <phoneticPr fontId="3"/>
  </si>
  <si>
    <t>都道府県コード</t>
  </si>
  <si>
    <t>都道府県名</t>
  </si>
  <si>
    <t>コメダ店舗数</t>
  </si>
  <si>
    <t>スタバ店舗数（加工前）</t>
  </si>
  <si>
    <t>店舗検索：青森県で検索した結果（9 件）</t>
  </si>
  <si>
    <t>店舗検索：岩手県で検索した結果（8 件）</t>
  </si>
  <si>
    <t>店舗検索：宮城県で検索した結果（22 件）</t>
  </si>
  <si>
    <t>店舗検索：秋田県で検索した結果（7 件）</t>
  </si>
  <si>
    <t>店舗検索：山形県で検索した結果（7 件）</t>
  </si>
  <si>
    <t>店舗検索：福島県で検索した結果（9 件）</t>
  </si>
  <si>
    <t>店舗検索：茨城県で検索した結果（31 件）</t>
  </si>
  <si>
    <t>店舗検索：栃木県で検索した結果（24 件）</t>
  </si>
  <si>
    <t>店舗検索：群馬県で検索した結果（15 件）</t>
  </si>
  <si>
    <t>店舗検索：埼玉県で検索した結果（66 件）</t>
  </si>
  <si>
    <t>店舗検索：千葉県で検索した結果（67 件）</t>
  </si>
  <si>
    <t>店舗検索：東京都で検索した結果（321 件）</t>
  </si>
  <si>
    <t>店舗検索：神奈川県で検索した結果（105 件）</t>
  </si>
  <si>
    <t>15</t>
  </si>
  <si>
    <t>店舗検索：新潟県で検索した結果（13 件）</t>
  </si>
  <si>
    <t>16</t>
  </si>
  <si>
    <t>店舗検索：富山県で検索した結果（9 件）</t>
  </si>
  <si>
    <t>17</t>
  </si>
  <si>
    <t>店舗検索：石川県で検索した結果（10 件）</t>
  </si>
  <si>
    <t>18</t>
  </si>
  <si>
    <t>店舗検索：福井県で検索した結果（6 件）</t>
  </si>
  <si>
    <t>店舗検索：山梨県で検索した結果（11 件）</t>
  </si>
  <si>
    <t>20</t>
  </si>
  <si>
    <t>店舗検索：長野県で検索した結果（20 件）</t>
  </si>
  <si>
    <t>21</t>
  </si>
  <si>
    <t>店舗検索：岐阜県で検索した結果（13 件）</t>
  </si>
  <si>
    <t>店舗検索：静岡県で検索した結果（31 件）</t>
  </si>
  <si>
    <t>23</t>
  </si>
  <si>
    <t>店舗検索：愛知県で検索した結果（97 件）</t>
  </si>
  <si>
    <t>24</t>
  </si>
  <si>
    <t>店舗検索：三重県で検索した結果（16 件）</t>
  </si>
  <si>
    <t>店舗検索：滋賀県で検索した結果（15 件）</t>
  </si>
  <si>
    <t>店舗検索：京都府で検索した結果（33 件）</t>
  </si>
  <si>
    <t>店舗検索：大阪府で検索した結果（102 件）</t>
  </si>
  <si>
    <t>28</t>
  </si>
  <si>
    <t>店舗検索：兵庫県で検索した結果（49 件）</t>
  </si>
  <si>
    <t>29</t>
  </si>
  <si>
    <t>店舗検索：奈良県で検索した結果（11 件）</t>
  </si>
  <si>
    <t>店舗検索：和歌山県で検索した結果（7 件）</t>
  </si>
  <si>
    <t>31</t>
  </si>
  <si>
    <t>店舗検索：鳥取県で検索した結果（4 件）</t>
  </si>
  <si>
    <t>32</t>
  </si>
  <si>
    <t>店舗検索：島根県で検索した結果（4 件）</t>
  </si>
  <si>
    <t>33</t>
  </si>
  <si>
    <t>店舗検索：岡山県で検索した結果（12 件）</t>
  </si>
  <si>
    <t>店舗検索：広島県で検索した結果（24 件）</t>
  </si>
  <si>
    <t>35</t>
  </si>
  <si>
    <t>店舗検索：山口県で検索した結果（6 件）</t>
  </si>
  <si>
    <t>36</t>
  </si>
  <si>
    <t>店舗検索：徳島県で検索した結果（4 件）</t>
  </si>
  <si>
    <t>37</t>
  </si>
  <si>
    <t>店舗検索：香川県で検索した結果（9 件）</t>
  </si>
  <si>
    <t>38</t>
  </si>
  <si>
    <t>店舗検索：愛媛県で検索した結果（10 件）</t>
  </si>
  <si>
    <t>39</t>
  </si>
  <si>
    <t>店舗検索：高知県で検索した結果（4 件）</t>
  </si>
  <si>
    <t>40</t>
  </si>
  <si>
    <t>店舗検索：福岡県で検索した結果（48 件）</t>
  </si>
  <si>
    <t>41</t>
  </si>
  <si>
    <t>店舗検索：佐賀県で検索した結果（9 件）</t>
  </si>
  <si>
    <t>42</t>
  </si>
  <si>
    <t>店舗検索：長崎県で検索した結果（8 件）</t>
  </si>
  <si>
    <t>43</t>
  </si>
  <si>
    <t>店舗検索：熊本県で検索した結果（10 件）</t>
  </si>
  <si>
    <t>44</t>
  </si>
  <si>
    <t>店舗検索：大分県で検索した結果（7 件）</t>
  </si>
  <si>
    <t>45</t>
  </si>
  <si>
    <t>店舗検索：宮崎県で検索した結果（5 件）</t>
  </si>
  <si>
    <t>46</t>
  </si>
  <si>
    <t>店舗検索：鹿児島県で検索した結果（5 件）</t>
  </si>
  <si>
    <t>47</t>
  </si>
  <si>
    <t>店舗検索：沖縄県で検索した結果（21 件）</t>
  </si>
  <si>
    <t>それ以降を持ってきて</t>
    <rPh sb="2" eb="4">
      <t>イコウ</t>
    </rPh>
    <rPh sb="5" eb="6">
      <t>モ</t>
    </rPh>
    <phoneticPr fontId="3"/>
  </si>
  <si>
    <t>数値になるか</t>
    <rPh sb="0" eb="2">
      <t>スウチ</t>
    </rPh>
    <phoneticPr fontId="3"/>
  </si>
  <si>
    <t>VALUE</t>
    <phoneticPr fontId="3"/>
  </si>
  <si>
    <t>「結果（」は何文字目から？</t>
    <rPh sb="1" eb="3">
      <t>ケッカ</t>
    </rPh>
    <rPh sb="6" eb="10">
      <t>ナンモジメ</t>
    </rPh>
    <phoneticPr fontId="3"/>
  </si>
  <si>
    <t>アキ＋件）を捨てる</t>
    <rPh sb="3" eb="4">
      <t>ケン</t>
    </rPh>
    <rPh sb="6" eb="7">
      <t>ス</t>
    </rPh>
    <phoneticPr fontId="3"/>
  </si>
  <si>
    <t>=SEARCH("結果（",D4)</t>
    <phoneticPr fontId="3"/>
  </si>
  <si>
    <t>=MID(D4,E4+3,10)</t>
    <phoneticPr fontId="3"/>
  </si>
  <si>
    <t>店舗検索：北海道で検索した結果（35 件）</t>
    <phoneticPr fontId="3"/>
  </si>
  <si>
    <t>=SUBSTITUTE(F4, " 件）", "")</t>
    <phoneticPr fontId="3"/>
  </si>
  <si>
    <t>=VALUE(G4)</t>
    <phoneticPr fontId="3"/>
  </si>
  <si>
    <t>A～D列はGoogleスプレッドシートを読み込んだもの。E列以降でスタバを数値のみに加工</t>
    <rPh sb="3" eb="4">
      <t>レツ</t>
    </rPh>
    <rPh sb="20" eb="21">
      <t>ヨ</t>
    </rPh>
    <rPh sb="22" eb="23">
      <t>コ</t>
    </rPh>
    <rPh sb="29" eb="30">
      <t>レツ</t>
    </rPh>
    <rPh sb="30" eb="32">
      <t>イコウ</t>
    </rPh>
    <rPh sb="37" eb="39">
      <t>スウチ</t>
    </rPh>
    <rPh sb="42" eb="44">
      <t>カコウ</t>
    </rPh>
    <phoneticPr fontId="3"/>
  </si>
  <si>
    <t>35 件）</t>
  </si>
  <si>
    <t>9 件）</t>
  </si>
  <si>
    <t>8 件）</t>
  </si>
  <si>
    <t>22 件）</t>
  </si>
  <si>
    <t>7 件）</t>
  </si>
  <si>
    <t>31 件）</t>
  </si>
  <si>
    <t>24 件）</t>
  </si>
  <si>
    <t>15 件）</t>
  </si>
  <si>
    <t>66 件）</t>
  </si>
  <si>
    <t>66</t>
  </si>
  <si>
    <t>67 件）</t>
  </si>
  <si>
    <t>67</t>
  </si>
  <si>
    <t>321 件）</t>
  </si>
  <si>
    <t>321</t>
  </si>
  <si>
    <t>105 件）</t>
  </si>
  <si>
    <t>105</t>
  </si>
  <si>
    <t>13 件）</t>
  </si>
  <si>
    <t>10 件）</t>
  </si>
  <si>
    <t>6 件）</t>
  </si>
  <si>
    <t>11 件）</t>
  </si>
  <si>
    <t>20 件）</t>
  </si>
  <si>
    <t>97 件）</t>
  </si>
  <si>
    <t>97</t>
  </si>
  <si>
    <t>16 件）</t>
  </si>
  <si>
    <t>33 件）</t>
  </si>
  <si>
    <t>102 件）</t>
  </si>
  <si>
    <t>102</t>
  </si>
  <si>
    <t>49 件）</t>
  </si>
  <si>
    <t>49</t>
  </si>
  <si>
    <t>4 件）</t>
  </si>
  <si>
    <t>12 件）</t>
  </si>
  <si>
    <t>48 件）</t>
  </si>
  <si>
    <t>5 件）</t>
  </si>
  <si>
    <t>21 件）</t>
  </si>
  <si>
    <t>コメダ</t>
    <phoneticPr fontId="3"/>
  </si>
  <si>
    <t>スタバ</t>
    <phoneticPr fontId="3"/>
  </si>
  <si>
    <t>■コメダとスタバの都道府県別店舗数（A列は都道府県コード）</t>
    <rPh sb="9" eb="17">
      <t>トドウフケンベツテンポスウ</t>
    </rPh>
    <rPh sb="19" eb="20">
      <t>レツ</t>
    </rPh>
    <rPh sb="21" eb="25">
      <t>トドウフケン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</si>
</sst>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2" xfId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0" xfId="0" quotePrefix="1" applyFont="1"/>
    <xf numFmtId="49" fontId="0" fillId="0" borderId="0" xfId="0" applyNumberFormat="1"/>
    <xf numFmtId="0" fontId="4" fillId="2" borderId="0" xfId="0" applyFont="1" applyFill="1"/>
    <xf numFmtId="0" fontId="4" fillId="2" borderId="0" xfId="0" quotePrefix="1" applyFont="1" applyFill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NPC_cafe_data - komeda_and_starbucks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NPC_cafe_data - komeda_and_starbucks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NPC_cafe_data - komeda_and_starbucks" connectionId="3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asp.mapion.co.jp/b/doutor/attr/?kencode=08&amp;t=attr_con" TargetMode="External"/><Relationship Id="rId13" Type="http://schemas.openxmlformats.org/officeDocument/2006/relationships/hyperlink" Target="https://sasp.mapion.co.jp/b/doutor/attr/?kencode=13&amp;t=attr_con" TargetMode="External"/><Relationship Id="rId18" Type="http://schemas.openxmlformats.org/officeDocument/2006/relationships/hyperlink" Target="https://sasp.mapion.co.jp/b/doutor/attr/?kencode=18&amp;t=attr_con" TargetMode="External"/><Relationship Id="rId26" Type="http://schemas.openxmlformats.org/officeDocument/2006/relationships/hyperlink" Target="https://sasp.mapion.co.jp/b/doutor/attr/?kencode=26&amp;t=attr_con" TargetMode="External"/><Relationship Id="rId39" Type="http://schemas.openxmlformats.org/officeDocument/2006/relationships/hyperlink" Target="https://sasp.mapion.co.jp/b/doutor/attr/?kencode=39&amp;t=attr_con" TargetMode="External"/><Relationship Id="rId3" Type="http://schemas.openxmlformats.org/officeDocument/2006/relationships/hyperlink" Target="https://sasp.mapion.co.jp/b/doutor/attr/?kencode=03&amp;t=attr_con" TargetMode="External"/><Relationship Id="rId21" Type="http://schemas.openxmlformats.org/officeDocument/2006/relationships/hyperlink" Target="https://sasp.mapion.co.jp/b/doutor/attr/?kencode=21&amp;t=attr_con" TargetMode="External"/><Relationship Id="rId34" Type="http://schemas.openxmlformats.org/officeDocument/2006/relationships/hyperlink" Target="https://sasp.mapion.co.jp/b/doutor/attr/?kencode=34&amp;t=attr_con" TargetMode="External"/><Relationship Id="rId42" Type="http://schemas.openxmlformats.org/officeDocument/2006/relationships/hyperlink" Target="https://sasp.mapion.co.jp/b/doutor/attr/?kencode=42&amp;t=attr_con" TargetMode="External"/><Relationship Id="rId47" Type="http://schemas.openxmlformats.org/officeDocument/2006/relationships/hyperlink" Target="https://sasp.mapion.co.jp/b/doutor/attr/?kencode=47&amp;t=attr_con" TargetMode="External"/><Relationship Id="rId7" Type="http://schemas.openxmlformats.org/officeDocument/2006/relationships/hyperlink" Target="https://sasp.mapion.co.jp/b/doutor/attr/?kencode=07&amp;t=attr_con" TargetMode="External"/><Relationship Id="rId12" Type="http://schemas.openxmlformats.org/officeDocument/2006/relationships/hyperlink" Target="https://sasp.mapion.co.jp/b/doutor/attr/?kencode=12&amp;t=attr_con" TargetMode="External"/><Relationship Id="rId17" Type="http://schemas.openxmlformats.org/officeDocument/2006/relationships/hyperlink" Target="https://sasp.mapion.co.jp/b/doutor/attr/?kencode=17&amp;t=attr_con" TargetMode="External"/><Relationship Id="rId25" Type="http://schemas.openxmlformats.org/officeDocument/2006/relationships/hyperlink" Target="https://sasp.mapion.co.jp/b/doutor/attr/?kencode=25&amp;t=attr_con" TargetMode="External"/><Relationship Id="rId33" Type="http://schemas.openxmlformats.org/officeDocument/2006/relationships/hyperlink" Target="https://sasp.mapion.co.jp/b/doutor/attr/?kencode=33&amp;t=attr_con" TargetMode="External"/><Relationship Id="rId38" Type="http://schemas.openxmlformats.org/officeDocument/2006/relationships/hyperlink" Target="https://sasp.mapion.co.jp/b/doutor/attr/?kencode=38&amp;t=attr_con" TargetMode="External"/><Relationship Id="rId46" Type="http://schemas.openxmlformats.org/officeDocument/2006/relationships/hyperlink" Target="https://sasp.mapion.co.jp/b/doutor/attr/?kencode=46&amp;t=attr_con" TargetMode="External"/><Relationship Id="rId2" Type="http://schemas.openxmlformats.org/officeDocument/2006/relationships/hyperlink" Target="https://sasp.mapion.co.jp/b/doutor/attr/?kencode=02&amp;t=attr_con" TargetMode="External"/><Relationship Id="rId16" Type="http://schemas.openxmlformats.org/officeDocument/2006/relationships/hyperlink" Target="https://sasp.mapion.co.jp/b/doutor/attr/?kencode=16&amp;t=attr_con" TargetMode="External"/><Relationship Id="rId20" Type="http://schemas.openxmlformats.org/officeDocument/2006/relationships/hyperlink" Target="https://sasp.mapion.co.jp/b/doutor/attr/?kencode=20&amp;t=attr_con" TargetMode="External"/><Relationship Id="rId29" Type="http://schemas.openxmlformats.org/officeDocument/2006/relationships/hyperlink" Target="https://sasp.mapion.co.jp/b/doutor/attr/?kencode=29&amp;t=attr_con" TargetMode="External"/><Relationship Id="rId41" Type="http://schemas.openxmlformats.org/officeDocument/2006/relationships/hyperlink" Target="https://sasp.mapion.co.jp/b/doutor/attr/?kencode=41&amp;t=attr_con" TargetMode="External"/><Relationship Id="rId1" Type="http://schemas.openxmlformats.org/officeDocument/2006/relationships/hyperlink" Target="https://sasp.mapion.co.jp/b/doutor/attr/?kencode=01&amp;t=attr_con" TargetMode="External"/><Relationship Id="rId6" Type="http://schemas.openxmlformats.org/officeDocument/2006/relationships/hyperlink" Target="https://sasp.mapion.co.jp/b/doutor/attr/?kencode=06&amp;t=attr_con" TargetMode="External"/><Relationship Id="rId11" Type="http://schemas.openxmlformats.org/officeDocument/2006/relationships/hyperlink" Target="https://sasp.mapion.co.jp/b/doutor/attr/?kencode=11&amp;t=attr_con" TargetMode="External"/><Relationship Id="rId24" Type="http://schemas.openxmlformats.org/officeDocument/2006/relationships/hyperlink" Target="https://sasp.mapion.co.jp/b/doutor/attr/?kencode=24&amp;t=attr_con" TargetMode="External"/><Relationship Id="rId32" Type="http://schemas.openxmlformats.org/officeDocument/2006/relationships/hyperlink" Target="https://sasp.mapion.co.jp/b/doutor/attr/?kencode=32&amp;t=attr_con" TargetMode="External"/><Relationship Id="rId37" Type="http://schemas.openxmlformats.org/officeDocument/2006/relationships/hyperlink" Target="https://sasp.mapion.co.jp/b/doutor/attr/?kencode=37&amp;t=attr_con" TargetMode="External"/><Relationship Id="rId40" Type="http://schemas.openxmlformats.org/officeDocument/2006/relationships/hyperlink" Target="https://sasp.mapion.co.jp/b/doutor/attr/?kencode=40&amp;t=attr_con" TargetMode="External"/><Relationship Id="rId45" Type="http://schemas.openxmlformats.org/officeDocument/2006/relationships/hyperlink" Target="https://sasp.mapion.co.jp/b/doutor/attr/?kencode=45&amp;t=attr_con" TargetMode="External"/><Relationship Id="rId5" Type="http://schemas.openxmlformats.org/officeDocument/2006/relationships/hyperlink" Target="https://sasp.mapion.co.jp/b/doutor/attr/?kencode=05&amp;t=attr_con" TargetMode="External"/><Relationship Id="rId15" Type="http://schemas.openxmlformats.org/officeDocument/2006/relationships/hyperlink" Target="https://sasp.mapion.co.jp/b/doutor/attr/?kencode=15&amp;t=attr_con" TargetMode="External"/><Relationship Id="rId23" Type="http://schemas.openxmlformats.org/officeDocument/2006/relationships/hyperlink" Target="https://sasp.mapion.co.jp/b/doutor/attr/?kencode=23&amp;t=attr_con" TargetMode="External"/><Relationship Id="rId28" Type="http://schemas.openxmlformats.org/officeDocument/2006/relationships/hyperlink" Target="https://sasp.mapion.co.jp/b/doutor/attr/?kencode=28&amp;t=attr_con" TargetMode="External"/><Relationship Id="rId36" Type="http://schemas.openxmlformats.org/officeDocument/2006/relationships/hyperlink" Target="https://sasp.mapion.co.jp/b/doutor/attr/?kencode=36&amp;t=attr_con" TargetMode="External"/><Relationship Id="rId10" Type="http://schemas.openxmlformats.org/officeDocument/2006/relationships/hyperlink" Target="https://sasp.mapion.co.jp/b/doutor/attr/?kencode=10&amp;t=attr_con" TargetMode="External"/><Relationship Id="rId19" Type="http://schemas.openxmlformats.org/officeDocument/2006/relationships/hyperlink" Target="https://sasp.mapion.co.jp/b/doutor/attr/?kencode=19&amp;t=attr_con" TargetMode="External"/><Relationship Id="rId31" Type="http://schemas.openxmlformats.org/officeDocument/2006/relationships/hyperlink" Target="https://sasp.mapion.co.jp/b/doutor/attr/?kencode=31&amp;t=attr_con" TargetMode="External"/><Relationship Id="rId44" Type="http://schemas.openxmlformats.org/officeDocument/2006/relationships/hyperlink" Target="https://sasp.mapion.co.jp/b/doutor/attr/?kencode=44&amp;t=attr_con" TargetMode="External"/><Relationship Id="rId4" Type="http://schemas.openxmlformats.org/officeDocument/2006/relationships/hyperlink" Target="https://sasp.mapion.co.jp/b/doutor/attr/?kencode=04&amp;t=attr_con" TargetMode="External"/><Relationship Id="rId9" Type="http://schemas.openxmlformats.org/officeDocument/2006/relationships/hyperlink" Target="https://sasp.mapion.co.jp/b/doutor/attr/?kencode=09&amp;t=attr_con" TargetMode="External"/><Relationship Id="rId14" Type="http://schemas.openxmlformats.org/officeDocument/2006/relationships/hyperlink" Target="https://sasp.mapion.co.jp/b/doutor/attr/?kencode=14&amp;t=attr_con" TargetMode="External"/><Relationship Id="rId22" Type="http://schemas.openxmlformats.org/officeDocument/2006/relationships/hyperlink" Target="https://sasp.mapion.co.jp/b/doutor/attr/?kencode=22&amp;t=attr_con" TargetMode="External"/><Relationship Id="rId27" Type="http://schemas.openxmlformats.org/officeDocument/2006/relationships/hyperlink" Target="https://sasp.mapion.co.jp/b/doutor/attr/?kencode=27&amp;t=attr_con" TargetMode="External"/><Relationship Id="rId30" Type="http://schemas.openxmlformats.org/officeDocument/2006/relationships/hyperlink" Target="https://sasp.mapion.co.jp/b/doutor/attr/?kencode=30&amp;t=attr_con" TargetMode="External"/><Relationship Id="rId35" Type="http://schemas.openxmlformats.org/officeDocument/2006/relationships/hyperlink" Target="https://sasp.mapion.co.jp/b/doutor/attr/?kencode=35&amp;t=attr_con" TargetMode="External"/><Relationship Id="rId43" Type="http://schemas.openxmlformats.org/officeDocument/2006/relationships/hyperlink" Target="https://sasp.mapion.co.jp/b/doutor/attr/?kencode=43&amp;t=attr_con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asp.mapion.co.jp/b/doutor/attr/?kencode=08&amp;t=attr_con" TargetMode="External"/><Relationship Id="rId13" Type="http://schemas.openxmlformats.org/officeDocument/2006/relationships/hyperlink" Target="https://sasp.mapion.co.jp/b/doutor/attr/?kencode=13&amp;t=attr_con" TargetMode="External"/><Relationship Id="rId18" Type="http://schemas.openxmlformats.org/officeDocument/2006/relationships/hyperlink" Target="https://sasp.mapion.co.jp/b/doutor/attr/?kencode=18&amp;t=attr_con" TargetMode="External"/><Relationship Id="rId26" Type="http://schemas.openxmlformats.org/officeDocument/2006/relationships/hyperlink" Target="https://sasp.mapion.co.jp/b/doutor/attr/?kencode=26&amp;t=attr_con" TargetMode="External"/><Relationship Id="rId39" Type="http://schemas.openxmlformats.org/officeDocument/2006/relationships/hyperlink" Target="https://sasp.mapion.co.jp/b/doutor/attr/?kencode=39&amp;t=attr_con" TargetMode="External"/><Relationship Id="rId3" Type="http://schemas.openxmlformats.org/officeDocument/2006/relationships/hyperlink" Target="https://sasp.mapion.co.jp/b/doutor/attr/?kencode=03&amp;t=attr_con" TargetMode="External"/><Relationship Id="rId21" Type="http://schemas.openxmlformats.org/officeDocument/2006/relationships/hyperlink" Target="https://sasp.mapion.co.jp/b/doutor/attr/?kencode=21&amp;t=attr_con" TargetMode="External"/><Relationship Id="rId34" Type="http://schemas.openxmlformats.org/officeDocument/2006/relationships/hyperlink" Target="https://sasp.mapion.co.jp/b/doutor/attr/?kencode=34&amp;t=attr_con" TargetMode="External"/><Relationship Id="rId42" Type="http://schemas.openxmlformats.org/officeDocument/2006/relationships/hyperlink" Target="https://sasp.mapion.co.jp/b/doutor/attr/?kencode=42&amp;t=attr_con" TargetMode="External"/><Relationship Id="rId47" Type="http://schemas.openxmlformats.org/officeDocument/2006/relationships/hyperlink" Target="https://sasp.mapion.co.jp/b/doutor/attr/?kencode=47&amp;t=attr_con" TargetMode="External"/><Relationship Id="rId7" Type="http://schemas.openxmlformats.org/officeDocument/2006/relationships/hyperlink" Target="https://sasp.mapion.co.jp/b/doutor/attr/?kencode=07&amp;t=attr_con" TargetMode="External"/><Relationship Id="rId12" Type="http://schemas.openxmlformats.org/officeDocument/2006/relationships/hyperlink" Target="https://sasp.mapion.co.jp/b/doutor/attr/?kencode=12&amp;t=attr_con" TargetMode="External"/><Relationship Id="rId17" Type="http://schemas.openxmlformats.org/officeDocument/2006/relationships/hyperlink" Target="https://sasp.mapion.co.jp/b/doutor/attr/?kencode=17&amp;t=attr_con" TargetMode="External"/><Relationship Id="rId25" Type="http://schemas.openxmlformats.org/officeDocument/2006/relationships/hyperlink" Target="https://sasp.mapion.co.jp/b/doutor/attr/?kencode=25&amp;t=attr_con" TargetMode="External"/><Relationship Id="rId33" Type="http://schemas.openxmlformats.org/officeDocument/2006/relationships/hyperlink" Target="https://sasp.mapion.co.jp/b/doutor/attr/?kencode=33&amp;t=attr_con" TargetMode="External"/><Relationship Id="rId38" Type="http://schemas.openxmlformats.org/officeDocument/2006/relationships/hyperlink" Target="https://sasp.mapion.co.jp/b/doutor/attr/?kencode=38&amp;t=attr_con" TargetMode="External"/><Relationship Id="rId46" Type="http://schemas.openxmlformats.org/officeDocument/2006/relationships/hyperlink" Target="https://sasp.mapion.co.jp/b/doutor/attr/?kencode=46&amp;t=attr_con" TargetMode="External"/><Relationship Id="rId2" Type="http://schemas.openxmlformats.org/officeDocument/2006/relationships/hyperlink" Target="https://sasp.mapion.co.jp/b/doutor/attr/?kencode=02&amp;t=attr_con" TargetMode="External"/><Relationship Id="rId16" Type="http://schemas.openxmlformats.org/officeDocument/2006/relationships/hyperlink" Target="https://sasp.mapion.co.jp/b/doutor/attr/?kencode=16&amp;t=attr_con" TargetMode="External"/><Relationship Id="rId20" Type="http://schemas.openxmlformats.org/officeDocument/2006/relationships/hyperlink" Target="https://sasp.mapion.co.jp/b/doutor/attr/?kencode=20&amp;t=attr_con" TargetMode="External"/><Relationship Id="rId29" Type="http://schemas.openxmlformats.org/officeDocument/2006/relationships/hyperlink" Target="https://sasp.mapion.co.jp/b/doutor/attr/?kencode=29&amp;t=attr_con" TargetMode="External"/><Relationship Id="rId41" Type="http://schemas.openxmlformats.org/officeDocument/2006/relationships/hyperlink" Target="https://sasp.mapion.co.jp/b/doutor/attr/?kencode=41&amp;t=attr_con" TargetMode="External"/><Relationship Id="rId1" Type="http://schemas.openxmlformats.org/officeDocument/2006/relationships/hyperlink" Target="https://sasp.mapion.co.jp/b/doutor/attr/?kencode=01&amp;t=attr_con" TargetMode="External"/><Relationship Id="rId6" Type="http://schemas.openxmlformats.org/officeDocument/2006/relationships/hyperlink" Target="https://sasp.mapion.co.jp/b/doutor/attr/?kencode=06&amp;t=attr_con" TargetMode="External"/><Relationship Id="rId11" Type="http://schemas.openxmlformats.org/officeDocument/2006/relationships/hyperlink" Target="https://sasp.mapion.co.jp/b/doutor/attr/?kencode=11&amp;t=attr_con" TargetMode="External"/><Relationship Id="rId24" Type="http://schemas.openxmlformats.org/officeDocument/2006/relationships/hyperlink" Target="https://sasp.mapion.co.jp/b/doutor/attr/?kencode=24&amp;t=attr_con" TargetMode="External"/><Relationship Id="rId32" Type="http://schemas.openxmlformats.org/officeDocument/2006/relationships/hyperlink" Target="https://sasp.mapion.co.jp/b/doutor/attr/?kencode=32&amp;t=attr_con" TargetMode="External"/><Relationship Id="rId37" Type="http://schemas.openxmlformats.org/officeDocument/2006/relationships/hyperlink" Target="https://sasp.mapion.co.jp/b/doutor/attr/?kencode=37&amp;t=attr_con" TargetMode="External"/><Relationship Id="rId40" Type="http://schemas.openxmlformats.org/officeDocument/2006/relationships/hyperlink" Target="https://sasp.mapion.co.jp/b/doutor/attr/?kencode=40&amp;t=attr_con" TargetMode="External"/><Relationship Id="rId45" Type="http://schemas.openxmlformats.org/officeDocument/2006/relationships/hyperlink" Target="https://sasp.mapion.co.jp/b/doutor/attr/?kencode=45&amp;t=attr_con" TargetMode="External"/><Relationship Id="rId5" Type="http://schemas.openxmlformats.org/officeDocument/2006/relationships/hyperlink" Target="https://sasp.mapion.co.jp/b/doutor/attr/?kencode=05&amp;t=attr_con" TargetMode="External"/><Relationship Id="rId15" Type="http://schemas.openxmlformats.org/officeDocument/2006/relationships/hyperlink" Target="https://sasp.mapion.co.jp/b/doutor/attr/?kencode=15&amp;t=attr_con" TargetMode="External"/><Relationship Id="rId23" Type="http://schemas.openxmlformats.org/officeDocument/2006/relationships/hyperlink" Target="https://sasp.mapion.co.jp/b/doutor/attr/?kencode=23&amp;t=attr_con" TargetMode="External"/><Relationship Id="rId28" Type="http://schemas.openxmlformats.org/officeDocument/2006/relationships/hyperlink" Target="https://sasp.mapion.co.jp/b/doutor/attr/?kencode=28&amp;t=attr_con" TargetMode="External"/><Relationship Id="rId36" Type="http://schemas.openxmlformats.org/officeDocument/2006/relationships/hyperlink" Target="https://sasp.mapion.co.jp/b/doutor/attr/?kencode=36&amp;t=attr_con" TargetMode="External"/><Relationship Id="rId10" Type="http://schemas.openxmlformats.org/officeDocument/2006/relationships/hyperlink" Target="https://sasp.mapion.co.jp/b/doutor/attr/?kencode=10&amp;t=attr_con" TargetMode="External"/><Relationship Id="rId19" Type="http://schemas.openxmlformats.org/officeDocument/2006/relationships/hyperlink" Target="https://sasp.mapion.co.jp/b/doutor/attr/?kencode=19&amp;t=attr_con" TargetMode="External"/><Relationship Id="rId31" Type="http://schemas.openxmlformats.org/officeDocument/2006/relationships/hyperlink" Target="https://sasp.mapion.co.jp/b/doutor/attr/?kencode=31&amp;t=attr_con" TargetMode="External"/><Relationship Id="rId44" Type="http://schemas.openxmlformats.org/officeDocument/2006/relationships/hyperlink" Target="https://sasp.mapion.co.jp/b/doutor/attr/?kencode=44&amp;t=attr_con" TargetMode="External"/><Relationship Id="rId4" Type="http://schemas.openxmlformats.org/officeDocument/2006/relationships/hyperlink" Target="https://sasp.mapion.co.jp/b/doutor/attr/?kencode=04&amp;t=attr_con" TargetMode="External"/><Relationship Id="rId9" Type="http://schemas.openxmlformats.org/officeDocument/2006/relationships/hyperlink" Target="https://sasp.mapion.co.jp/b/doutor/attr/?kencode=09&amp;t=attr_con" TargetMode="External"/><Relationship Id="rId14" Type="http://schemas.openxmlformats.org/officeDocument/2006/relationships/hyperlink" Target="https://sasp.mapion.co.jp/b/doutor/attr/?kencode=14&amp;t=attr_con" TargetMode="External"/><Relationship Id="rId22" Type="http://schemas.openxmlformats.org/officeDocument/2006/relationships/hyperlink" Target="https://sasp.mapion.co.jp/b/doutor/attr/?kencode=22&amp;t=attr_con" TargetMode="External"/><Relationship Id="rId27" Type="http://schemas.openxmlformats.org/officeDocument/2006/relationships/hyperlink" Target="https://sasp.mapion.co.jp/b/doutor/attr/?kencode=27&amp;t=attr_con" TargetMode="External"/><Relationship Id="rId30" Type="http://schemas.openxmlformats.org/officeDocument/2006/relationships/hyperlink" Target="https://sasp.mapion.co.jp/b/doutor/attr/?kencode=30&amp;t=attr_con" TargetMode="External"/><Relationship Id="rId35" Type="http://schemas.openxmlformats.org/officeDocument/2006/relationships/hyperlink" Target="https://sasp.mapion.co.jp/b/doutor/attr/?kencode=35&amp;t=attr_con" TargetMode="External"/><Relationship Id="rId43" Type="http://schemas.openxmlformats.org/officeDocument/2006/relationships/hyperlink" Target="https://sasp.mapion.co.jp/b/doutor/attr/?kencode=43&amp;t=attr_con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3.5" x14ac:dyDescent="0.15"/>
  <cols>
    <col min="1" max="6" width="20.625" customWidth="1"/>
  </cols>
  <sheetData>
    <row r="1" spans="1:6" s="3" customFormat="1" x14ac:dyDescent="0.15">
      <c r="A1" s="2" t="s">
        <v>62</v>
      </c>
      <c r="B1" s="3" t="s">
        <v>63</v>
      </c>
      <c r="C1" s="3" t="s">
        <v>47</v>
      </c>
      <c r="D1" s="3" t="s">
        <v>64</v>
      </c>
      <c r="E1" s="3" t="s">
        <v>53</v>
      </c>
      <c r="F1" s="3" t="s">
        <v>54</v>
      </c>
    </row>
    <row r="2" spans="1:6" s="3" customFormat="1" x14ac:dyDescent="0.15">
      <c r="A2" s="3" t="s">
        <v>52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55</v>
      </c>
    </row>
    <row r="3" spans="1:6" s="3" customFormat="1" ht="14.25" thickBot="1" x14ac:dyDescent="0.2">
      <c r="A3" s="3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</row>
    <row r="4" spans="1:6" ht="14.25" thickBot="1" x14ac:dyDescent="0.2">
      <c r="A4" s="1" t="s">
        <v>0</v>
      </c>
      <c r="B4">
        <f>SEARCH("（",A4)</f>
        <v>4</v>
      </c>
      <c r="C4" t="str">
        <f>LEFT(A4,B4-1)</f>
        <v>北海道</v>
      </c>
      <c r="D4" t="str">
        <f>MID(A4,B4+1,10)</f>
        <v>26）</v>
      </c>
      <c r="E4" t="str">
        <f>SUBSTITUTE(D4,"）","")</f>
        <v>26</v>
      </c>
      <c r="F4">
        <f>VALUE(E4)</f>
        <v>26</v>
      </c>
    </row>
    <row r="5" spans="1:6" ht="14.25" thickBot="1" x14ac:dyDescent="0.2">
      <c r="A5" s="1" t="s">
        <v>1</v>
      </c>
      <c r="B5">
        <f t="shared" ref="B5:B50" si="0">SEARCH("（",A5)</f>
        <v>4</v>
      </c>
      <c r="C5" t="str">
        <f t="shared" ref="C5:C50" si="1">LEFT(A5,B5-1)</f>
        <v>青森県</v>
      </c>
      <c r="D5" t="str">
        <f t="shared" ref="D5:D50" si="2">MID(A5,B5+1,10)</f>
        <v>13）</v>
      </c>
      <c r="E5" t="str">
        <f t="shared" ref="E5:E50" si="3">SUBSTITUTE(D5,"）","")</f>
        <v>13</v>
      </c>
      <c r="F5">
        <f t="shared" ref="F5:F50" si="4">VALUE(E5)</f>
        <v>13</v>
      </c>
    </row>
    <row r="6" spans="1:6" ht="14.25" thickBot="1" x14ac:dyDescent="0.2">
      <c r="A6" s="1" t="s">
        <v>2</v>
      </c>
      <c r="B6">
        <f t="shared" si="0"/>
        <v>4</v>
      </c>
      <c r="C6" t="str">
        <f t="shared" si="1"/>
        <v>岩手県</v>
      </c>
      <c r="D6" t="str">
        <f t="shared" si="2"/>
        <v>9）</v>
      </c>
      <c r="E6" t="str">
        <f t="shared" si="3"/>
        <v>9</v>
      </c>
      <c r="F6">
        <f t="shared" si="4"/>
        <v>9</v>
      </c>
    </row>
    <row r="7" spans="1:6" ht="14.25" thickBot="1" x14ac:dyDescent="0.2">
      <c r="A7" s="1" t="s">
        <v>3</v>
      </c>
      <c r="B7">
        <f t="shared" si="0"/>
        <v>4</v>
      </c>
      <c r="C7" t="str">
        <f t="shared" si="1"/>
        <v>宮城県</v>
      </c>
      <c r="D7" t="str">
        <f t="shared" si="2"/>
        <v>27）</v>
      </c>
      <c r="E7" t="str">
        <f t="shared" si="3"/>
        <v>27</v>
      </c>
      <c r="F7">
        <f t="shared" si="4"/>
        <v>27</v>
      </c>
    </row>
    <row r="8" spans="1:6" ht="14.25" thickBot="1" x14ac:dyDescent="0.2">
      <c r="A8" s="1" t="s">
        <v>4</v>
      </c>
      <c r="B8">
        <f t="shared" si="0"/>
        <v>4</v>
      </c>
      <c r="C8" t="str">
        <f t="shared" si="1"/>
        <v>秋田県</v>
      </c>
      <c r="D8" t="str">
        <f t="shared" si="2"/>
        <v>2）</v>
      </c>
      <c r="E8" t="str">
        <f t="shared" si="3"/>
        <v>2</v>
      </c>
      <c r="F8">
        <f t="shared" si="4"/>
        <v>2</v>
      </c>
    </row>
    <row r="9" spans="1:6" ht="14.25" thickBot="1" x14ac:dyDescent="0.2">
      <c r="A9" s="1" t="s">
        <v>5</v>
      </c>
      <c r="B9">
        <f t="shared" si="0"/>
        <v>4</v>
      </c>
      <c r="C9" t="str">
        <f t="shared" si="1"/>
        <v>山形県</v>
      </c>
      <c r="D9" t="str">
        <f t="shared" si="2"/>
        <v>12）</v>
      </c>
      <c r="E9" t="str">
        <f t="shared" si="3"/>
        <v>12</v>
      </c>
      <c r="F9">
        <f t="shared" si="4"/>
        <v>12</v>
      </c>
    </row>
    <row r="10" spans="1:6" ht="14.25" thickBot="1" x14ac:dyDescent="0.2">
      <c r="A10" s="1" t="s">
        <v>6</v>
      </c>
      <c r="B10">
        <f t="shared" si="0"/>
        <v>4</v>
      </c>
      <c r="C10" t="str">
        <f t="shared" si="1"/>
        <v>福島県</v>
      </c>
      <c r="D10" t="str">
        <f t="shared" si="2"/>
        <v>25）</v>
      </c>
      <c r="E10" t="str">
        <f t="shared" si="3"/>
        <v>25</v>
      </c>
      <c r="F10">
        <f t="shared" si="4"/>
        <v>25</v>
      </c>
    </row>
    <row r="11" spans="1:6" ht="14.25" thickBot="1" x14ac:dyDescent="0.2">
      <c r="A11" s="1" t="s">
        <v>7</v>
      </c>
      <c r="B11">
        <f t="shared" si="0"/>
        <v>4</v>
      </c>
      <c r="C11" t="str">
        <f t="shared" si="1"/>
        <v>茨城県</v>
      </c>
      <c r="D11" t="str">
        <f t="shared" si="2"/>
        <v>11）</v>
      </c>
      <c r="E11" t="str">
        <f t="shared" si="3"/>
        <v>11</v>
      </c>
      <c r="F11">
        <f t="shared" si="4"/>
        <v>11</v>
      </c>
    </row>
    <row r="12" spans="1:6" ht="14.25" thickBot="1" x14ac:dyDescent="0.2">
      <c r="A12" s="1" t="s">
        <v>8</v>
      </c>
      <c r="B12">
        <f t="shared" si="0"/>
        <v>4</v>
      </c>
      <c r="C12" t="str">
        <f t="shared" si="1"/>
        <v>栃木県</v>
      </c>
      <c r="D12" t="str">
        <f t="shared" si="2"/>
        <v>10）</v>
      </c>
      <c r="E12" t="str">
        <f t="shared" si="3"/>
        <v>10</v>
      </c>
      <c r="F12">
        <f t="shared" si="4"/>
        <v>10</v>
      </c>
    </row>
    <row r="13" spans="1:6" ht="14.25" thickBot="1" x14ac:dyDescent="0.2">
      <c r="A13" s="1" t="s">
        <v>9</v>
      </c>
      <c r="B13">
        <f t="shared" si="0"/>
        <v>4</v>
      </c>
      <c r="C13" t="str">
        <f t="shared" si="1"/>
        <v>群馬県</v>
      </c>
      <c r="D13" t="str">
        <f t="shared" si="2"/>
        <v>7）</v>
      </c>
      <c r="E13" t="str">
        <f t="shared" si="3"/>
        <v>7</v>
      </c>
      <c r="F13">
        <f t="shared" si="4"/>
        <v>7</v>
      </c>
    </row>
    <row r="14" spans="1:6" ht="14.25" thickBot="1" x14ac:dyDescent="0.2">
      <c r="A14" s="1" t="s">
        <v>10</v>
      </c>
      <c r="B14">
        <f t="shared" si="0"/>
        <v>4</v>
      </c>
      <c r="C14" t="str">
        <f t="shared" si="1"/>
        <v>埼玉県</v>
      </c>
      <c r="D14" t="str">
        <f t="shared" si="2"/>
        <v>79）</v>
      </c>
      <c r="E14" t="str">
        <f t="shared" si="3"/>
        <v>79</v>
      </c>
      <c r="F14">
        <f t="shared" si="4"/>
        <v>79</v>
      </c>
    </row>
    <row r="15" spans="1:6" ht="14.25" thickBot="1" x14ac:dyDescent="0.2">
      <c r="A15" s="1" t="s">
        <v>11</v>
      </c>
      <c r="B15">
        <f t="shared" si="0"/>
        <v>4</v>
      </c>
      <c r="C15" t="str">
        <f t="shared" si="1"/>
        <v>千葉県</v>
      </c>
      <c r="D15" t="str">
        <f t="shared" si="2"/>
        <v>77）</v>
      </c>
      <c r="E15" t="str">
        <f t="shared" si="3"/>
        <v>77</v>
      </c>
      <c r="F15">
        <f t="shared" si="4"/>
        <v>77</v>
      </c>
    </row>
    <row r="16" spans="1:6" ht="14.25" thickBot="1" x14ac:dyDescent="0.2">
      <c r="A16" s="1" t="s">
        <v>12</v>
      </c>
      <c r="B16">
        <f t="shared" si="0"/>
        <v>4</v>
      </c>
      <c r="C16" t="str">
        <f t="shared" si="1"/>
        <v>東京都</v>
      </c>
      <c r="D16" t="str">
        <f t="shared" si="2"/>
        <v>506）</v>
      </c>
      <c r="E16" t="str">
        <f t="shared" si="3"/>
        <v>506</v>
      </c>
      <c r="F16">
        <f t="shared" si="4"/>
        <v>506</v>
      </c>
    </row>
    <row r="17" spans="1:6" ht="14.25" thickBot="1" x14ac:dyDescent="0.2">
      <c r="A17" s="1" t="s">
        <v>13</v>
      </c>
      <c r="B17">
        <f t="shared" si="0"/>
        <v>5</v>
      </c>
      <c r="C17" t="str">
        <f t="shared" si="1"/>
        <v>神奈川県</v>
      </c>
      <c r="D17" t="str">
        <f t="shared" si="2"/>
        <v>175）</v>
      </c>
      <c r="E17" t="str">
        <f t="shared" si="3"/>
        <v>175</v>
      </c>
      <c r="F17">
        <f t="shared" si="4"/>
        <v>175</v>
      </c>
    </row>
    <row r="18" spans="1:6" ht="14.25" thickBot="1" x14ac:dyDescent="0.2">
      <c r="A18" s="1" t="s">
        <v>14</v>
      </c>
      <c r="B18">
        <f t="shared" si="0"/>
        <v>4</v>
      </c>
      <c r="C18" t="str">
        <f t="shared" si="1"/>
        <v>新潟県</v>
      </c>
      <c r="D18" t="str">
        <f t="shared" si="2"/>
        <v>6）</v>
      </c>
      <c r="E18" t="str">
        <f t="shared" si="3"/>
        <v>6</v>
      </c>
      <c r="F18">
        <f t="shared" si="4"/>
        <v>6</v>
      </c>
    </row>
    <row r="19" spans="1:6" ht="14.25" thickBot="1" x14ac:dyDescent="0.2">
      <c r="A19" s="1" t="s">
        <v>15</v>
      </c>
      <c r="B19">
        <f t="shared" si="0"/>
        <v>4</v>
      </c>
      <c r="C19" t="str">
        <f t="shared" si="1"/>
        <v>富山県</v>
      </c>
      <c r="D19" t="str">
        <f t="shared" si="2"/>
        <v>6）</v>
      </c>
      <c r="E19" t="str">
        <f t="shared" si="3"/>
        <v>6</v>
      </c>
      <c r="F19">
        <f t="shared" si="4"/>
        <v>6</v>
      </c>
    </row>
    <row r="20" spans="1:6" ht="14.25" thickBot="1" x14ac:dyDescent="0.2">
      <c r="A20" s="1" t="s">
        <v>16</v>
      </c>
      <c r="B20">
        <f t="shared" si="0"/>
        <v>4</v>
      </c>
      <c r="C20" t="str">
        <f t="shared" si="1"/>
        <v>石川県</v>
      </c>
      <c r="D20" t="str">
        <f t="shared" si="2"/>
        <v>4）</v>
      </c>
      <c r="E20" t="str">
        <f t="shared" si="3"/>
        <v>4</v>
      </c>
      <c r="F20">
        <f t="shared" si="4"/>
        <v>4</v>
      </c>
    </row>
    <row r="21" spans="1:6" ht="14.25" thickBot="1" x14ac:dyDescent="0.2">
      <c r="A21" s="1" t="s">
        <v>17</v>
      </c>
      <c r="B21">
        <f t="shared" si="0"/>
        <v>4</v>
      </c>
      <c r="C21" t="str">
        <f t="shared" si="1"/>
        <v>福井県</v>
      </c>
      <c r="D21" t="str">
        <f t="shared" si="2"/>
        <v>3）</v>
      </c>
      <c r="E21" t="str">
        <f t="shared" si="3"/>
        <v>3</v>
      </c>
      <c r="F21">
        <f t="shared" si="4"/>
        <v>3</v>
      </c>
    </row>
    <row r="22" spans="1:6" ht="14.25" thickBot="1" x14ac:dyDescent="0.2">
      <c r="A22" s="1" t="s">
        <v>18</v>
      </c>
      <c r="B22">
        <f t="shared" si="0"/>
        <v>4</v>
      </c>
      <c r="C22" t="str">
        <f t="shared" si="1"/>
        <v>山梨県</v>
      </c>
      <c r="D22" t="str">
        <f t="shared" si="2"/>
        <v>2）</v>
      </c>
      <c r="E22" t="str">
        <f t="shared" si="3"/>
        <v>2</v>
      </c>
      <c r="F22">
        <f t="shared" si="4"/>
        <v>2</v>
      </c>
    </row>
    <row r="23" spans="1:6" ht="14.25" thickBot="1" x14ac:dyDescent="0.2">
      <c r="A23" s="1" t="s">
        <v>19</v>
      </c>
      <c r="B23">
        <f t="shared" si="0"/>
        <v>4</v>
      </c>
      <c r="C23" t="str">
        <f t="shared" si="1"/>
        <v>長野県</v>
      </c>
      <c r="D23" t="str">
        <f t="shared" si="2"/>
        <v>4）</v>
      </c>
      <c r="E23" t="str">
        <f t="shared" si="3"/>
        <v>4</v>
      </c>
      <c r="F23">
        <f t="shared" si="4"/>
        <v>4</v>
      </c>
    </row>
    <row r="24" spans="1:6" ht="14.25" thickBot="1" x14ac:dyDescent="0.2">
      <c r="A24" s="1" t="s">
        <v>20</v>
      </c>
      <c r="B24">
        <f t="shared" si="0"/>
        <v>4</v>
      </c>
      <c r="C24" t="str">
        <f t="shared" si="1"/>
        <v>岐阜県</v>
      </c>
      <c r="D24" t="str">
        <f t="shared" si="2"/>
        <v>11）</v>
      </c>
      <c r="E24" t="str">
        <f t="shared" si="3"/>
        <v>11</v>
      </c>
      <c r="F24">
        <f t="shared" si="4"/>
        <v>11</v>
      </c>
    </row>
    <row r="25" spans="1:6" ht="14.25" thickBot="1" x14ac:dyDescent="0.2">
      <c r="A25" s="1" t="s">
        <v>21</v>
      </c>
      <c r="B25">
        <f t="shared" si="0"/>
        <v>4</v>
      </c>
      <c r="C25" t="str">
        <f t="shared" si="1"/>
        <v>静岡県</v>
      </c>
      <c r="D25" t="str">
        <f t="shared" si="2"/>
        <v>19）</v>
      </c>
      <c r="E25" t="str">
        <f t="shared" si="3"/>
        <v>19</v>
      </c>
      <c r="F25">
        <f t="shared" si="4"/>
        <v>19</v>
      </c>
    </row>
    <row r="26" spans="1:6" ht="14.25" thickBot="1" x14ac:dyDescent="0.2">
      <c r="A26" s="1" t="s">
        <v>22</v>
      </c>
      <c r="B26">
        <f t="shared" si="0"/>
        <v>4</v>
      </c>
      <c r="C26" t="str">
        <f t="shared" si="1"/>
        <v>愛知県</v>
      </c>
      <c r="D26" t="str">
        <f t="shared" si="2"/>
        <v>48）</v>
      </c>
      <c r="E26" t="str">
        <f t="shared" si="3"/>
        <v>48</v>
      </c>
      <c r="F26">
        <f t="shared" si="4"/>
        <v>48</v>
      </c>
    </row>
    <row r="27" spans="1:6" ht="14.25" thickBot="1" x14ac:dyDescent="0.2">
      <c r="A27" s="1" t="s">
        <v>23</v>
      </c>
      <c r="B27">
        <f t="shared" si="0"/>
        <v>4</v>
      </c>
      <c r="C27" t="str">
        <f t="shared" si="1"/>
        <v>三重県</v>
      </c>
      <c r="D27" t="str">
        <f t="shared" si="2"/>
        <v>7）</v>
      </c>
      <c r="E27" t="str">
        <f t="shared" si="3"/>
        <v>7</v>
      </c>
      <c r="F27">
        <f t="shared" si="4"/>
        <v>7</v>
      </c>
    </row>
    <row r="28" spans="1:6" ht="14.25" thickBot="1" x14ac:dyDescent="0.2">
      <c r="A28" s="1" t="s">
        <v>24</v>
      </c>
      <c r="B28">
        <f t="shared" si="0"/>
        <v>4</v>
      </c>
      <c r="C28" t="str">
        <f t="shared" si="1"/>
        <v>滋賀県</v>
      </c>
      <c r="D28" t="str">
        <f t="shared" si="2"/>
        <v>1）</v>
      </c>
      <c r="E28" t="str">
        <f t="shared" si="3"/>
        <v>1</v>
      </c>
      <c r="F28">
        <f t="shared" si="4"/>
        <v>1</v>
      </c>
    </row>
    <row r="29" spans="1:6" ht="14.25" thickBot="1" x14ac:dyDescent="0.2">
      <c r="A29" s="1" t="s">
        <v>25</v>
      </c>
      <c r="B29">
        <f t="shared" si="0"/>
        <v>4</v>
      </c>
      <c r="C29" t="str">
        <f t="shared" si="1"/>
        <v>京都府</v>
      </c>
      <c r="D29" t="str">
        <f t="shared" si="2"/>
        <v>22）</v>
      </c>
      <c r="E29" t="str">
        <f t="shared" si="3"/>
        <v>22</v>
      </c>
      <c r="F29">
        <f t="shared" si="4"/>
        <v>22</v>
      </c>
    </row>
    <row r="30" spans="1:6" ht="14.25" thickBot="1" x14ac:dyDescent="0.2">
      <c r="A30" s="1" t="s">
        <v>26</v>
      </c>
      <c r="B30">
        <f t="shared" si="0"/>
        <v>4</v>
      </c>
      <c r="C30" t="str">
        <f t="shared" si="1"/>
        <v>大阪府</v>
      </c>
      <c r="D30" t="str">
        <f t="shared" si="2"/>
        <v>81）</v>
      </c>
      <c r="E30" t="str">
        <f t="shared" si="3"/>
        <v>81</v>
      </c>
      <c r="F30">
        <f t="shared" si="4"/>
        <v>81</v>
      </c>
    </row>
    <row r="31" spans="1:6" ht="14.25" thickBot="1" x14ac:dyDescent="0.2">
      <c r="A31" s="1" t="s">
        <v>27</v>
      </c>
      <c r="B31">
        <f t="shared" si="0"/>
        <v>4</v>
      </c>
      <c r="C31" t="str">
        <f t="shared" si="1"/>
        <v>兵庫県</v>
      </c>
      <c r="D31" t="str">
        <f t="shared" si="2"/>
        <v>30）</v>
      </c>
      <c r="E31" t="str">
        <f t="shared" si="3"/>
        <v>30</v>
      </c>
      <c r="F31">
        <f t="shared" si="4"/>
        <v>30</v>
      </c>
    </row>
    <row r="32" spans="1:6" ht="14.25" thickBot="1" x14ac:dyDescent="0.2">
      <c r="A32" s="1" t="s">
        <v>28</v>
      </c>
      <c r="B32">
        <f t="shared" si="0"/>
        <v>4</v>
      </c>
      <c r="C32" t="str">
        <f t="shared" si="1"/>
        <v>奈良県</v>
      </c>
      <c r="D32" t="str">
        <f t="shared" si="2"/>
        <v>7）</v>
      </c>
      <c r="E32" t="str">
        <f t="shared" si="3"/>
        <v>7</v>
      </c>
      <c r="F32">
        <f t="shared" si="4"/>
        <v>7</v>
      </c>
    </row>
    <row r="33" spans="1:6" ht="14.25" thickBot="1" x14ac:dyDescent="0.2">
      <c r="A33" s="1" t="s">
        <v>29</v>
      </c>
      <c r="B33">
        <f t="shared" si="0"/>
        <v>5</v>
      </c>
      <c r="C33" t="str">
        <f t="shared" si="1"/>
        <v>和歌山県</v>
      </c>
      <c r="D33" t="str">
        <f t="shared" si="2"/>
        <v>4）</v>
      </c>
      <c r="E33" t="str">
        <f t="shared" si="3"/>
        <v>4</v>
      </c>
      <c r="F33">
        <f t="shared" si="4"/>
        <v>4</v>
      </c>
    </row>
    <row r="34" spans="1:6" ht="14.25" thickBot="1" x14ac:dyDescent="0.2">
      <c r="A34" s="1" t="s">
        <v>30</v>
      </c>
      <c r="B34">
        <f t="shared" si="0"/>
        <v>4</v>
      </c>
      <c r="C34" t="str">
        <f t="shared" si="1"/>
        <v>鳥取県</v>
      </c>
      <c r="D34" t="str">
        <f t="shared" si="2"/>
        <v>3）</v>
      </c>
      <c r="E34" t="str">
        <f t="shared" si="3"/>
        <v>3</v>
      </c>
      <c r="F34">
        <f t="shared" si="4"/>
        <v>3</v>
      </c>
    </row>
    <row r="35" spans="1:6" ht="14.25" thickBot="1" x14ac:dyDescent="0.2">
      <c r="A35" s="1" t="s">
        <v>31</v>
      </c>
      <c r="B35">
        <f t="shared" si="0"/>
        <v>4</v>
      </c>
      <c r="C35" t="str">
        <f t="shared" si="1"/>
        <v>島根県</v>
      </c>
      <c r="D35" t="str">
        <f t="shared" si="2"/>
        <v>1）</v>
      </c>
      <c r="E35" t="str">
        <f t="shared" si="3"/>
        <v>1</v>
      </c>
      <c r="F35">
        <f t="shared" si="4"/>
        <v>1</v>
      </c>
    </row>
    <row r="36" spans="1:6" ht="14.25" thickBot="1" x14ac:dyDescent="0.2">
      <c r="A36" s="1" t="s">
        <v>32</v>
      </c>
      <c r="B36">
        <f t="shared" si="0"/>
        <v>4</v>
      </c>
      <c r="C36" t="str">
        <f t="shared" si="1"/>
        <v>岡山県</v>
      </c>
      <c r="D36" t="str">
        <f t="shared" si="2"/>
        <v>8）</v>
      </c>
      <c r="E36" t="str">
        <f t="shared" si="3"/>
        <v>8</v>
      </c>
      <c r="F36">
        <f t="shared" si="4"/>
        <v>8</v>
      </c>
    </row>
    <row r="37" spans="1:6" ht="14.25" thickBot="1" x14ac:dyDescent="0.2">
      <c r="A37" s="1" t="s">
        <v>33</v>
      </c>
      <c r="B37">
        <f t="shared" si="0"/>
        <v>4</v>
      </c>
      <c r="C37" t="str">
        <f t="shared" si="1"/>
        <v>広島県</v>
      </c>
      <c r="D37" t="str">
        <f t="shared" si="2"/>
        <v>14）</v>
      </c>
      <c r="E37" t="str">
        <f t="shared" si="3"/>
        <v>14</v>
      </c>
      <c r="F37">
        <f t="shared" si="4"/>
        <v>14</v>
      </c>
    </row>
    <row r="38" spans="1:6" ht="14.25" thickBot="1" x14ac:dyDescent="0.2">
      <c r="A38" s="1" t="s">
        <v>34</v>
      </c>
      <c r="B38">
        <f t="shared" si="0"/>
        <v>4</v>
      </c>
      <c r="C38" t="str">
        <f t="shared" si="1"/>
        <v>山口県</v>
      </c>
      <c r="D38" t="str">
        <f t="shared" si="2"/>
        <v>5）</v>
      </c>
      <c r="E38" t="str">
        <f t="shared" si="3"/>
        <v>5</v>
      </c>
      <c r="F38">
        <f t="shared" si="4"/>
        <v>5</v>
      </c>
    </row>
    <row r="39" spans="1:6" ht="14.25" thickBot="1" x14ac:dyDescent="0.2">
      <c r="A39" s="1" t="s">
        <v>35</v>
      </c>
      <c r="B39">
        <f t="shared" si="0"/>
        <v>4</v>
      </c>
      <c r="C39" t="str">
        <f t="shared" si="1"/>
        <v>徳島県</v>
      </c>
      <c r="D39" t="str">
        <f t="shared" si="2"/>
        <v>1）</v>
      </c>
      <c r="E39" t="str">
        <f t="shared" si="3"/>
        <v>1</v>
      </c>
      <c r="F39">
        <f t="shared" si="4"/>
        <v>1</v>
      </c>
    </row>
    <row r="40" spans="1:6" ht="14.25" thickBot="1" x14ac:dyDescent="0.2">
      <c r="A40" s="1" t="s">
        <v>36</v>
      </c>
      <c r="B40">
        <f t="shared" si="0"/>
        <v>4</v>
      </c>
      <c r="C40" t="str">
        <f t="shared" si="1"/>
        <v>香川県</v>
      </c>
      <c r="D40" t="str">
        <f t="shared" si="2"/>
        <v>2）</v>
      </c>
      <c r="E40" t="str">
        <f t="shared" si="3"/>
        <v>2</v>
      </c>
      <c r="F40">
        <f t="shared" si="4"/>
        <v>2</v>
      </c>
    </row>
    <row r="41" spans="1:6" ht="14.25" thickBot="1" x14ac:dyDescent="0.2">
      <c r="A41" s="1" t="s">
        <v>37</v>
      </c>
      <c r="B41">
        <f t="shared" si="0"/>
        <v>4</v>
      </c>
      <c r="C41" t="str">
        <f t="shared" si="1"/>
        <v>愛媛県</v>
      </c>
      <c r="D41" t="str">
        <f t="shared" si="2"/>
        <v>2）</v>
      </c>
      <c r="E41" t="str">
        <f t="shared" si="3"/>
        <v>2</v>
      </c>
      <c r="F41">
        <f t="shared" si="4"/>
        <v>2</v>
      </c>
    </row>
    <row r="42" spans="1:6" ht="14.25" thickBot="1" x14ac:dyDescent="0.2">
      <c r="A42" s="1" t="s">
        <v>38</v>
      </c>
      <c r="B42">
        <f t="shared" si="0"/>
        <v>4</v>
      </c>
      <c r="C42" t="str">
        <f t="shared" si="1"/>
        <v>高知県</v>
      </c>
      <c r="D42" t="str">
        <f t="shared" si="2"/>
        <v>2）</v>
      </c>
      <c r="E42" t="str">
        <f t="shared" si="3"/>
        <v>2</v>
      </c>
      <c r="F42">
        <f t="shared" si="4"/>
        <v>2</v>
      </c>
    </row>
    <row r="43" spans="1:6" ht="14.25" thickBot="1" x14ac:dyDescent="0.2">
      <c r="A43" s="1" t="s">
        <v>39</v>
      </c>
      <c r="B43">
        <f t="shared" si="0"/>
        <v>4</v>
      </c>
      <c r="C43" t="str">
        <f t="shared" si="1"/>
        <v>福岡県</v>
      </c>
      <c r="D43" t="str">
        <f t="shared" si="2"/>
        <v>34）</v>
      </c>
      <c r="E43" t="str">
        <f t="shared" si="3"/>
        <v>34</v>
      </c>
      <c r="F43">
        <f t="shared" si="4"/>
        <v>34</v>
      </c>
    </row>
    <row r="44" spans="1:6" ht="14.25" thickBot="1" x14ac:dyDescent="0.2">
      <c r="A44" s="1" t="s">
        <v>40</v>
      </c>
      <c r="B44">
        <f t="shared" si="0"/>
        <v>4</v>
      </c>
      <c r="C44" t="str">
        <f t="shared" si="1"/>
        <v>佐賀県</v>
      </c>
      <c r="D44" t="str">
        <f t="shared" si="2"/>
        <v>2）</v>
      </c>
      <c r="E44" t="str">
        <f t="shared" si="3"/>
        <v>2</v>
      </c>
      <c r="F44">
        <f t="shared" si="4"/>
        <v>2</v>
      </c>
    </row>
    <row r="45" spans="1:6" ht="14.25" thickBot="1" x14ac:dyDescent="0.2">
      <c r="A45" s="1" t="s">
        <v>41</v>
      </c>
      <c r="B45">
        <f t="shared" si="0"/>
        <v>4</v>
      </c>
      <c r="C45" t="str">
        <f t="shared" si="1"/>
        <v>長崎県</v>
      </c>
      <c r="D45" t="str">
        <f t="shared" si="2"/>
        <v>5）</v>
      </c>
      <c r="E45" t="str">
        <f t="shared" si="3"/>
        <v>5</v>
      </c>
      <c r="F45">
        <f t="shared" si="4"/>
        <v>5</v>
      </c>
    </row>
    <row r="46" spans="1:6" ht="14.25" thickBot="1" x14ac:dyDescent="0.2">
      <c r="A46" s="1" t="s">
        <v>42</v>
      </c>
      <c r="B46">
        <f t="shared" si="0"/>
        <v>4</v>
      </c>
      <c r="C46" t="str">
        <f t="shared" si="1"/>
        <v>熊本県</v>
      </c>
      <c r="D46" t="str">
        <f t="shared" si="2"/>
        <v>3）</v>
      </c>
      <c r="E46" t="str">
        <f t="shared" si="3"/>
        <v>3</v>
      </c>
      <c r="F46">
        <f t="shared" si="4"/>
        <v>3</v>
      </c>
    </row>
    <row r="47" spans="1:6" ht="14.25" thickBot="1" x14ac:dyDescent="0.2">
      <c r="A47" s="1" t="s">
        <v>43</v>
      </c>
      <c r="B47">
        <f t="shared" si="0"/>
        <v>4</v>
      </c>
      <c r="C47" t="str">
        <f t="shared" si="1"/>
        <v>大分県</v>
      </c>
      <c r="D47" t="str">
        <f t="shared" si="2"/>
        <v>2）</v>
      </c>
      <c r="E47" t="str">
        <f t="shared" si="3"/>
        <v>2</v>
      </c>
      <c r="F47">
        <f t="shared" si="4"/>
        <v>2</v>
      </c>
    </row>
    <row r="48" spans="1:6" ht="14.25" thickBot="1" x14ac:dyDescent="0.2">
      <c r="A48" s="1" t="s">
        <v>44</v>
      </c>
      <c r="B48">
        <f t="shared" si="0"/>
        <v>4</v>
      </c>
      <c r="C48" t="str">
        <f t="shared" si="1"/>
        <v>宮崎県</v>
      </c>
      <c r="D48" t="str">
        <f t="shared" si="2"/>
        <v>4）</v>
      </c>
      <c r="E48" t="str">
        <f t="shared" si="3"/>
        <v>4</v>
      </c>
      <c r="F48">
        <f t="shared" si="4"/>
        <v>4</v>
      </c>
    </row>
    <row r="49" spans="1:6" ht="14.25" thickBot="1" x14ac:dyDescent="0.2">
      <c r="A49" s="1" t="s">
        <v>45</v>
      </c>
      <c r="B49">
        <f t="shared" si="0"/>
        <v>5</v>
      </c>
      <c r="C49" t="str">
        <f t="shared" si="1"/>
        <v>鹿児島県</v>
      </c>
      <c r="D49" t="str">
        <f t="shared" si="2"/>
        <v>5）</v>
      </c>
      <c r="E49" t="str">
        <f t="shared" si="3"/>
        <v>5</v>
      </c>
      <c r="F49">
        <f t="shared" si="4"/>
        <v>5</v>
      </c>
    </row>
    <row r="50" spans="1:6" ht="14.25" thickBot="1" x14ac:dyDescent="0.2">
      <c r="A50" s="1" t="s">
        <v>46</v>
      </c>
      <c r="B50">
        <f t="shared" si="0"/>
        <v>4</v>
      </c>
      <c r="C50" t="str">
        <f t="shared" si="1"/>
        <v>沖縄県</v>
      </c>
      <c r="D50" t="str">
        <f t="shared" si="2"/>
        <v>7）</v>
      </c>
      <c r="E50" t="str">
        <f t="shared" si="3"/>
        <v>7</v>
      </c>
      <c r="F50">
        <f t="shared" si="4"/>
        <v>7</v>
      </c>
    </row>
  </sheetData>
  <phoneticPr fontId="3"/>
  <hyperlinks>
    <hyperlink ref="A4" r:id="rId1" display="https://sasp.mapion.co.jp/b/doutor/attr/?kencode=01&amp;t=attr_con"/>
    <hyperlink ref="A5" r:id="rId2" display="https://sasp.mapion.co.jp/b/doutor/attr/?kencode=02&amp;t=attr_con"/>
    <hyperlink ref="A6" r:id="rId3" display="https://sasp.mapion.co.jp/b/doutor/attr/?kencode=03&amp;t=attr_con"/>
    <hyperlink ref="A7" r:id="rId4" display="https://sasp.mapion.co.jp/b/doutor/attr/?kencode=04&amp;t=attr_con"/>
    <hyperlink ref="A8" r:id="rId5" display="https://sasp.mapion.co.jp/b/doutor/attr/?kencode=05&amp;t=attr_con"/>
    <hyperlink ref="A9" r:id="rId6" display="https://sasp.mapion.co.jp/b/doutor/attr/?kencode=06&amp;t=attr_con"/>
    <hyperlink ref="A10" r:id="rId7" display="https://sasp.mapion.co.jp/b/doutor/attr/?kencode=07&amp;t=attr_con"/>
    <hyperlink ref="A11" r:id="rId8" display="https://sasp.mapion.co.jp/b/doutor/attr/?kencode=08&amp;t=attr_con"/>
    <hyperlink ref="A12" r:id="rId9" display="https://sasp.mapion.co.jp/b/doutor/attr/?kencode=09&amp;t=attr_con"/>
    <hyperlink ref="A13" r:id="rId10" display="https://sasp.mapion.co.jp/b/doutor/attr/?kencode=10&amp;t=attr_con"/>
    <hyperlink ref="A14" r:id="rId11" display="https://sasp.mapion.co.jp/b/doutor/attr/?kencode=11&amp;t=attr_con"/>
    <hyperlink ref="A15" r:id="rId12" display="https://sasp.mapion.co.jp/b/doutor/attr/?kencode=12&amp;t=attr_con"/>
    <hyperlink ref="A16" r:id="rId13" display="https://sasp.mapion.co.jp/b/doutor/attr/?kencode=13&amp;t=attr_con"/>
    <hyperlink ref="A17" r:id="rId14" display="https://sasp.mapion.co.jp/b/doutor/attr/?kencode=14&amp;t=attr_con"/>
    <hyperlink ref="A18" r:id="rId15" display="https://sasp.mapion.co.jp/b/doutor/attr/?kencode=15&amp;t=attr_con"/>
    <hyperlink ref="A19" r:id="rId16" display="https://sasp.mapion.co.jp/b/doutor/attr/?kencode=16&amp;t=attr_con"/>
    <hyperlink ref="A20" r:id="rId17" display="https://sasp.mapion.co.jp/b/doutor/attr/?kencode=17&amp;t=attr_con"/>
    <hyperlink ref="A21" r:id="rId18" display="https://sasp.mapion.co.jp/b/doutor/attr/?kencode=18&amp;t=attr_con"/>
    <hyperlink ref="A22" r:id="rId19" display="https://sasp.mapion.co.jp/b/doutor/attr/?kencode=19&amp;t=attr_con"/>
    <hyperlink ref="A23" r:id="rId20" display="https://sasp.mapion.co.jp/b/doutor/attr/?kencode=20&amp;t=attr_con"/>
    <hyperlink ref="A24" r:id="rId21" display="https://sasp.mapion.co.jp/b/doutor/attr/?kencode=21&amp;t=attr_con"/>
    <hyperlink ref="A25" r:id="rId22" display="https://sasp.mapion.co.jp/b/doutor/attr/?kencode=22&amp;t=attr_con"/>
    <hyperlink ref="A26" r:id="rId23" display="https://sasp.mapion.co.jp/b/doutor/attr/?kencode=23&amp;t=attr_con"/>
    <hyperlink ref="A27" r:id="rId24" display="https://sasp.mapion.co.jp/b/doutor/attr/?kencode=24&amp;t=attr_con"/>
    <hyperlink ref="A28" r:id="rId25" display="https://sasp.mapion.co.jp/b/doutor/attr/?kencode=25&amp;t=attr_con"/>
    <hyperlink ref="A29" r:id="rId26" display="https://sasp.mapion.co.jp/b/doutor/attr/?kencode=26&amp;t=attr_con"/>
    <hyperlink ref="A30" r:id="rId27" display="https://sasp.mapion.co.jp/b/doutor/attr/?kencode=27&amp;t=attr_con"/>
    <hyperlink ref="A31" r:id="rId28" display="https://sasp.mapion.co.jp/b/doutor/attr/?kencode=28&amp;t=attr_con"/>
    <hyperlink ref="A32" r:id="rId29" display="https://sasp.mapion.co.jp/b/doutor/attr/?kencode=29&amp;t=attr_con"/>
    <hyperlink ref="A33" r:id="rId30" display="https://sasp.mapion.co.jp/b/doutor/attr/?kencode=30&amp;t=attr_con"/>
    <hyperlink ref="A34" r:id="rId31" display="https://sasp.mapion.co.jp/b/doutor/attr/?kencode=31&amp;t=attr_con"/>
    <hyperlink ref="A35" r:id="rId32" display="https://sasp.mapion.co.jp/b/doutor/attr/?kencode=32&amp;t=attr_con"/>
    <hyperlink ref="A36" r:id="rId33" display="https://sasp.mapion.co.jp/b/doutor/attr/?kencode=33&amp;t=attr_con"/>
    <hyperlink ref="A37" r:id="rId34" display="https://sasp.mapion.co.jp/b/doutor/attr/?kencode=34&amp;t=attr_con"/>
    <hyperlink ref="A38" r:id="rId35" display="https://sasp.mapion.co.jp/b/doutor/attr/?kencode=35&amp;t=attr_con"/>
    <hyperlink ref="A39" r:id="rId36" display="https://sasp.mapion.co.jp/b/doutor/attr/?kencode=36&amp;t=attr_con"/>
    <hyperlink ref="A40" r:id="rId37" display="https://sasp.mapion.co.jp/b/doutor/attr/?kencode=37&amp;t=attr_con"/>
    <hyperlink ref="A41" r:id="rId38" display="https://sasp.mapion.co.jp/b/doutor/attr/?kencode=38&amp;t=attr_con"/>
    <hyperlink ref="A42" r:id="rId39" display="https://sasp.mapion.co.jp/b/doutor/attr/?kencode=39&amp;t=attr_con"/>
    <hyperlink ref="A43" r:id="rId40" display="https://sasp.mapion.co.jp/b/doutor/attr/?kencode=40&amp;t=attr_con"/>
    <hyperlink ref="A44" r:id="rId41" display="https://sasp.mapion.co.jp/b/doutor/attr/?kencode=41&amp;t=attr_con"/>
    <hyperlink ref="A45" r:id="rId42" display="https://sasp.mapion.co.jp/b/doutor/attr/?kencode=42&amp;t=attr_con"/>
    <hyperlink ref="A46" r:id="rId43" display="https://sasp.mapion.co.jp/b/doutor/attr/?kencode=43&amp;t=attr_con"/>
    <hyperlink ref="A47" r:id="rId44" display="https://sasp.mapion.co.jp/b/doutor/attr/?kencode=44&amp;t=attr_con"/>
    <hyperlink ref="A48" r:id="rId45" display="https://sasp.mapion.co.jp/b/doutor/attr/?kencode=45&amp;t=attr_con"/>
    <hyperlink ref="A49" r:id="rId46" display="https://sasp.mapion.co.jp/b/doutor/attr/?kencode=46&amp;t=attr_con"/>
    <hyperlink ref="A50" r:id="rId47" display="https://sasp.mapion.co.jp/b/doutor/attr/?kencode=47&amp;t=attr_con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3.5" x14ac:dyDescent="0.15"/>
  <cols>
    <col min="1" max="6" width="20.625" customWidth="1"/>
  </cols>
  <sheetData>
    <row r="1" spans="1:6" s="3" customFormat="1" x14ac:dyDescent="0.15">
      <c r="A1" s="2" t="s">
        <v>62</v>
      </c>
      <c r="B1" s="3" t="s">
        <v>63</v>
      </c>
      <c r="C1" s="3" t="s">
        <v>47</v>
      </c>
      <c r="D1" s="3" t="s">
        <v>64</v>
      </c>
      <c r="E1" s="3" t="s">
        <v>53</v>
      </c>
      <c r="F1" s="3" t="s">
        <v>54</v>
      </c>
    </row>
    <row r="2" spans="1:6" s="3" customFormat="1" x14ac:dyDescent="0.15">
      <c r="A2" s="3" t="s">
        <v>52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55</v>
      </c>
    </row>
    <row r="3" spans="1:6" s="3" customFormat="1" ht="14.25" thickBot="1" x14ac:dyDescent="0.2">
      <c r="A3" s="3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</row>
    <row r="4" spans="1:6" ht="14.25" thickBot="1" x14ac:dyDescent="0.2">
      <c r="A4" s="1" t="s">
        <v>0</v>
      </c>
      <c r="B4">
        <v>4</v>
      </c>
      <c r="C4" t="s">
        <v>65</v>
      </c>
      <c r="D4" t="s">
        <v>66</v>
      </c>
      <c r="E4" t="s">
        <v>67</v>
      </c>
      <c r="F4">
        <v>26</v>
      </c>
    </row>
    <row r="5" spans="1:6" ht="14.25" thickBot="1" x14ac:dyDescent="0.2">
      <c r="A5" s="1" t="s">
        <v>1</v>
      </c>
      <c r="B5">
        <v>4</v>
      </c>
      <c r="C5" t="s">
        <v>68</v>
      </c>
      <c r="D5" t="s">
        <v>69</v>
      </c>
      <c r="E5" t="s">
        <v>70</v>
      </c>
      <c r="F5">
        <v>13</v>
      </c>
    </row>
    <row r="6" spans="1:6" ht="14.25" thickBot="1" x14ac:dyDescent="0.2">
      <c r="A6" s="1" t="s">
        <v>2</v>
      </c>
      <c r="B6">
        <v>4</v>
      </c>
      <c r="C6" t="s">
        <v>71</v>
      </c>
      <c r="D6" t="s">
        <v>72</v>
      </c>
      <c r="E6" t="s">
        <v>73</v>
      </c>
      <c r="F6">
        <v>9</v>
      </c>
    </row>
    <row r="7" spans="1:6" ht="14.25" thickBot="1" x14ac:dyDescent="0.2">
      <c r="A7" s="1" t="s">
        <v>3</v>
      </c>
      <c r="B7">
        <v>4</v>
      </c>
      <c r="C7" t="s">
        <v>74</v>
      </c>
      <c r="D7" t="s">
        <v>75</v>
      </c>
      <c r="E7" t="s">
        <v>76</v>
      </c>
      <c r="F7">
        <v>27</v>
      </c>
    </row>
    <row r="8" spans="1:6" ht="14.25" thickBot="1" x14ac:dyDescent="0.2">
      <c r="A8" s="1" t="s">
        <v>4</v>
      </c>
      <c r="B8">
        <v>4</v>
      </c>
      <c r="C8" t="s">
        <v>77</v>
      </c>
      <c r="D8" t="s">
        <v>78</v>
      </c>
      <c r="E8" t="s">
        <v>79</v>
      </c>
      <c r="F8">
        <v>2</v>
      </c>
    </row>
    <row r="9" spans="1:6" ht="14.25" thickBot="1" x14ac:dyDescent="0.2">
      <c r="A9" s="1" t="s">
        <v>5</v>
      </c>
      <c r="B9">
        <v>4</v>
      </c>
      <c r="C9" t="s">
        <v>80</v>
      </c>
      <c r="D9" t="s">
        <v>81</v>
      </c>
      <c r="E9" t="s">
        <v>82</v>
      </c>
      <c r="F9">
        <v>12</v>
      </c>
    </row>
    <row r="10" spans="1:6" ht="14.25" thickBot="1" x14ac:dyDescent="0.2">
      <c r="A10" s="1" t="s">
        <v>6</v>
      </c>
      <c r="B10">
        <v>4</v>
      </c>
      <c r="C10" t="s">
        <v>83</v>
      </c>
      <c r="D10" t="s">
        <v>84</v>
      </c>
      <c r="E10" t="s">
        <v>85</v>
      </c>
      <c r="F10">
        <v>25</v>
      </c>
    </row>
    <row r="11" spans="1:6" ht="14.25" thickBot="1" x14ac:dyDescent="0.2">
      <c r="A11" s="1" t="s">
        <v>7</v>
      </c>
      <c r="B11">
        <v>4</v>
      </c>
      <c r="C11" t="s">
        <v>86</v>
      </c>
      <c r="D11" t="s">
        <v>87</v>
      </c>
      <c r="E11" t="s">
        <v>88</v>
      </c>
      <c r="F11">
        <v>11</v>
      </c>
    </row>
    <row r="12" spans="1:6" ht="14.25" thickBot="1" x14ac:dyDescent="0.2">
      <c r="A12" s="1" t="s">
        <v>8</v>
      </c>
      <c r="B12">
        <v>4</v>
      </c>
      <c r="C12" t="s">
        <v>89</v>
      </c>
      <c r="D12" t="s">
        <v>90</v>
      </c>
      <c r="E12" t="s">
        <v>91</v>
      </c>
      <c r="F12">
        <v>10</v>
      </c>
    </row>
    <row r="13" spans="1:6" ht="14.25" thickBot="1" x14ac:dyDescent="0.2">
      <c r="A13" s="1" t="s">
        <v>9</v>
      </c>
      <c r="B13">
        <v>4</v>
      </c>
      <c r="C13" t="s">
        <v>92</v>
      </c>
      <c r="D13" t="s">
        <v>93</v>
      </c>
      <c r="E13" t="s">
        <v>94</v>
      </c>
      <c r="F13">
        <v>7</v>
      </c>
    </row>
    <row r="14" spans="1:6" ht="14.25" thickBot="1" x14ac:dyDescent="0.2">
      <c r="A14" s="1" t="s">
        <v>10</v>
      </c>
      <c r="B14">
        <v>4</v>
      </c>
      <c r="C14" t="s">
        <v>95</v>
      </c>
      <c r="D14" t="s">
        <v>96</v>
      </c>
      <c r="E14" t="s">
        <v>97</v>
      </c>
      <c r="F14">
        <v>79</v>
      </c>
    </row>
    <row r="15" spans="1:6" ht="14.25" thickBot="1" x14ac:dyDescent="0.2">
      <c r="A15" s="1" t="s">
        <v>11</v>
      </c>
      <c r="B15">
        <v>4</v>
      </c>
      <c r="C15" t="s">
        <v>98</v>
      </c>
      <c r="D15" t="s">
        <v>99</v>
      </c>
      <c r="E15" t="s">
        <v>100</v>
      </c>
      <c r="F15">
        <v>77</v>
      </c>
    </row>
    <row r="16" spans="1:6" ht="14.25" thickBot="1" x14ac:dyDescent="0.2">
      <c r="A16" s="1" t="s">
        <v>12</v>
      </c>
      <c r="B16">
        <v>4</v>
      </c>
      <c r="C16" t="s">
        <v>101</v>
      </c>
      <c r="D16" t="s">
        <v>102</v>
      </c>
      <c r="E16" t="s">
        <v>103</v>
      </c>
      <c r="F16">
        <v>506</v>
      </c>
    </row>
    <row r="17" spans="1:6" ht="14.25" thickBot="1" x14ac:dyDescent="0.2">
      <c r="A17" s="1" t="s">
        <v>13</v>
      </c>
      <c r="B17">
        <v>5</v>
      </c>
      <c r="C17" t="s">
        <v>104</v>
      </c>
      <c r="D17" t="s">
        <v>105</v>
      </c>
      <c r="E17" t="s">
        <v>106</v>
      </c>
      <c r="F17">
        <v>175</v>
      </c>
    </row>
    <row r="18" spans="1:6" ht="14.25" thickBot="1" x14ac:dyDescent="0.2">
      <c r="A18" s="1" t="s">
        <v>14</v>
      </c>
      <c r="B18">
        <v>4</v>
      </c>
      <c r="C18" t="s">
        <v>107</v>
      </c>
      <c r="D18" t="s">
        <v>108</v>
      </c>
      <c r="E18" t="s">
        <v>109</v>
      </c>
      <c r="F18">
        <v>6</v>
      </c>
    </row>
    <row r="19" spans="1:6" ht="14.25" thickBot="1" x14ac:dyDescent="0.2">
      <c r="A19" s="1" t="s">
        <v>15</v>
      </c>
      <c r="B19">
        <v>4</v>
      </c>
      <c r="C19" t="s">
        <v>110</v>
      </c>
      <c r="D19" t="s">
        <v>108</v>
      </c>
      <c r="E19" t="s">
        <v>109</v>
      </c>
      <c r="F19">
        <v>6</v>
      </c>
    </row>
    <row r="20" spans="1:6" ht="14.25" thickBot="1" x14ac:dyDescent="0.2">
      <c r="A20" s="1" t="s">
        <v>16</v>
      </c>
      <c r="B20">
        <v>4</v>
      </c>
      <c r="C20" t="s">
        <v>111</v>
      </c>
      <c r="D20" t="s">
        <v>112</v>
      </c>
      <c r="E20" t="s">
        <v>113</v>
      </c>
      <c r="F20">
        <v>4</v>
      </c>
    </row>
    <row r="21" spans="1:6" ht="14.25" thickBot="1" x14ac:dyDescent="0.2">
      <c r="A21" s="1" t="s">
        <v>17</v>
      </c>
      <c r="B21">
        <v>4</v>
      </c>
      <c r="C21" t="s">
        <v>114</v>
      </c>
      <c r="D21" t="s">
        <v>115</v>
      </c>
      <c r="E21" t="s">
        <v>116</v>
      </c>
      <c r="F21">
        <v>3</v>
      </c>
    </row>
    <row r="22" spans="1:6" ht="14.25" thickBot="1" x14ac:dyDescent="0.2">
      <c r="A22" s="1" t="s">
        <v>18</v>
      </c>
      <c r="B22">
        <v>4</v>
      </c>
      <c r="C22" t="s">
        <v>117</v>
      </c>
      <c r="D22" t="s">
        <v>78</v>
      </c>
      <c r="E22" t="s">
        <v>79</v>
      </c>
      <c r="F22">
        <v>2</v>
      </c>
    </row>
    <row r="23" spans="1:6" ht="14.25" thickBot="1" x14ac:dyDescent="0.2">
      <c r="A23" s="1" t="s">
        <v>19</v>
      </c>
      <c r="B23">
        <v>4</v>
      </c>
      <c r="C23" t="s">
        <v>118</v>
      </c>
      <c r="D23" t="s">
        <v>112</v>
      </c>
      <c r="E23" t="s">
        <v>113</v>
      </c>
      <c r="F23">
        <v>4</v>
      </c>
    </row>
    <row r="24" spans="1:6" ht="14.25" thickBot="1" x14ac:dyDescent="0.2">
      <c r="A24" s="1" t="s">
        <v>20</v>
      </c>
      <c r="B24">
        <v>4</v>
      </c>
      <c r="C24" t="s">
        <v>119</v>
      </c>
      <c r="D24" t="s">
        <v>87</v>
      </c>
      <c r="E24" t="s">
        <v>88</v>
      </c>
      <c r="F24">
        <v>11</v>
      </c>
    </row>
    <row r="25" spans="1:6" ht="14.25" thickBot="1" x14ac:dyDescent="0.2">
      <c r="A25" s="1" t="s">
        <v>21</v>
      </c>
      <c r="B25">
        <v>4</v>
      </c>
      <c r="C25" t="s">
        <v>120</v>
      </c>
      <c r="D25" t="s">
        <v>121</v>
      </c>
      <c r="E25" t="s">
        <v>122</v>
      </c>
      <c r="F25">
        <v>19</v>
      </c>
    </row>
    <row r="26" spans="1:6" ht="14.25" thickBot="1" x14ac:dyDescent="0.2">
      <c r="A26" s="1" t="s">
        <v>22</v>
      </c>
      <c r="B26">
        <v>4</v>
      </c>
      <c r="C26" t="s">
        <v>123</v>
      </c>
      <c r="D26" t="s">
        <v>124</v>
      </c>
      <c r="E26" t="s">
        <v>125</v>
      </c>
      <c r="F26">
        <v>48</v>
      </c>
    </row>
    <row r="27" spans="1:6" ht="14.25" thickBot="1" x14ac:dyDescent="0.2">
      <c r="A27" s="1" t="s">
        <v>23</v>
      </c>
      <c r="B27">
        <v>4</v>
      </c>
      <c r="C27" t="s">
        <v>126</v>
      </c>
      <c r="D27" t="s">
        <v>93</v>
      </c>
      <c r="E27" t="s">
        <v>94</v>
      </c>
      <c r="F27">
        <v>7</v>
      </c>
    </row>
    <row r="28" spans="1:6" ht="14.25" thickBot="1" x14ac:dyDescent="0.2">
      <c r="A28" s="1" t="s">
        <v>24</v>
      </c>
      <c r="B28">
        <v>4</v>
      </c>
      <c r="C28" t="s">
        <v>127</v>
      </c>
      <c r="D28" t="s">
        <v>128</v>
      </c>
      <c r="E28" t="s">
        <v>129</v>
      </c>
      <c r="F28">
        <v>1</v>
      </c>
    </row>
    <row r="29" spans="1:6" ht="14.25" thickBot="1" x14ac:dyDescent="0.2">
      <c r="A29" s="1" t="s">
        <v>25</v>
      </c>
      <c r="B29">
        <v>4</v>
      </c>
      <c r="C29" t="s">
        <v>130</v>
      </c>
      <c r="D29" t="s">
        <v>131</v>
      </c>
      <c r="E29" t="s">
        <v>132</v>
      </c>
      <c r="F29">
        <v>22</v>
      </c>
    </row>
    <row r="30" spans="1:6" ht="14.25" thickBot="1" x14ac:dyDescent="0.2">
      <c r="A30" s="1" t="s">
        <v>26</v>
      </c>
      <c r="B30">
        <v>4</v>
      </c>
      <c r="C30" t="s">
        <v>133</v>
      </c>
      <c r="D30" t="s">
        <v>134</v>
      </c>
      <c r="E30" t="s">
        <v>135</v>
      </c>
      <c r="F30">
        <v>81</v>
      </c>
    </row>
    <row r="31" spans="1:6" ht="14.25" thickBot="1" x14ac:dyDescent="0.2">
      <c r="A31" s="1" t="s">
        <v>27</v>
      </c>
      <c r="B31">
        <v>4</v>
      </c>
      <c r="C31" t="s">
        <v>136</v>
      </c>
      <c r="D31" t="s">
        <v>137</v>
      </c>
      <c r="E31" t="s">
        <v>138</v>
      </c>
      <c r="F31">
        <v>30</v>
      </c>
    </row>
    <row r="32" spans="1:6" ht="14.25" thickBot="1" x14ac:dyDescent="0.2">
      <c r="A32" s="1" t="s">
        <v>28</v>
      </c>
      <c r="B32">
        <v>4</v>
      </c>
      <c r="C32" t="s">
        <v>139</v>
      </c>
      <c r="D32" t="s">
        <v>93</v>
      </c>
      <c r="E32" t="s">
        <v>94</v>
      </c>
      <c r="F32">
        <v>7</v>
      </c>
    </row>
    <row r="33" spans="1:6" ht="14.25" thickBot="1" x14ac:dyDescent="0.2">
      <c r="A33" s="1" t="s">
        <v>29</v>
      </c>
      <c r="B33">
        <v>5</v>
      </c>
      <c r="C33" t="s">
        <v>140</v>
      </c>
      <c r="D33" t="s">
        <v>112</v>
      </c>
      <c r="E33" t="s">
        <v>113</v>
      </c>
      <c r="F33">
        <v>4</v>
      </c>
    </row>
    <row r="34" spans="1:6" ht="14.25" thickBot="1" x14ac:dyDescent="0.2">
      <c r="A34" s="1" t="s">
        <v>30</v>
      </c>
      <c r="B34">
        <v>4</v>
      </c>
      <c r="C34" t="s">
        <v>141</v>
      </c>
      <c r="D34" t="s">
        <v>115</v>
      </c>
      <c r="E34" t="s">
        <v>116</v>
      </c>
      <c r="F34">
        <v>3</v>
      </c>
    </row>
    <row r="35" spans="1:6" ht="14.25" thickBot="1" x14ac:dyDescent="0.2">
      <c r="A35" s="1" t="s">
        <v>31</v>
      </c>
      <c r="B35">
        <v>4</v>
      </c>
      <c r="C35" t="s">
        <v>142</v>
      </c>
      <c r="D35" t="s">
        <v>128</v>
      </c>
      <c r="E35" t="s">
        <v>129</v>
      </c>
      <c r="F35">
        <v>1</v>
      </c>
    </row>
    <row r="36" spans="1:6" ht="14.25" thickBot="1" x14ac:dyDescent="0.2">
      <c r="A36" s="1" t="s">
        <v>32</v>
      </c>
      <c r="B36">
        <v>4</v>
      </c>
      <c r="C36" t="s">
        <v>143</v>
      </c>
      <c r="D36" t="s">
        <v>144</v>
      </c>
      <c r="E36" t="s">
        <v>145</v>
      </c>
      <c r="F36">
        <v>8</v>
      </c>
    </row>
    <row r="37" spans="1:6" ht="14.25" thickBot="1" x14ac:dyDescent="0.2">
      <c r="A37" s="1" t="s">
        <v>33</v>
      </c>
      <c r="B37">
        <v>4</v>
      </c>
      <c r="C37" t="s">
        <v>146</v>
      </c>
      <c r="D37" t="s">
        <v>147</v>
      </c>
      <c r="E37" t="s">
        <v>148</v>
      </c>
      <c r="F37">
        <v>14</v>
      </c>
    </row>
    <row r="38" spans="1:6" ht="14.25" thickBot="1" x14ac:dyDescent="0.2">
      <c r="A38" s="1" t="s">
        <v>34</v>
      </c>
      <c r="B38">
        <v>4</v>
      </c>
      <c r="C38" t="s">
        <v>149</v>
      </c>
      <c r="D38" t="s">
        <v>150</v>
      </c>
      <c r="E38" t="s">
        <v>151</v>
      </c>
      <c r="F38">
        <v>5</v>
      </c>
    </row>
    <row r="39" spans="1:6" ht="14.25" thickBot="1" x14ac:dyDescent="0.2">
      <c r="A39" s="1" t="s">
        <v>35</v>
      </c>
      <c r="B39">
        <v>4</v>
      </c>
      <c r="C39" t="s">
        <v>152</v>
      </c>
      <c r="D39" t="s">
        <v>128</v>
      </c>
      <c r="E39" t="s">
        <v>129</v>
      </c>
      <c r="F39">
        <v>1</v>
      </c>
    </row>
    <row r="40" spans="1:6" ht="14.25" thickBot="1" x14ac:dyDescent="0.2">
      <c r="A40" s="1" t="s">
        <v>36</v>
      </c>
      <c r="B40">
        <v>4</v>
      </c>
      <c r="C40" t="s">
        <v>153</v>
      </c>
      <c r="D40" t="s">
        <v>78</v>
      </c>
      <c r="E40" t="s">
        <v>79</v>
      </c>
      <c r="F40">
        <v>2</v>
      </c>
    </row>
    <row r="41" spans="1:6" ht="14.25" thickBot="1" x14ac:dyDescent="0.2">
      <c r="A41" s="1" t="s">
        <v>37</v>
      </c>
      <c r="B41">
        <v>4</v>
      </c>
      <c r="C41" t="s">
        <v>154</v>
      </c>
      <c r="D41" t="s">
        <v>78</v>
      </c>
      <c r="E41" t="s">
        <v>79</v>
      </c>
      <c r="F41">
        <v>2</v>
      </c>
    </row>
    <row r="42" spans="1:6" ht="14.25" thickBot="1" x14ac:dyDescent="0.2">
      <c r="A42" s="1" t="s">
        <v>38</v>
      </c>
      <c r="B42">
        <v>4</v>
      </c>
      <c r="C42" t="s">
        <v>155</v>
      </c>
      <c r="D42" t="s">
        <v>78</v>
      </c>
      <c r="E42" t="s">
        <v>79</v>
      </c>
      <c r="F42">
        <v>2</v>
      </c>
    </row>
    <row r="43" spans="1:6" ht="14.25" thickBot="1" x14ac:dyDescent="0.2">
      <c r="A43" s="1" t="s">
        <v>39</v>
      </c>
      <c r="B43">
        <v>4</v>
      </c>
      <c r="C43" t="s">
        <v>156</v>
      </c>
      <c r="D43" t="s">
        <v>157</v>
      </c>
      <c r="E43" t="s">
        <v>158</v>
      </c>
      <c r="F43">
        <v>34</v>
      </c>
    </row>
    <row r="44" spans="1:6" ht="14.25" thickBot="1" x14ac:dyDescent="0.2">
      <c r="A44" s="1" t="s">
        <v>40</v>
      </c>
      <c r="B44">
        <v>4</v>
      </c>
      <c r="C44" t="s">
        <v>159</v>
      </c>
      <c r="D44" t="s">
        <v>78</v>
      </c>
      <c r="E44" t="s">
        <v>79</v>
      </c>
      <c r="F44">
        <v>2</v>
      </c>
    </row>
    <row r="45" spans="1:6" ht="14.25" thickBot="1" x14ac:dyDescent="0.2">
      <c r="A45" s="1" t="s">
        <v>41</v>
      </c>
      <c r="B45">
        <v>4</v>
      </c>
      <c r="C45" t="s">
        <v>160</v>
      </c>
      <c r="D45" t="s">
        <v>150</v>
      </c>
      <c r="E45" t="s">
        <v>151</v>
      </c>
      <c r="F45">
        <v>5</v>
      </c>
    </row>
    <row r="46" spans="1:6" ht="14.25" thickBot="1" x14ac:dyDescent="0.2">
      <c r="A46" s="1" t="s">
        <v>42</v>
      </c>
      <c r="B46">
        <v>4</v>
      </c>
      <c r="C46" t="s">
        <v>161</v>
      </c>
      <c r="D46" t="s">
        <v>115</v>
      </c>
      <c r="E46" t="s">
        <v>116</v>
      </c>
      <c r="F46">
        <v>3</v>
      </c>
    </row>
    <row r="47" spans="1:6" ht="14.25" thickBot="1" x14ac:dyDescent="0.2">
      <c r="A47" s="1" t="s">
        <v>43</v>
      </c>
      <c r="B47">
        <v>4</v>
      </c>
      <c r="C47" t="s">
        <v>162</v>
      </c>
      <c r="D47" t="s">
        <v>78</v>
      </c>
      <c r="E47" t="s">
        <v>79</v>
      </c>
      <c r="F47">
        <v>2</v>
      </c>
    </row>
    <row r="48" spans="1:6" ht="14.25" thickBot="1" x14ac:dyDescent="0.2">
      <c r="A48" s="1" t="s">
        <v>44</v>
      </c>
      <c r="B48">
        <v>4</v>
      </c>
      <c r="C48" t="s">
        <v>163</v>
      </c>
      <c r="D48" t="s">
        <v>112</v>
      </c>
      <c r="E48" t="s">
        <v>113</v>
      </c>
      <c r="F48">
        <v>4</v>
      </c>
    </row>
    <row r="49" spans="1:6" ht="14.25" thickBot="1" x14ac:dyDescent="0.2">
      <c r="A49" s="1" t="s">
        <v>45</v>
      </c>
      <c r="B49">
        <v>5</v>
      </c>
      <c r="C49" t="s">
        <v>164</v>
      </c>
      <c r="D49" t="s">
        <v>150</v>
      </c>
      <c r="E49" t="s">
        <v>151</v>
      </c>
      <c r="F49">
        <v>5</v>
      </c>
    </row>
    <row r="50" spans="1:6" ht="14.25" thickBot="1" x14ac:dyDescent="0.2">
      <c r="A50" s="1" t="s">
        <v>46</v>
      </c>
      <c r="B50">
        <v>4</v>
      </c>
      <c r="C50" t="s">
        <v>165</v>
      </c>
      <c r="D50" t="s">
        <v>93</v>
      </c>
      <c r="E50" t="s">
        <v>94</v>
      </c>
      <c r="F50">
        <v>7</v>
      </c>
    </row>
  </sheetData>
  <phoneticPr fontId="3"/>
  <hyperlinks>
    <hyperlink ref="A4" r:id="rId1" display="https://sasp.mapion.co.jp/b/doutor/attr/?kencode=01&amp;t=attr_con"/>
    <hyperlink ref="A5" r:id="rId2" display="https://sasp.mapion.co.jp/b/doutor/attr/?kencode=02&amp;t=attr_con"/>
    <hyperlink ref="A6" r:id="rId3" display="https://sasp.mapion.co.jp/b/doutor/attr/?kencode=03&amp;t=attr_con"/>
    <hyperlink ref="A7" r:id="rId4" display="https://sasp.mapion.co.jp/b/doutor/attr/?kencode=04&amp;t=attr_con"/>
    <hyperlink ref="A8" r:id="rId5" display="https://sasp.mapion.co.jp/b/doutor/attr/?kencode=05&amp;t=attr_con"/>
    <hyperlink ref="A9" r:id="rId6" display="https://sasp.mapion.co.jp/b/doutor/attr/?kencode=06&amp;t=attr_con"/>
    <hyperlink ref="A10" r:id="rId7" display="https://sasp.mapion.co.jp/b/doutor/attr/?kencode=07&amp;t=attr_con"/>
    <hyperlink ref="A11" r:id="rId8" display="https://sasp.mapion.co.jp/b/doutor/attr/?kencode=08&amp;t=attr_con"/>
    <hyperlink ref="A12" r:id="rId9" display="https://sasp.mapion.co.jp/b/doutor/attr/?kencode=09&amp;t=attr_con"/>
    <hyperlink ref="A13" r:id="rId10" display="https://sasp.mapion.co.jp/b/doutor/attr/?kencode=10&amp;t=attr_con"/>
    <hyperlink ref="A14" r:id="rId11" display="https://sasp.mapion.co.jp/b/doutor/attr/?kencode=11&amp;t=attr_con"/>
    <hyperlink ref="A15" r:id="rId12" display="https://sasp.mapion.co.jp/b/doutor/attr/?kencode=12&amp;t=attr_con"/>
    <hyperlink ref="A16" r:id="rId13" display="https://sasp.mapion.co.jp/b/doutor/attr/?kencode=13&amp;t=attr_con"/>
    <hyperlink ref="A17" r:id="rId14" display="https://sasp.mapion.co.jp/b/doutor/attr/?kencode=14&amp;t=attr_con"/>
    <hyperlink ref="A18" r:id="rId15" display="https://sasp.mapion.co.jp/b/doutor/attr/?kencode=15&amp;t=attr_con"/>
    <hyperlink ref="A19" r:id="rId16" display="https://sasp.mapion.co.jp/b/doutor/attr/?kencode=16&amp;t=attr_con"/>
    <hyperlink ref="A20" r:id="rId17" display="https://sasp.mapion.co.jp/b/doutor/attr/?kencode=17&amp;t=attr_con"/>
    <hyperlink ref="A21" r:id="rId18" display="https://sasp.mapion.co.jp/b/doutor/attr/?kencode=18&amp;t=attr_con"/>
    <hyperlink ref="A22" r:id="rId19" display="https://sasp.mapion.co.jp/b/doutor/attr/?kencode=19&amp;t=attr_con"/>
    <hyperlink ref="A23" r:id="rId20" display="https://sasp.mapion.co.jp/b/doutor/attr/?kencode=20&amp;t=attr_con"/>
    <hyperlink ref="A24" r:id="rId21" display="https://sasp.mapion.co.jp/b/doutor/attr/?kencode=21&amp;t=attr_con"/>
    <hyperlink ref="A25" r:id="rId22" display="https://sasp.mapion.co.jp/b/doutor/attr/?kencode=22&amp;t=attr_con"/>
    <hyperlink ref="A26" r:id="rId23" display="https://sasp.mapion.co.jp/b/doutor/attr/?kencode=23&amp;t=attr_con"/>
    <hyperlink ref="A27" r:id="rId24" display="https://sasp.mapion.co.jp/b/doutor/attr/?kencode=24&amp;t=attr_con"/>
    <hyperlink ref="A28" r:id="rId25" display="https://sasp.mapion.co.jp/b/doutor/attr/?kencode=25&amp;t=attr_con"/>
    <hyperlink ref="A29" r:id="rId26" display="https://sasp.mapion.co.jp/b/doutor/attr/?kencode=26&amp;t=attr_con"/>
    <hyperlink ref="A30" r:id="rId27" display="https://sasp.mapion.co.jp/b/doutor/attr/?kencode=27&amp;t=attr_con"/>
    <hyperlink ref="A31" r:id="rId28" display="https://sasp.mapion.co.jp/b/doutor/attr/?kencode=28&amp;t=attr_con"/>
    <hyperlink ref="A32" r:id="rId29" display="https://sasp.mapion.co.jp/b/doutor/attr/?kencode=29&amp;t=attr_con"/>
    <hyperlink ref="A33" r:id="rId30" display="https://sasp.mapion.co.jp/b/doutor/attr/?kencode=30&amp;t=attr_con"/>
    <hyperlink ref="A34" r:id="rId31" display="https://sasp.mapion.co.jp/b/doutor/attr/?kencode=31&amp;t=attr_con"/>
    <hyperlink ref="A35" r:id="rId32" display="https://sasp.mapion.co.jp/b/doutor/attr/?kencode=32&amp;t=attr_con"/>
    <hyperlink ref="A36" r:id="rId33" display="https://sasp.mapion.co.jp/b/doutor/attr/?kencode=33&amp;t=attr_con"/>
    <hyperlink ref="A37" r:id="rId34" display="https://sasp.mapion.co.jp/b/doutor/attr/?kencode=34&amp;t=attr_con"/>
    <hyperlink ref="A38" r:id="rId35" display="https://sasp.mapion.co.jp/b/doutor/attr/?kencode=35&amp;t=attr_con"/>
    <hyperlink ref="A39" r:id="rId36" display="https://sasp.mapion.co.jp/b/doutor/attr/?kencode=36&amp;t=attr_con"/>
    <hyperlink ref="A40" r:id="rId37" display="https://sasp.mapion.co.jp/b/doutor/attr/?kencode=37&amp;t=attr_con"/>
    <hyperlink ref="A41" r:id="rId38" display="https://sasp.mapion.co.jp/b/doutor/attr/?kencode=38&amp;t=attr_con"/>
    <hyperlink ref="A42" r:id="rId39" display="https://sasp.mapion.co.jp/b/doutor/attr/?kencode=39&amp;t=attr_con"/>
    <hyperlink ref="A43" r:id="rId40" display="https://sasp.mapion.co.jp/b/doutor/attr/?kencode=40&amp;t=attr_con"/>
    <hyperlink ref="A44" r:id="rId41" display="https://sasp.mapion.co.jp/b/doutor/attr/?kencode=41&amp;t=attr_con"/>
    <hyperlink ref="A45" r:id="rId42" display="https://sasp.mapion.co.jp/b/doutor/attr/?kencode=42&amp;t=attr_con"/>
    <hyperlink ref="A46" r:id="rId43" display="https://sasp.mapion.co.jp/b/doutor/attr/?kencode=43&amp;t=attr_con"/>
    <hyperlink ref="A47" r:id="rId44" display="https://sasp.mapion.co.jp/b/doutor/attr/?kencode=44&amp;t=attr_con"/>
    <hyperlink ref="A48" r:id="rId45" display="https://sasp.mapion.co.jp/b/doutor/attr/?kencode=45&amp;t=attr_con"/>
    <hyperlink ref="A49" r:id="rId46" display="https://sasp.mapion.co.jp/b/doutor/attr/?kencode=46&amp;t=attr_con"/>
    <hyperlink ref="A50" r:id="rId47" display="https://sasp.mapion.co.jp/b/doutor/attr/?kencode=47&amp;t=attr_con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3.5" x14ac:dyDescent="0.15"/>
  <cols>
    <col min="1" max="2" width="20.625" customWidth="1"/>
  </cols>
  <sheetData>
    <row r="1" spans="1:2" x14ac:dyDescent="0.15">
      <c r="A1" t="s">
        <v>166</v>
      </c>
    </row>
    <row r="2" spans="1:2" x14ac:dyDescent="0.15">
      <c r="A2" t="s">
        <v>65</v>
      </c>
      <c r="B2">
        <v>26</v>
      </c>
    </row>
    <row r="3" spans="1:2" x14ac:dyDescent="0.15">
      <c r="A3" t="s">
        <v>68</v>
      </c>
      <c r="B3">
        <v>13</v>
      </c>
    </row>
    <row r="4" spans="1:2" x14ac:dyDescent="0.15">
      <c r="A4" t="s">
        <v>71</v>
      </c>
      <c r="B4">
        <v>9</v>
      </c>
    </row>
    <row r="5" spans="1:2" x14ac:dyDescent="0.15">
      <c r="A5" t="s">
        <v>74</v>
      </c>
      <c r="B5">
        <v>27</v>
      </c>
    </row>
    <row r="6" spans="1:2" x14ac:dyDescent="0.15">
      <c r="A6" t="s">
        <v>77</v>
      </c>
      <c r="B6">
        <v>2</v>
      </c>
    </row>
    <row r="7" spans="1:2" x14ac:dyDescent="0.15">
      <c r="A7" t="s">
        <v>80</v>
      </c>
      <c r="B7">
        <v>12</v>
      </c>
    </row>
    <row r="8" spans="1:2" x14ac:dyDescent="0.15">
      <c r="A8" t="s">
        <v>83</v>
      </c>
      <c r="B8">
        <v>25</v>
      </c>
    </row>
    <row r="9" spans="1:2" x14ac:dyDescent="0.15">
      <c r="A9" t="s">
        <v>86</v>
      </c>
      <c r="B9">
        <v>11</v>
      </c>
    </row>
    <row r="10" spans="1:2" x14ac:dyDescent="0.15">
      <c r="A10" t="s">
        <v>89</v>
      </c>
      <c r="B10">
        <v>10</v>
      </c>
    </row>
    <row r="11" spans="1:2" x14ac:dyDescent="0.15">
      <c r="A11" t="s">
        <v>92</v>
      </c>
      <c r="B11">
        <v>7</v>
      </c>
    </row>
    <row r="12" spans="1:2" x14ac:dyDescent="0.15">
      <c r="A12" t="s">
        <v>95</v>
      </c>
      <c r="B12">
        <v>79</v>
      </c>
    </row>
    <row r="13" spans="1:2" x14ac:dyDescent="0.15">
      <c r="A13" t="s">
        <v>98</v>
      </c>
      <c r="B13">
        <v>77</v>
      </c>
    </row>
    <row r="14" spans="1:2" x14ac:dyDescent="0.15">
      <c r="A14" t="s">
        <v>101</v>
      </c>
      <c r="B14">
        <v>506</v>
      </c>
    </row>
    <row r="15" spans="1:2" x14ac:dyDescent="0.15">
      <c r="A15" t="s">
        <v>104</v>
      </c>
      <c r="B15">
        <v>175</v>
      </c>
    </row>
    <row r="16" spans="1:2" x14ac:dyDescent="0.15">
      <c r="A16" t="s">
        <v>107</v>
      </c>
      <c r="B16">
        <v>6</v>
      </c>
    </row>
    <row r="17" spans="1:2" x14ac:dyDescent="0.15">
      <c r="A17" t="s">
        <v>110</v>
      </c>
      <c r="B17">
        <v>6</v>
      </c>
    </row>
    <row r="18" spans="1:2" x14ac:dyDescent="0.15">
      <c r="A18" t="s">
        <v>111</v>
      </c>
      <c r="B18">
        <v>4</v>
      </c>
    </row>
    <row r="19" spans="1:2" x14ac:dyDescent="0.15">
      <c r="A19" t="s">
        <v>114</v>
      </c>
      <c r="B19">
        <v>3</v>
      </c>
    </row>
    <row r="20" spans="1:2" x14ac:dyDescent="0.15">
      <c r="A20" t="s">
        <v>117</v>
      </c>
      <c r="B20">
        <v>2</v>
      </c>
    </row>
    <row r="21" spans="1:2" x14ac:dyDescent="0.15">
      <c r="A21" t="s">
        <v>118</v>
      </c>
      <c r="B21">
        <v>4</v>
      </c>
    </row>
    <row r="22" spans="1:2" x14ac:dyDescent="0.15">
      <c r="A22" t="s">
        <v>119</v>
      </c>
      <c r="B22">
        <v>11</v>
      </c>
    </row>
    <row r="23" spans="1:2" x14ac:dyDescent="0.15">
      <c r="A23" t="s">
        <v>120</v>
      </c>
      <c r="B23">
        <v>19</v>
      </c>
    </row>
    <row r="24" spans="1:2" x14ac:dyDescent="0.15">
      <c r="A24" t="s">
        <v>123</v>
      </c>
      <c r="B24">
        <v>48</v>
      </c>
    </row>
    <row r="25" spans="1:2" x14ac:dyDescent="0.15">
      <c r="A25" t="s">
        <v>126</v>
      </c>
      <c r="B25">
        <v>7</v>
      </c>
    </row>
    <row r="26" spans="1:2" x14ac:dyDescent="0.15">
      <c r="A26" t="s">
        <v>127</v>
      </c>
      <c r="B26">
        <v>1</v>
      </c>
    </row>
    <row r="27" spans="1:2" x14ac:dyDescent="0.15">
      <c r="A27" t="s">
        <v>130</v>
      </c>
      <c r="B27">
        <v>22</v>
      </c>
    </row>
    <row r="28" spans="1:2" x14ac:dyDescent="0.15">
      <c r="A28" t="s">
        <v>133</v>
      </c>
      <c r="B28">
        <v>81</v>
      </c>
    </row>
    <row r="29" spans="1:2" x14ac:dyDescent="0.15">
      <c r="A29" t="s">
        <v>136</v>
      </c>
      <c r="B29">
        <v>30</v>
      </c>
    </row>
    <row r="30" spans="1:2" x14ac:dyDescent="0.15">
      <c r="A30" t="s">
        <v>139</v>
      </c>
      <c r="B30">
        <v>7</v>
      </c>
    </row>
    <row r="31" spans="1:2" x14ac:dyDescent="0.15">
      <c r="A31" t="s">
        <v>140</v>
      </c>
      <c r="B31">
        <v>4</v>
      </c>
    </row>
    <row r="32" spans="1:2" x14ac:dyDescent="0.15">
      <c r="A32" t="s">
        <v>141</v>
      </c>
      <c r="B32">
        <v>3</v>
      </c>
    </row>
    <row r="33" spans="1:2" x14ac:dyDescent="0.15">
      <c r="A33" t="s">
        <v>142</v>
      </c>
      <c r="B33">
        <v>1</v>
      </c>
    </row>
    <row r="34" spans="1:2" x14ac:dyDescent="0.15">
      <c r="A34" t="s">
        <v>143</v>
      </c>
      <c r="B34">
        <v>8</v>
      </c>
    </row>
    <row r="35" spans="1:2" x14ac:dyDescent="0.15">
      <c r="A35" t="s">
        <v>146</v>
      </c>
      <c r="B35">
        <v>14</v>
      </c>
    </row>
    <row r="36" spans="1:2" x14ac:dyDescent="0.15">
      <c r="A36" t="s">
        <v>149</v>
      </c>
      <c r="B36">
        <v>5</v>
      </c>
    </row>
    <row r="37" spans="1:2" x14ac:dyDescent="0.15">
      <c r="A37" t="s">
        <v>152</v>
      </c>
      <c r="B37">
        <v>1</v>
      </c>
    </row>
    <row r="38" spans="1:2" x14ac:dyDescent="0.15">
      <c r="A38" t="s">
        <v>153</v>
      </c>
      <c r="B38">
        <v>2</v>
      </c>
    </row>
    <row r="39" spans="1:2" x14ac:dyDescent="0.15">
      <c r="A39" t="s">
        <v>154</v>
      </c>
      <c r="B39">
        <v>2</v>
      </c>
    </row>
    <row r="40" spans="1:2" x14ac:dyDescent="0.15">
      <c r="A40" t="s">
        <v>155</v>
      </c>
      <c r="B40">
        <v>2</v>
      </c>
    </row>
    <row r="41" spans="1:2" x14ac:dyDescent="0.15">
      <c r="A41" t="s">
        <v>156</v>
      </c>
      <c r="B41">
        <v>34</v>
      </c>
    </row>
    <row r="42" spans="1:2" x14ac:dyDescent="0.15">
      <c r="A42" t="s">
        <v>159</v>
      </c>
      <c r="B42">
        <v>2</v>
      </c>
    </row>
    <row r="43" spans="1:2" x14ac:dyDescent="0.15">
      <c r="A43" t="s">
        <v>160</v>
      </c>
      <c r="B43">
        <v>5</v>
      </c>
    </row>
    <row r="44" spans="1:2" x14ac:dyDescent="0.15">
      <c r="A44" t="s">
        <v>161</v>
      </c>
      <c r="B44">
        <v>3</v>
      </c>
    </row>
    <row r="45" spans="1:2" x14ac:dyDescent="0.15">
      <c r="A45" t="s">
        <v>162</v>
      </c>
      <c r="B45">
        <v>2</v>
      </c>
    </row>
    <row r="46" spans="1:2" x14ac:dyDescent="0.15">
      <c r="A46" t="s">
        <v>163</v>
      </c>
      <c r="B46">
        <v>4</v>
      </c>
    </row>
    <row r="47" spans="1:2" x14ac:dyDescent="0.15">
      <c r="A47" t="s">
        <v>164</v>
      </c>
      <c r="B47">
        <v>5</v>
      </c>
    </row>
    <row r="48" spans="1:2" x14ac:dyDescent="0.15">
      <c r="A48" t="s">
        <v>165</v>
      </c>
      <c r="B48">
        <v>7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/>
  </sheetViews>
  <sheetFormatPr defaultRowHeight="13.5" x14ac:dyDescent="0.15"/>
  <cols>
    <col min="1" max="1" width="14" bestFit="1" customWidth="1"/>
    <col min="2" max="2" width="11" bestFit="1" customWidth="1"/>
    <col min="3" max="3" width="11.875" bestFit="1" customWidth="1"/>
    <col min="4" max="4" width="40.375" bestFit="1" customWidth="1"/>
    <col min="5" max="6" width="20.625" style="8" customWidth="1"/>
    <col min="7" max="7" width="25.625" style="8" customWidth="1"/>
    <col min="8" max="8" width="20.625" style="8" customWidth="1"/>
  </cols>
  <sheetData>
    <row r="1" spans="1:8" x14ac:dyDescent="0.15">
      <c r="A1" t="s">
        <v>253</v>
      </c>
      <c r="E1" s="6" t="s">
        <v>246</v>
      </c>
      <c r="F1" s="6" t="s">
        <v>243</v>
      </c>
      <c r="G1" s="6" t="s">
        <v>247</v>
      </c>
      <c r="H1" s="6" t="s">
        <v>244</v>
      </c>
    </row>
    <row r="2" spans="1:8" x14ac:dyDescent="0.15">
      <c r="E2" s="6" t="s">
        <v>48</v>
      </c>
      <c r="F2" s="6" t="s">
        <v>50</v>
      </c>
      <c r="G2" s="6" t="s">
        <v>51</v>
      </c>
      <c r="H2" s="6" t="s">
        <v>245</v>
      </c>
    </row>
    <row r="3" spans="1:8" ht="11.25" customHeight="1" x14ac:dyDescent="0.15">
      <c r="A3" s="5" t="s">
        <v>167</v>
      </c>
      <c r="B3" t="s">
        <v>168</v>
      </c>
      <c r="C3" t="s">
        <v>169</v>
      </c>
      <c r="D3" t="s">
        <v>170</v>
      </c>
      <c r="E3" s="7" t="s">
        <v>248</v>
      </c>
      <c r="F3" s="7" t="s">
        <v>249</v>
      </c>
      <c r="G3" s="7" t="s">
        <v>251</v>
      </c>
      <c r="H3" s="7" t="s">
        <v>252</v>
      </c>
    </row>
    <row r="4" spans="1:8" x14ac:dyDescent="0.15">
      <c r="A4" s="5" t="s">
        <v>129</v>
      </c>
      <c r="B4" t="s">
        <v>65</v>
      </c>
      <c r="C4">
        <v>8</v>
      </c>
      <c r="D4" t="s">
        <v>250</v>
      </c>
      <c r="E4" s="8">
        <f>SEARCH("結果（",D4)</f>
        <v>14</v>
      </c>
      <c r="F4" s="8" t="str">
        <f>MID(D4,E4+3,10)</f>
        <v>35 件）</v>
      </c>
      <c r="G4" s="8" t="str">
        <f>SUBSTITUTE(F4, " 件）", "")</f>
        <v>35</v>
      </c>
      <c r="H4" s="8">
        <f>VALUE(G4)</f>
        <v>35</v>
      </c>
    </row>
    <row r="5" spans="1:8" x14ac:dyDescent="0.15">
      <c r="A5" s="5" t="s">
        <v>79</v>
      </c>
      <c r="B5" t="s">
        <v>68</v>
      </c>
      <c r="C5">
        <v>0</v>
      </c>
      <c r="D5" t="s">
        <v>171</v>
      </c>
      <c r="E5" s="8">
        <f t="shared" ref="E5:E50" si="0">SEARCH("結果（",D5)</f>
        <v>14</v>
      </c>
      <c r="F5" s="8" t="str">
        <f t="shared" ref="F5:F50" si="1">MID(D5,E5+3,10)</f>
        <v>9 件）</v>
      </c>
      <c r="G5" s="8" t="str">
        <f t="shared" ref="G5:G50" si="2">SUBSTITUTE(F5, " 件）", "")</f>
        <v>9</v>
      </c>
      <c r="H5" s="8">
        <f t="shared" ref="H5:H50" si="3">VALUE(G5)</f>
        <v>9</v>
      </c>
    </row>
    <row r="6" spans="1:8" x14ac:dyDescent="0.15">
      <c r="A6" s="5" t="s">
        <v>116</v>
      </c>
      <c r="B6" t="s">
        <v>71</v>
      </c>
      <c r="C6">
        <v>1</v>
      </c>
      <c r="D6" t="s">
        <v>172</v>
      </c>
      <c r="E6" s="8">
        <f t="shared" si="0"/>
        <v>14</v>
      </c>
      <c r="F6" s="8" t="str">
        <f t="shared" si="1"/>
        <v>8 件）</v>
      </c>
      <c r="G6" s="8" t="str">
        <f t="shared" si="2"/>
        <v>8</v>
      </c>
      <c r="H6" s="8">
        <f t="shared" si="3"/>
        <v>8</v>
      </c>
    </row>
    <row r="7" spans="1:8" x14ac:dyDescent="0.15">
      <c r="A7" s="5" t="s">
        <v>113</v>
      </c>
      <c r="B7" t="s">
        <v>74</v>
      </c>
      <c r="C7">
        <v>5</v>
      </c>
      <c r="D7" t="s">
        <v>173</v>
      </c>
      <c r="E7" s="8">
        <f t="shared" si="0"/>
        <v>14</v>
      </c>
      <c r="F7" s="8" t="str">
        <f t="shared" si="1"/>
        <v>22 件）</v>
      </c>
      <c r="G7" s="8" t="str">
        <f t="shared" si="2"/>
        <v>22</v>
      </c>
      <c r="H7" s="8">
        <f t="shared" si="3"/>
        <v>22</v>
      </c>
    </row>
    <row r="8" spans="1:8" x14ac:dyDescent="0.15">
      <c r="A8" s="5" t="s">
        <v>151</v>
      </c>
      <c r="B8" t="s">
        <v>77</v>
      </c>
      <c r="C8">
        <v>1</v>
      </c>
      <c r="D8" t="s">
        <v>174</v>
      </c>
      <c r="E8" s="8">
        <f t="shared" si="0"/>
        <v>14</v>
      </c>
      <c r="F8" s="8" t="str">
        <f t="shared" si="1"/>
        <v>7 件）</v>
      </c>
      <c r="G8" s="8" t="str">
        <f t="shared" si="2"/>
        <v>7</v>
      </c>
      <c r="H8" s="8">
        <f t="shared" si="3"/>
        <v>7</v>
      </c>
    </row>
    <row r="9" spans="1:8" x14ac:dyDescent="0.15">
      <c r="A9" s="5" t="s">
        <v>109</v>
      </c>
      <c r="B9" t="s">
        <v>80</v>
      </c>
      <c r="C9">
        <v>3</v>
      </c>
      <c r="D9" t="s">
        <v>175</v>
      </c>
      <c r="E9" s="8">
        <f t="shared" si="0"/>
        <v>14</v>
      </c>
      <c r="F9" s="8" t="str">
        <f t="shared" si="1"/>
        <v>7 件）</v>
      </c>
      <c r="G9" s="8" t="str">
        <f t="shared" si="2"/>
        <v>7</v>
      </c>
      <c r="H9" s="8">
        <f t="shared" si="3"/>
        <v>7</v>
      </c>
    </row>
    <row r="10" spans="1:8" x14ac:dyDescent="0.15">
      <c r="A10" s="5" t="s">
        <v>94</v>
      </c>
      <c r="B10" t="s">
        <v>83</v>
      </c>
      <c r="C10">
        <v>6</v>
      </c>
      <c r="D10" t="s">
        <v>176</v>
      </c>
      <c r="E10" s="8">
        <f t="shared" si="0"/>
        <v>14</v>
      </c>
      <c r="F10" s="8" t="str">
        <f t="shared" si="1"/>
        <v>9 件）</v>
      </c>
      <c r="G10" s="8" t="str">
        <f t="shared" si="2"/>
        <v>9</v>
      </c>
      <c r="H10" s="8">
        <f t="shared" si="3"/>
        <v>9</v>
      </c>
    </row>
    <row r="11" spans="1:8" x14ac:dyDescent="0.15">
      <c r="A11" s="5" t="s">
        <v>145</v>
      </c>
      <c r="B11" t="s">
        <v>86</v>
      </c>
      <c r="C11">
        <v>12</v>
      </c>
      <c r="D11" t="s">
        <v>177</v>
      </c>
      <c r="E11" s="8">
        <f t="shared" si="0"/>
        <v>14</v>
      </c>
      <c r="F11" s="8" t="str">
        <f t="shared" si="1"/>
        <v>31 件）</v>
      </c>
      <c r="G11" s="8" t="str">
        <f t="shared" si="2"/>
        <v>31</v>
      </c>
      <c r="H11" s="8">
        <f t="shared" si="3"/>
        <v>31</v>
      </c>
    </row>
    <row r="12" spans="1:8" x14ac:dyDescent="0.15">
      <c r="A12" s="5" t="s">
        <v>73</v>
      </c>
      <c r="B12" t="s">
        <v>89</v>
      </c>
      <c r="C12">
        <v>10</v>
      </c>
      <c r="D12" t="s">
        <v>178</v>
      </c>
      <c r="E12" s="8">
        <f t="shared" si="0"/>
        <v>14</v>
      </c>
      <c r="F12" s="8" t="str">
        <f t="shared" si="1"/>
        <v>24 件）</v>
      </c>
      <c r="G12" s="8" t="str">
        <f t="shared" si="2"/>
        <v>24</v>
      </c>
      <c r="H12" s="8">
        <f t="shared" si="3"/>
        <v>24</v>
      </c>
    </row>
    <row r="13" spans="1:8" x14ac:dyDescent="0.15">
      <c r="A13" s="5" t="s">
        <v>91</v>
      </c>
      <c r="B13" t="s">
        <v>92</v>
      </c>
      <c r="C13">
        <v>7</v>
      </c>
      <c r="D13" t="s">
        <v>179</v>
      </c>
      <c r="E13" s="8">
        <f t="shared" si="0"/>
        <v>14</v>
      </c>
      <c r="F13" s="8" t="str">
        <f t="shared" si="1"/>
        <v>15 件）</v>
      </c>
      <c r="G13" s="8" t="str">
        <f t="shared" si="2"/>
        <v>15</v>
      </c>
      <c r="H13" s="8">
        <f t="shared" si="3"/>
        <v>15</v>
      </c>
    </row>
    <row r="14" spans="1:8" x14ac:dyDescent="0.15">
      <c r="A14" s="5" t="s">
        <v>88</v>
      </c>
      <c r="B14" t="s">
        <v>95</v>
      </c>
      <c r="C14">
        <v>28</v>
      </c>
      <c r="D14" t="s">
        <v>180</v>
      </c>
      <c r="E14" s="8">
        <f t="shared" si="0"/>
        <v>14</v>
      </c>
      <c r="F14" s="8" t="str">
        <f t="shared" si="1"/>
        <v>66 件）</v>
      </c>
      <c r="G14" s="8" t="str">
        <f t="shared" si="2"/>
        <v>66</v>
      </c>
      <c r="H14" s="8">
        <f t="shared" si="3"/>
        <v>66</v>
      </c>
    </row>
    <row r="15" spans="1:8" x14ac:dyDescent="0.15">
      <c r="A15" s="5" t="s">
        <v>82</v>
      </c>
      <c r="B15" t="s">
        <v>98</v>
      </c>
      <c r="C15">
        <v>24</v>
      </c>
      <c r="D15" t="s">
        <v>181</v>
      </c>
      <c r="E15" s="8">
        <f t="shared" si="0"/>
        <v>14</v>
      </c>
      <c r="F15" s="8" t="str">
        <f t="shared" si="1"/>
        <v>67 件）</v>
      </c>
      <c r="G15" s="8" t="str">
        <f t="shared" si="2"/>
        <v>67</v>
      </c>
      <c r="H15" s="8">
        <f t="shared" si="3"/>
        <v>67</v>
      </c>
    </row>
    <row r="16" spans="1:8" x14ac:dyDescent="0.15">
      <c r="A16" s="5" t="s">
        <v>70</v>
      </c>
      <c r="B16" t="s">
        <v>101</v>
      </c>
      <c r="C16">
        <v>52</v>
      </c>
      <c r="D16" t="s">
        <v>182</v>
      </c>
      <c r="E16" s="8">
        <f t="shared" si="0"/>
        <v>14</v>
      </c>
      <c r="F16" s="8" t="str">
        <f t="shared" si="1"/>
        <v>321 件）</v>
      </c>
      <c r="G16" s="8" t="str">
        <f t="shared" si="2"/>
        <v>321</v>
      </c>
      <c r="H16" s="8">
        <f t="shared" si="3"/>
        <v>321</v>
      </c>
    </row>
    <row r="17" spans="1:8" x14ac:dyDescent="0.15">
      <c r="A17" s="5" t="s">
        <v>148</v>
      </c>
      <c r="B17" t="s">
        <v>104</v>
      </c>
      <c r="C17">
        <v>35</v>
      </c>
      <c r="D17" t="s">
        <v>183</v>
      </c>
      <c r="E17" s="8">
        <f t="shared" si="0"/>
        <v>15</v>
      </c>
      <c r="F17" s="8" t="str">
        <f t="shared" si="1"/>
        <v>105 件）</v>
      </c>
      <c r="G17" s="8" t="str">
        <f t="shared" si="2"/>
        <v>105</v>
      </c>
      <c r="H17" s="8">
        <f t="shared" si="3"/>
        <v>105</v>
      </c>
    </row>
    <row r="18" spans="1:8" x14ac:dyDescent="0.15">
      <c r="A18" s="5" t="s">
        <v>184</v>
      </c>
      <c r="B18" t="s">
        <v>107</v>
      </c>
      <c r="C18">
        <v>8</v>
      </c>
      <c r="D18" t="s">
        <v>185</v>
      </c>
      <c r="E18" s="8">
        <f t="shared" si="0"/>
        <v>14</v>
      </c>
      <c r="F18" s="8" t="str">
        <f t="shared" si="1"/>
        <v>13 件）</v>
      </c>
      <c r="G18" s="8" t="str">
        <f t="shared" si="2"/>
        <v>13</v>
      </c>
      <c r="H18" s="8">
        <f t="shared" si="3"/>
        <v>13</v>
      </c>
    </row>
    <row r="19" spans="1:8" x14ac:dyDescent="0.15">
      <c r="A19" s="5" t="s">
        <v>186</v>
      </c>
      <c r="B19" t="s">
        <v>110</v>
      </c>
      <c r="C19">
        <v>6</v>
      </c>
      <c r="D19" t="s">
        <v>187</v>
      </c>
      <c r="E19" s="8">
        <f t="shared" si="0"/>
        <v>14</v>
      </c>
      <c r="F19" s="8" t="str">
        <f t="shared" si="1"/>
        <v>9 件）</v>
      </c>
      <c r="G19" s="8" t="str">
        <f t="shared" si="2"/>
        <v>9</v>
      </c>
      <c r="H19" s="8">
        <f t="shared" si="3"/>
        <v>9</v>
      </c>
    </row>
    <row r="20" spans="1:8" x14ac:dyDescent="0.15">
      <c r="A20" s="5" t="s">
        <v>188</v>
      </c>
      <c r="B20" t="s">
        <v>111</v>
      </c>
      <c r="C20">
        <v>8</v>
      </c>
      <c r="D20" t="s">
        <v>189</v>
      </c>
      <c r="E20" s="8">
        <f t="shared" si="0"/>
        <v>14</v>
      </c>
      <c r="F20" s="8" t="str">
        <f t="shared" si="1"/>
        <v>10 件）</v>
      </c>
      <c r="G20" s="8" t="str">
        <f t="shared" si="2"/>
        <v>10</v>
      </c>
      <c r="H20" s="8">
        <f t="shared" si="3"/>
        <v>10</v>
      </c>
    </row>
    <row r="21" spans="1:8" x14ac:dyDescent="0.15">
      <c r="A21" s="5" t="s">
        <v>190</v>
      </c>
      <c r="B21" t="s">
        <v>114</v>
      </c>
      <c r="C21">
        <v>6</v>
      </c>
      <c r="D21" t="s">
        <v>191</v>
      </c>
      <c r="E21" s="8">
        <f t="shared" si="0"/>
        <v>14</v>
      </c>
      <c r="F21" s="8" t="str">
        <f t="shared" si="1"/>
        <v>6 件）</v>
      </c>
      <c r="G21" s="8" t="str">
        <f t="shared" si="2"/>
        <v>6</v>
      </c>
      <c r="H21" s="8">
        <f t="shared" si="3"/>
        <v>6</v>
      </c>
    </row>
    <row r="22" spans="1:8" x14ac:dyDescent="0.15">
      <c r="A22" s="5" t="s">
        <v>122</v>
      </c>
      <c r="B22" t="s">
        <v>117</v>
      </c>
      <c r="C22">
        <v>4</v>
      </c>
      <c r="D22" t="s">
        <v>192</v>
      </c>
      <c r="E22" s="8">
        <f t="shared" si="0"/>
        <v>14</v>
      </c>
      <c r="F22" s="8" t="str">
        <f t="shared" si="1"/>
        <v>11 件）</v>
      </c>
      <c r="G22" s="8" t="str">
        <f t="shared" si="2"/>
        <v>11</v>
      </c>
      <c r="H22" s="8">
        <f t="shared" si="3"/>
        <v>11</v>
      </c>
    </row>
    <row r="23" spans="1:8" x14ac:dyDescent="0.15">
      <c r="A23" s="5" t="s">
        <v>193</v>
      </c>
      <c r="B23" t="s">
        <v>118</v>
      </c>
      <c r="C23">
        <v>10</v>
      </c>
      <c r="D23" t="s">
        <v>194</v>
      </c>
      <c r="E23" s="8">
        <f t="shared" si="0"/>
        <v>14</v>
      </c>
      <c r="F23" s="8" t="str">
        <f t="shared" si="1"/>
        <v>20 件）</v>
      </c>
      <c r="G23" s="8" t="str">
        <f t="shared" si="2"/>
        <v>20</v>
      </c>
      <c r="H23" s="8">
        <f t="shared" si="3"/>
        <v>20</v>
      </c>
    </row>
    <row r="24" spans="1:8" x14ac:dyDescent="0.15">
      <c r="A24" s="5" t="s">
        <v>195</v>
      </c>
      <c r="B24" t="s">
        <v>119</v>
      </c>
      <c r="C24">
        <v>31</v>
      </c>
      <c r="D24" t="s">
        <v>196</v>
      </c>
      <c r="E24" s="8">
        <f t="shared" si="0"/>
        <v>14</v>
      </c>
      <c r="F24" s="8" t="str">
        <f t="shared" si="1"/>
        <v>13 件）</v>
      </c>
      <c r="G24" s="8" t="str">
        <f t="shared" si="2"/>
        <v>13</v>
      </c>
      <c r="H24" s="8">
        <f t="shared" si="3"/>
        <v>13</v>
      </c>
    </row>
    <row r="25" spans="1:8" x14ac:dyDescent="0.15">
      <c r="A25" s="5" t="s">
        <v>132</v>
      </c>
      <c r="B25" t="s">
        <v>120</v>
      </c>
      <c r="C25">
        <v>29</v>
      </c>
      <c r="D25" t="s">
        <v>197</v>
      </c>
      <c r="E25" s="8">
        <f t="shared" si="0"/>
        <v>14</v>
      </c>
      <c r="F25" s="8" t="str">
        <f t="shared" si="1"/>
        <v>31 件）</v>
      </c>
      <c r="G25" s="8" t="str">
        <f t="shared" si="2"/>
        <v>31</v>
      </c>
      <c r="H25" s="8">
        <f t="shared" si="3"/>
        <v>31</v>
      </c>
    </row>
    <row r="26" spans="1:8" x14ac:dyDescent="0.15">
      <c r="A26" s="5" t="s">
        <v>198</v>
      </c>
      <c r="B26" t="s">
        <v>123</v>
      </c>
      <c r="C26">
        <v>239</v>
      </c>
      <c r="D26" t="s">
        <v>199</v>
      </c>
      <c r="E26" s="8">
        <f t="shared" si="0"/>
        <v>14</v>
      </c>
      <c r="F26" s="8" t="str">
        <f t="shared" si="1"/>
        <v>97 件）</v>
      </c>
      <c r="G26" s="8" t="str">
        <f t="shared" si="2"/>
        <v>97</v>
      </c>
      <c r="H26" s="8">
        <f t="shared" si="3"/>
        <v>97</v>
      </c>
    </row>
    <row r="27" spans="1:8" x14ac:dyDescent="0.15">
      <c r="A27" s="5" t="s">
        <v>200</v>
      </c>
      <c r="B27" t="s">
        <v>126</v>
      </c>
      <c r="C27">
        <v>30</v>
      </c>
      <c r="D27" t="s">
        <v>201</v>
      </c>
      <c r="E27" s="8">
        <f t="shared" si="0"/>
        <v>14</v>
      </c>
      <c r="F27" s="8" t="str">
        <f t="shared" si="1"/>
        <v>16 件）</v>
      </c>
      <c r="G27" s="8" t="str">
        <f t="shared" si="2"/>
        <v>16</v>
      </c>
      <c r="H27" s="8">
        <f t="shared" si="3"/>
        <v>16</v>
      </c>
    </row>
    <row r="28" spans="1:8" x14ac:dyDescent="0.15">
      <c r="A28" s="5" t="s">
        <v>85</v>
      </c>
      <c r="B28" t="s">
        <v>127</v>
      </c>
      <c r="C28">
        <v>16</v>
      </c>
      <c r="D28" t="s">
        <v>202</v>
      </c>
      <c r="E28" s="8">
        <f t="shared" si="0"/>
        <v>14</v>
      </c>
      <c r="F28" s="8" t="str">
        <f t="shared" si="1"/>
        <v>15 件）</v>
      </c>
      <c r="G28" s="8" t="str">
        <f t="shared" si="2"/>
        <v>15</v>
      </c>
      <c r="H28" s="8">
        <f t="shared" si="3"/>
        <v>15</v>
      </c>
    </row>
    <row r="29" spans="1:8" x14ac:dyDescent="0.15">
      <c r="A29" s="5" t="s">
        <v>67</v>
      </c>
      <c r="B29" t="s">
        <v>130</v>
      </c>
      <c r="C29">
        <v>15</v>
      </c>
      <c r="D29" t="s">
        <v>203</v>
      </c>
      <c r="E29" s="8">
        <f t="shared" si="0"/>
        <v>14</v>
      </c>
      <c r="F29" s="8" t="str">
        <f t="shared" si="1"/>
        <v>33 件）</v>
      </c>
      <c r="G29" s="8" t="str">
        <f t="shared" si="2"/>
        <v>33</v>
      </c>
      <c r="H29" s="8">
        <f t="shared" si="3"/>
        <v>33</v>
      </c>
    </row>
    <row r="30" spans="1:8" x14ac:dyDescent="0.15">
      <c r="A30" s="5" t="s">
        <v>76</v>
      </c>
      <c r="B30" t="s">
        <v>133</v>
      </c>
      <c r="C30">
        <v>50</v>
      </c>
      <c r="D30" t="s">
        <v>204</v>
      </c>
      <c r="E30" s="8">
        <f t="shared" si="0"/>
        <v>14</v>
      </c>
      <c r="F30" s="8" t="str">
        <f t="shared" si="1"/>
        <v>102 件）</v>
      </c>
      <c r="G30" s="8" t="str">
        <f t="shared" si="2"/>
        <v>102</v>
      </c>
      <c r="H30" s="8">
        <f t="shared" si="3"/>
        <v>102</v>
      </c>
    </row>
    <row r="31" spans="1:8" x14ac:dyDescent="0.15">
      <c r="A31" s="5" t="s">
        <v>205</v>
      </c>
      <c r="B31" t="s">
        <v>136</v>
      </c>
      <c r="C31">
        <v>29</v>
      </c>
      <c r="D31" t="s">
        <v>206</v>
      </c>
      <c r="E31" s="8">
        <f t="shared" si="0"/>
        <v>14</v>
      </c>
      <c r="F31" s="8" t="str">
        <f t="shared" si="1"/>
        <v>49 件）</v>
      </c>
      <c r="G31" s="8" t="str">
        <f t="shared" si="2"/>
        <v>49</v>
      </c>
      <c r="H31" s="8">
        <f t="shared" si="3"/>
        <v>49</v>
      </c>
    </row>
    <row r="32" spans="1:8" x14ac:dyDescent="0.15">
      <c r="A32" s="5" t="s">
        <v>207</v>
      </c>
      <c r="B32" t="s">
        <v>139</v>
      </c>
      <c r="C32">
        <v>13</v>
      </c>
      <c r="D32" t="s">
        <v>208</v>
      </c>
      <c r="E32" s="8">
        <f t="shared" si="0"/>
        <v>14</v>
      </c>
      <c r="F32" s="8" t="str">
        <f t="shared" si="1"/>
        <v>11 件）</v>
      </c>
      <c r="G32" s="8" t="str">
        <f t="shared" si="2"/>
        <v>11</v>
      </c>
      <c r="H32" s="8">
        <f t="shared" si="3"/>
        <v>11</v>
      </c>
    </row>
    <row r="33" spans="1:8" x14ac:dyDescent="0.15">
      <c r="A33" s="5" t="s">
        <v>138</v>
      </c>
      <c r="B33" t="s">
        <v>140</v>
      </c>
      <c r="C33">
        <v>8</v>
      </c>
      <c r="D33" t="s">
        <v>209</v>
      </c>
      <c r="E33" s="8">
        <f t="shared" si="0"/>
        <v>15</v>
      </c>
      <c r="F33" s="8" t="str">
        <f t="shared" si="1"/>
        <v>7 件）</v>
      </c>
      <c r="G33" s="8" t="str">
        <f t="shared" si="2"/>
        <v>7</v>
      </c>
      <c r="H33" s="8">
        <f t="shared" si="3"/>
        <v>7</v>
      </c>
    </row>
    <row r="34" spans="1:8" x14ac:dyDescent="0.15">
      <c r="A34" s="5" t="s">
        <v>210</v>
      </c>
      <c r="B34" t="s">
        <v>141</v>
      </c>
      <c r="C34">
        <v>4</v>
      </c>
      <c r="D34" t="s">
        <v>211</v>
      </c>
      <c r="E34" s="8">
        <f t="shared" si="0"/>
        <v>14</v>
      </c>
      <c r="F34" s="8" t="str">
        <f t="shared" si="1"/>
        <v>4 件）</v>
      </c>
      <c r="G34" s="8" t="str">
        <f t="shared" si="2"/>
        <v>4</v>
      </c>
      <c r="H34" s="8">
        <f t="shared" si="3"/>
        <v>4</v>
      </c>
    </row>
    <row r="35" spans="1:8" x14ac:dyDescent="0.15">
      <c r="A35" s="5" t="s">
        <v>212</v>
      </c>
      <c r="B35" t="s">
        <v>142</v>
      </c>
      <c r="C35">
        <v>5</v>
      </c>
      <c r="D35" t="s">
        <v>213</v>
      </c>
      <c r="E35" s="8">
        <f t="shared" si="0"/>
        <v>14</v>
      </c>
      <c r="F35" s="8" t="str">
        <f t="shared" si="1"/>
        <v>4 件）</v>
      </c>
      <c r="G35" s="8" t="str">
        <f t="shared" si="2"/>
        <v>4</v>
      </c>
      <c r="H35" s="8">
        <f t="shared" si="3"/>
        <v>4</v>
      </c>
    </row>
    <row r="36" spans="1:8" x14ac:dyDescent="0.15">
      <c r="A36" s="5" t="s">
        <v>214</v>
      </c>
      <c r="B36" t="s">
        <v>143</v>
      </c>
      <c r="C36">
        <v>8</v>
      </c>
      <c r="D36" t="s">
        <v>215</v>
      </c>
      <c r="E36" s="8">
        <f t="shared" si="0"/>
        <v>14</v>
      </c>
      <c r="F36" s="8" t="str">
        <f t="shared" si="1"/>
        <v>12 件）</v>
      </c>
      <c r="G36" s="8" t="str">
        <f t="shared" si="2"/>
        <v>12</v>
      </c>
      <c r="H36" s="8">
        <f t="shared" si="3"/>
        <v>12</v>
      </c>
    </row>
    <row r="37" spans="1:8" x14ac:dyDescent="0.15">
      <c r="A37" s="5" t="s">
        <v>158</v>
      </c>
      <c r="B37" t="s">
        <v>146</v>
      </c>
      <c r="C37">
        <v>12</v>
      </c>
      <c r="D37" t="s">
        <v>216</v>
      </c>
      <c r="E37" s="8">
        <f t="shared" si="0"/>
        <v>14</v>
      </c>
      <c r="F37" s="8" t="str">
        <f t="shared" si="1"/>
        <v>24 件）</v>
      </c>
      <c r="G37" s="8" t="str">
        <f t="shared" si="2"/>
        <v>24</v>
      </c>
      <c r="H37" s="8">
        <f t="shared" si="3"/>
        <v>24</v>
      </c>
    </row>
    <row r="38" spans="1:8" x14ac:dyDescent="0.15">
      <c r="A38" s="5" t="s">
        <v>217</v>
      </c>
      <c r="B38" t="s">
        <v>149</v>
      </c>
      <c r="C38">
        <v>9</v>
      </c>
      <c r="D38" t="s">
        <v>218</v>
      </c>
      <c r="E38" s="8">
        <f t="shared" si="0"/>
        <v>14</v>
      </c>
      <c r="F38" s="8" t="str">
        <f t="shared" si="1"/>
        <v>6 件）</v>
      </c>
      <c r="G38" s="8" t="str">
        <f t="shared" si="2"/>
        <v>6</v>
      </c>
      <c r="H38" s="8">
        <f t="shared" si="3"/>
        <v>6</v>
      </c>
    </row>
    <row r="39" spans="1:8" x14ac:dyDescent="0.15">
      <c r="A39" s="5" t="s">
        <v>219</v>
      </c>
      <c r="B39" t="s">
        <v>152</v>
      </c>
      <c r="C39">
        <v>6</v>
      </c>
      <c r="D39" t="s">
        <v>220</v>
      </c>
      <c r="E39" s="8">
        <f t="shared" si="0"/>
        <v>14</v>
      </c>
      <c r="F39" s="8" t="str">
        <f t="shared" si="1"/>
        <v>4 件）</v>
      </c>
      <c r="G39" s="8" t="str">
        <f t="shared" si="2"/>
        <v>4</v>
      </c>
      <c r="H39" s="8">
        <f t="shared" si="3"/>
        <v>4</v>
      </c>
    </row>
    <row r="40" spans="1:8" x14ac:dyDescent="0.15">
      <c r="A40" s="5" t="s">
        <v>221</v>
      </c>
      <c r="B40" t="s">
        <v>153</v>
      </c>
      <c r="C40">
        <v>5</v>
      </c>
      <c r="D40" t="s">
        <v>222</v>
      </c>
      <c r="E40" s="8">
        <f t="shared" si="0"/>
        <v>14</v>
      </c>
      <c r="F40" s="8" t="str">
        <f t="shared" si="1"/>
        <v>9 件）</v>
      </c>
      <c r="G40" s="8" t="str">
        <f t="shared" si="2"/>
        <v>9</v>
      </c>
      <c r="H40" s="8">
        <f t="shared" si="3"/>
        <v>9</v>
      </c>
    </row>
    <row r="41" spans="1:8" x14ac:dyDescent="0.15">
      <c r="A41" s="5" t="s">
        <v>223</v>
      </c>
      <c r="B41" t="s">
        <v>154</v>
      </c>
      <c r="C41">
        <v>5</v>
      </c>
      <c r="D41" t="s">
        <v>224</v>
      </c>
      <c r="E41" s="8">
        <f t="shared" si="0"/>
        <v>14</v>
      </c>
      <c r="F41" s="8" t="str">
        <f t="shared" si="1"/>
        <v>10 件）</v>
      </c>
      <c r="G41" s="8" t="str">
        <f t="shared" si="2"/>
        <v>10</v>
      </c>
      <c r="H41" s="8">
        <f t="shared" si="3"/>
        <v>10</v>
      </c>
    </row>
    <row r="42" spans="1:8" x14ac:dyDescent="0.15">
      <c r="A42" s="5" t="s">
        <v>225</v>
      </c>
      <c r="B42" t="s">
        <v>155</v>
      </c>
      <c r="C42">
        <v>3</v>
      </c>
      <c r="D42" t="s">
        <v>226</v>
      </c>
      <c r="E42" s="8">
        <f t="shared" si="0"/>
        <v>14</v>
      </c>
      <c r="F42" s="8" t="str">
        <f t="shared" si="1"/>
        <v>4 件）</v>
      </c>
      <c r="G42" s="8" t="str">
        <f t="shared" si="2"/>
        <v>4</v>
      </c>
      <c r="H42" s="8">
        <f t="shared" si="3"/>
        <v>4</v>
      </c>
    </row>
    <row r="43" spans="1:8" x14ac:dyDescent="0.15">
      <c r="A43" s="5" t="s">
        <v>227</v>
      </c>
      <c r="B43" t="s">
        <v>156</v>
      </c>
      <c r="C43">
        <v>29</v>
      </c>
      <c r="D43" t="s">
        <v>228</v>
      </c>
      <c r="E43" s="8">
        <f t="shared" si="0"/>
        <v>14</v>
      </c>
      <c r="F43" s="8" t="str">
        <f t="shared" si="1"/>
        <v>48 件）</v>
      </c>
      <c r="G43" s="8" t="str">
        <f t="shared" si="2"/>
        <v>48</v>
      </c>
      <c r="H43" s="8">
        <f t="shared" si="3"/>
        <v>48</v>
      </c>
    </row>
    <row r="44" spans="1:8" x14ac:dyDescent="0.15">
      <c r="A44" s="5" t="s">
        <v>229</v>
      </c>
      <c r="B44" t="s">
        <v>159</v>
      </c>
      <c r="C44">
        <v>3</v>
      </c>
      <c r="D44" t="s">
        <v>230</v>
      </c>
      <c r="E44" s="8">
        <f t="shared" si="0"/>
        <v>14</v>
      </c>
      <c r="F44" s="8" t="str">
        <f t="shared" si="1"/>
        <v>9 件）</v>
      </c>
      <c r="G44" s="8" t="str">
        <f t="shared" si="2"/>
        <v>9</v>
      </c>
      <c r="H44" s="8">
        <f t="shared" si="3"/>
        <v>9</v>
      </c>
    </row>
    <row r="45" spans="1:8" x14ac:dyDescent="0.15">
      <c r="A45" s="5" t="s">
        <v>231</v>
      </c>
      <c r="B45" t="s">
        <v>160</v>
      </c>
      <c r="C45">
        <v>3</v>
      </c>
      <c r="D45" t="s">
        <v>232</v>
      </c>
      <c r="E45" s="8">
        <f t="shared" si="0"/>
        <v>14</v>
      </c>
      <c r="F45" s="8" t="str">
        <f t="shared" si="1"/>
        <v>8 件）</v>
      </c>
      <c r="G45" s="8" t="str">
        <f t="shared" si="2"/>
        <v>8</v>
      </c>
      <c r="H45" s="8">
        <f t="shared" si="3"/>
        <v>8</v>
      </c>
    </row>
    <row r="46" spans="1:8" x14ac:dyDescent="0.15">
      <c r="A46" s="5" t="s">
        <v>233</v>
      </c>
      <c r="B46" t="s">
        <v>161</v>
      </c>
      <c r="C46">
        <v>5</v>
      </c>
      <c r="D46" t="s">
        <v>234</v>
      </c>
      <c r="E46" s="8">
        <f t="shared" si="0"/>
        <v>14</v>
      </c>
      <c r="F46" s="8" t="str">
        <f t="shared" si="1"/>
        <v>10 件）</v>
      </c>
      <c r="G46" s="8" t="str">
        <f t="shared" si="2"/>
        <v>10</v>
      </c>
      <c r="H46" s="8">
        <f t="shared" si="3"/>
        <v>10</v>
      </c>
    </row>
    <row r="47" spans="1:8" x14ac:dyDescent="0.15">
      <c r="A47" s="5" t="s">
        <v>235</v>
      </c>
      <c r="B47" t="s">
        <v>162</v>
      </c>
      <c r="C47">
        <v>4</v>
      </c>
      <c r="D47" t="s">
        <v>236</v>
      </c>
      <c r="E47" s="8">
        <f t="shared" si="0"/>
        <v>14</v>
      </c>
      <c r="F47" s="8" t="str">
        <f t="shared" si="1"/>
        <v>7 件）</v>
      </c>
      <c r="G47" s="8" t="str">
        <f t="shared" si="2"/>
        <v>7</v>
      </c>
      <c r="H47" s="8">
        <f t="shared" si="3"/>
        <v>7</v>
      </c>
    </row>
    <row r="48" spans="1:8" x14ac:dyDescent="0.15">
      <c r="A48" s="5" t="s">
        <v>237</v>
      </c>
      <c r="B48" t="s">
        <v>163</v>
      </c>
      <c r="C48">
        <v>4</v>
      </c>
      <c r="D48" t="s">
        <v>238</v>
      </c>
      <c r="E48" s="8">
        <f t="shared" si="0"/>
        <v>14</v>
      </c>
      <c r="F48" s="8" t="str">
        <f t="shared" si="1"/>
        <v>5 件）</v>
      </c>
      <c r="G48" s="8" t="str">
        <f t="shared" si="2"/>
        <v>5</v>
      </c>
      <c r="H48" s="8">
        <f t="shared" si="3"/>
        <v>5</v>
      </c>
    </row>
    <row r="49" spans="1:8" x14ac:dyDescent="0.15">
      <c r="A49" s="5" t="s">
        <v>239</v>
      </c>
      <c r="B49" t="s">
        <v>164</v>
      </c>
      <c r="C49">
        <v>10</v>
      </c>
      <c r="D49" t="s">
        <v>240</v>
      </c>
      <c r="E49" s="8">
        <f t="shared" si="0"/>
        <v>15</v>
      </c>
      <c r="F49" s="8" t="str">
        <f t="shared" si="1"/>
        <v>5 件）</v>
      </c>
      <c r="G49" s="8" t="str">
        <f t="shared" si="2"/>
        <v>5</v>
      </c>
      <c r="H49" s="8">
        <f t="shared" si="3"/>
        <v>5</v>
      </c>
    </row>
    <row r="50" spans="1:8" x14ac:dyDescent="0.15">
      <c r="A50" s="5" t="s">
        <v>241</v>
      </c>
      <c r="B50" t="s">
        <v>165</v>
      </c>
      <c r="C50">
        <v>1</v>
      </c>
      <c r="D50" t="s">
        <v>242</v>
      </c>
      <c r="E50" s="8">
        <f t="shared" si="0"/>
        <v>14</v>
      </c>
      <c r="F50" s="8" t="str">
        <f t="shared" si="1"/>
        <v>21 件）</v>
      </c>
      <c r="G50" s="8" t="str">
        <f t="shared" si="2"/>
        <v>21</v>
      </c>
      <c r="H50" s="8">
        <f t="shared" si="3"/>
        <v>21</v>
      </c>
    </row>
  </sheetData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95" zoomScaleNormal="95" workbookViewId="0"/>
  </sheetViews>
  <sheetFormatPr defaultRowHeight="13.5" x14ac:dyDescent="0.15"/>
  <cols>
    <col min="1" max="1" width="14" bestFit="1" customWidth="1"/>
    <col min="2" max="2" width="11" bestFit="1" customWidth="1"/>
    <col min="3" max="3" width="11.875" bestFit="1" customWidth="1"/>
    <col min="4" max="4" width="40.375" bestFit="1" customWidth="1"/>
    <col min="5" max="5" width="22.625" customWidth="1"/>
    <col min="6" max="6" width="20.625" customWidth="1"/>
    <col min="7" max="7" width="28.625" customWidth="1"/>
    <col min="8" max="8" width="20.625" customWidth="1"/>
  </cols>
  <sheetData>
    <row r="1" spans="1:8" x14ac:dyDescent="0.15">
      <c r="A1" t="s">
        <v>253</v>
      </c>
      <c r="E1" s="3" t="s">
        <v>246</v>
      </c>
      <c r="F1" s="3" t="s">
        <v>243</v>
      </c>
      <c r="G1" s="3" t="s">
        <v>247</v>
      </c>
      <c r="H1" s="3" t="s">
        <v>244</v>
      </c>
    </row>
    <row r="2" spans="1:8" x14ac:dyDescent="0.15">
      <c r="E2" s="3" t="s">
        <v>48</v>
      </c>
      <c r="F2" s="3" t="s">
        <v>50</v>
      </c>
      <c r="G2" s="3" t="s">
        <v>51</v>
      </c>
      <c r="H2" s="3" t="s">
        <v>245</v>
      </c>
    </row>
    <row r="3" spans="1:8" ht="11.25" customHeight="1" x14ac:dyDescent="0.15">
      <c r="A3" s="5" t="s">
        <v>167</v>
      </c>
      <c r="B3" t="s">
        <v>168</v>
      </c>
      <c r="C3" t="s">
        <v>169</v>
      </c>
      <c r="D3" t="s">
        <v>170</v>
      </c>
      <c r="E3" s="4" t="s">
        <v>248</v>
      </c>
      <c r="F3" s="4" t="s">
        <v>249</v>
      </c>
      <c r="G3" s="4" t="s">
        <v>251</v>
      </c>
      <c r="H3" s="4" t="s">
        <v>252</v>
      </c>
    </row>
    <row r="4" spans="1:8" x14ac:dyDescent="0.15">
      <c r="A4" s="5" t="s">
        <v>129</v>
      </c>
      <c r="B4" t="s">
        <v>65</v>
      </c>
      <c r="C4">
        <v>8</v>
      </c>
      <c r="D4" t="s">
        <v>250</v>
      </c>
      <c r="E4">
        <v>14</v>
      </c>
      <c r="F4" t="s">
        <v>254</v>
      </c>
      <c r="G4" t="s">
        <v>217</v>
      </c>
      <c r="H4">
        <v>35</v>
      </c>
    </row>
    <row r="5" spans="1:8" x14ac:dyDescent="0.15">
      <c r="A5" s="5" t="s">
        <v>79</v>
      </c>
      <c r="B5" t="s">
        <v>68</v>
      </c>
      <c r="C5">
        <v>0</v>
      </c>
      <c r="D5" t="s">
        <v>171</v>
      </c>
      <c r="E5">
        <v>14</v>
      </c>
      <c r="F5" t="s">
        <v>255</v>
      </c>
      <c r="G5" t="s">
        <v>73</v>
      </c>
      <c r="H5">
        <v>9</v>
      </c>
    </row>
    <row r="6" spans="1:8" x14ac:dyDescent="0.15">
      <c r="A6" s="5" t="s">
        <v>116</v>
      </c>
      <c r="B6" t="s">
        <v>71</v>
      </c>
      <c r="C6">
        <v>1</v>
      </c>
      <c r="D6" t="s">
        <v>172</v>
      </c>
      <c r="E6">
        <v>14</v>
      </c>
      <c r="F6" t="s">
        <v>256</v>
      </c>
      <c r="G6" t="s">
        <v>145</v>
      </c>
      <c r="H6">
        <v>8</v>
      </c>
    </row>
    <row r="7" spans="1:8" x14ac:dyDescent="0.15">
      <c r="A7" s="5" t="s">
        <v>113</v>
      </c>
      <c r="B7" t="s">
        <v>74</v>
      </c>
      <c r="C7">
        <v>5</v>
      </c>
      <c r="D7" t="s">
        <v>173</v>
      </c>
      <c r="E7">
        <v>14</v>
      </c>
      <c r="F7" t="s">
        <v>257</v>
      </c>
      <c r="G7" t="s">
        <v>132</v>
      </c>
      <c r="H7">
        <v>22</v>
      </c>
    </row>
    <row r="8" spans="1:8" x14ac:dyDescent="0.15">
      <c r="A8" s="5" t="s">
        <v>151</v>
      </c>
      <c r="B8" t="s">
        <v>77</v>
      </c>
      <c r="C8">
        <v>1</v>
      </c>
      <c r="D8" t="s">
        <v>174</v>
      </c>
      <c r="E8">
        <v>14</v>
      </c>
      <c r="F8" t="s">
        <v>258</v>
      </c>
      <c r="G8" t="s">
        <v>94</v>
      </c>
      <c r="H8">
        <v>7</v>
      </c>
    </row>
    <row r="9" spans="1:8" x14ac:dyDescent="0.15">
      <c r="A9" s="5" t="s">
        <v>109</v>
      </c>
      <c r="B9" t="s">
        <v>80</v>
      </c>
      <c r="C9">
        <v>3</v>
      </c>
      <c r="D9" t="s">
        <v>175</v>
      </c>
      <c r="E9">
        <v>14</v>
      </c>
      <c r="F9" t="s">
        <v>258</v>
      </c>
      <c r="G9" t="s">
        <v>94</v>
      </c>
      <c r="H9">
        <v>7</v>
      </c>
    </row>
    <row r="10" spans="1:8" x14ac:dyDescent="0.15">
      <c r="A10" s="5" t="s">
        <v>94</v>
      </c>
      <c r="B10" t="s">
        <v>83</v>
      </c>
      <c r="C10">
        <v>6</v>
      </c>
      <c r="D10" t="s">
        <v>176</v>
      </c>
      <c r="E10">
        <v>14</v>
      </c>
      <c r="F10" t="s">
        <v>255</v>
      </c>
      <c r="G10" t="s">
        <v>73</v>
      </c>
      <c r="H10">
        <v>9</v>
      </c>
    </row>
    <row r="11" spans="1:8" x14ac:dyDescent="0.15">
      <c r="A11" s="5" t="s">
        <v>145</v>
      </c>
      <c r="B11" t="s">
        <v>86</v>
      </c>
      <c r="C11">
        <v>12</v>
      </c>
      <c r="D11" t="s">
        <v>177</v>
      </c>
      <c r="E11">
        <v>14</v>
      </c>
      <c r="F11" t="s">
        <v>259</v>
      </c>
      <c r="G11" t="s">
        <v>210</v>
      </c>
      <c r="H11">
        <v>31</v>
      </c>
    </row>
    <row r="12" spans="1:8" x14ac:dyDescent="0.15">
      <c r="A12" s="5" t="s">
        <v>73</v>
      </c>
      <c r="B12" t="s">
        <v>89</v>
      </c>
      <c r="C12">
        <v>10</v>
      </c>
      <c r="D12" t="s">
        <v>178</v>
      </c>
      <c r="E12">
        <v>14</v>
      </c>
      <c r="F12" t="s">
        <v>260</v>
      </c>
      <c r="G12" t="s">
        <v>200</v>
      </c>
      <c r="H12">
        <v>24</v>
      </c>
    </row>
    <row r="13" spans="1:8" x14ac:dyDescent="0.15">
      <c r="A13" s="5" t="s">
        <v>91</v>
      </c>
      <c r="B13" t="s">
        <v>92</v>
      </c>
      <c r="C13">
        <v>7</v>
      </c>
      <c r="D13" t="s">
        <v>179</v>
      </c>
      <c r="E13">
        <v>14</v>
      </c>
      <c r="F13" t="s">
        <v>261</v>
      </c>
      <c r="G13" t="s">
        <v>184</v>
      </c>
      <c r="H13">
        <v>15</v>
      </c>
    </row>
    <row r="14" spans="1:8" x14ac:dyDescent="0.15">
      <c r="A14" s="5" t="s">
        <v>88</v>
      </c>
      <c r="B14" t="s">
        <v>95</v>
      </c>
      <c r="C14">
        <v>28</v>
      </c>
      <c r="D14" t="s">
        <v>180</v>
      </c>
      <c r="E14">
        <v>14</v>
      </c>
      <c r="F14" t="s">
        <v>262</v>
      </c>
      <c r="G14" t="s">
        <v>263</v>
      </c>
      <c r="H14">
        <v>66</v>
      </c>
    </row>
    <row r="15" spans="1:8" x14ac:dyDescent="0.15">
      <c r="A15" s="5" t="s">
        <v>82</v>
      </c>
      <c r="B15" t="s">
        <v>98</v>
      </c>
      <c r="C15">
        <v>24</v>
      </c>
      <c r="D15" t="s">
        <v>181</v>
      </c>
      <c r="E15">
        <v>14</v>
      </c>
      <c r="F15" t="s">
        <v>264</v>
      </c>
      <c r="G15" t="s">
        <v>265</v>
      </c>
      <c r="H15">
        <v>67</v>
      </c>
    </row>
    <row r="16" spans="1:8" x14ac:dyDescent="0.15">
      <c r="A16" s="5" t="s">
        <v>70</v>
      </c>
      <c r="B16" t="s">
        <v>101</v>
      </c>
      <c r="C16">
        <v>52</v>
      </c>
      <c r="D16" t="s">
        <v>182</v>
      </c>
      <c r="E16">
        <v>14</v>
      </c>
      <c r="F16" t="s">
        <v>266</v>
      </c>
      <c r="G16" t="s">
        <v>267</v>
      </c>
      <c r="H16">
        <v>321</v>
      </c>
    </row>
    <row r="17" spans="1:8" x14ac:dyDescent="0.15">
      <c r="A17" s="5" t="s">
        <v>148</v>
      </c>
      <c r="B17" t="s">
        <v>104</v>
      </c>
      <c r="C17">
        <v>35</v>
      </c>
      <c r="D17" t="s">
        <v>183</v>
      </c>
      <c r="E17">
        <v>15</v>
      </c>
      <c r="F17" t="s">
        <v>268</v>
      </c>
      <c r="G17" t="s">
        <v>269</v>
      </c>
      <c r="H17">
        <v>105</v>
      </c>
    </row>
    <row r="18" spans="1:8" x14ac:dyDescent="0.15">
      <c r="A18" s="5" t="s">
        <v>184</v>
      </c>
      <c r="B18" t="s">
        <v>107</v>
      </c>
      <c r="C18">
        <v>8</v>
      </c>
      <c r="D18" t="s">
        <v>185</v>
      </c>
      <c r="E18">
        <v>14</v>
      </c>
      <c r="F18" t="s">
        <v>270</v>
      </c>
      <c r="G18" t="s">
        <v>70</v>
      </c>
      <c r="H18">
        <v>13</v>
      </c>
    </row>
    <row r="19" spans="1:8" x14ac:dyDescent="0.15">
      <c r="A19" s="5" t="s">
        <v>186</v>
      </c>
      <c r="B19" t="s">
        <v>110</v>
      </c>
      <c r="C19">
        <v>6</v>
      </c>
      <c r="D19" t="s">
        <v>187</v>
      </c>
      <c r="E19">
        <v>14</v>
      </c>
      <c r="F19" t="s">
        <v>255</v>
      </c>
      <c r="G19" t="s">
        <v>73</v>
      </c>
      <c r="H19">
        <v>9</v>
      </c>
    </row>
    <row r="20" spans="1:8" x14ac:dyDescent="0.15">
      <c r="A20" s="5" t="s">
        <v>188</v>
      </c>
      <c r="B20" t="s">
        <v>111</v>
      </c>
      <c r="C20">
        <v>8</v>
      </c>
      <c r="D20" t="s">
        <v>189</v>
      </c>
      <c r="E20">
        <v>14</v>
      </c>
      <c r="F20" t="s">
        <v>271</v>
      </c>
      <c r="G20" t="s">
        <v>91</v>
      </c>
      <c r="H20">
        <v>10</v>
      </c>
    </row>
    <row r="21" spans="1:8" x14ac:dyDescent="0.15">
      <c r="A21" s="5" t="s">
        <v>190</v>
      </c>
      <c r="B21" t="s">
        <v>114</v>
      </c>
      <c r="C21">
        <v>6</v>
      </c>
      <c r="D21" t="s">
        <v>191</v>
      </c>
      <c r="E21">
        <v>14</v>
      </c>
      <c r="F21" t="s">
        <v>272</v>
      </c>
      <c r="G21" t="s">
        <v>109</v>
      </c>
      <c r="H21">
        <v>6</v>
      </c>
    </row>
    <row r="22" spans="1:8" x14ac:dyDescent="0.15">
      <c r="A22" s="5" t="s">
        <v>122</v>
      </c>
      <c r="B22" t="s">
        <v>117</v>
      </c>
      <c r="C22">
        <v>4</v>
      </c>
      <c r="D22" t="s">
        <v>192</v>
      </c>
      <c r="E22">
        <v>14</v>
      </c>
      <c r="F22" t="s">
        <v>273</v>
      </c>
      <c r="G22" t="s">
        <v>88</v>
      </c>
      <c r="H22">
        <v>11</v>
      </c>
    </row>
    <row r="23" spans="1:8" x14ac:dyDescent="0.15">
      <c r="A23" s="5" t="s">
        <v>193</v>
      </c>
      <c r="B23" t="s">
        <v>118</v>
      </c>
      <c r="C23">
        <v>10</v>
      </c>
      <c r="D23" t="s">
        <v>194</v>
      </c>
      <c r="E23">
        <v>14</v>
      </c>
      <c r="F23" t="s">
        <v>274</v>
      </c>
      <c r="G23" t="s">
        <v>193</v>
      </c>
      <c r="H23">
        <v>20</v>
      </c>
    </row>
    <row r="24" spans="1:8" x14ac:dyDescent="0.15">
      <c r="A24" s="5" t="s">
        <v>195</v>
      </c>
      <c r="B24" t="s">
        <v>119</v>
      </c>
      <c r="C24">
        <v>31</v>
      </c>
      <c r="D24" t="s">
        <v>196</v>
      </c>
      <c r="E24">
        <v>14</v>
      </c>
      <c r="F24" t="s">
        <v>270</v>
      </c>
      <c r="G24" t="s">
        <v>70</v>
      </c>
      <c r="H24">
        <v>13</v>
      </c>
    </row>
    <row r="25" spans="1:8" x14ac:dyDescent="0.15">
      <c r="A25" s="5" t="s">
        <v>132</v>
      </c>
      <c r="B25" t="s">
        <v>120</v>
      </c>
      <c r="C25">
        <v>29</v>
      </c>
      <c r="D25" t="s">
        <v>197</v>
      </c>
      <c r="E25">
        <v>14</v>
      </c>
      <c r="F25" t="s">
        <v>259</v>
      </c>
      <c r="G25" t="s">
        <v>210</v>
      </c>
      <c r="H25">
        <v>31</v>
      </c>
    </row>
    <row r="26" spans="1:8" x14ac:dyDescent="0.15">
      <c r="A26" s="5" t="s">
        <v>198</v>
      </c>
      <c r="B26" t="s">
        <v>123</v>
      </c>
      <c r="C26">
        <v>239</v>
      </c>
      <c r="D26" t="s">
        <v>199</v>
      </c>
      <c r="E26">
        <v>14</v>
      </c>
      <c r="F26" t="s">
        <v>275</v>
      </c>
      <c r="G26" t="s">
        <v>276</v>
      </c>
      <c r="H26">
        <v>97</v>
      </c>
    </row>
    <row r="27" spans="1:8" x14ac:dyDescent="0.15">
      <c r="A27" s="5" t="s">
        <v>200</v>
      </c>
      <c r="B27" t="s">
        <v>126</v>
      </c>
      <c r="C27">
        <v>30</v>
      </c>
      <c r="D27" t="s">
        <v>201</v>
      </c>
      <c r="E27">
        <v>14</v>
      </c>
      <c r="F27" t="s">
        <v>277</v>
      </c>
      <c r="G27" t="s">
        <v>186</v>
      </c>
      <c r="H27">
        <v>16</v>
      </c>
    </row>
    <row r="28" spans="1:8" x14ac:dyDescent="0.15">
      <c r="A28" s="5" t="s">
        <v>85</v>
      </c>
      <c r="B28" t="s">
        <v>127</v>
      </c>
      <c r="C28">
        <v>16</v>
      </c>
      <c r="D28" t="s">
        <v>202</v>
      </c>
      <c r="E28">
        <v>14</v>
      </c>
      <c r="F28" t="s">
        <v>261</v>
      </c>
      <c r="G28" t="s">
        <v>184</v>
      </c>
      <c r="H28">
        <v>15</v>
      </c>
    </row>
    <row r="29" spans="1:8" x14ac:dyDescent="0.15">
      <c r="A29" s="5" t="s">
        <v>67</v>
      </c>
      <c r="B29" t="s">
        <v>130</v>
      </c>
      <c r="C29">
        <v>15</v>
      </c>
      <c r="D29" t="s">
        <v>203</v>
      </c>
      <c r="E29">
        <v>14</v>
      </c>
      <c r="F29" t="s">
        <v>278</v>
      </c>
      <c r="G29" t="s">
        <v>214</v>
      </c>
      <c r="H29">
        <v>33</v>
      </c>
    </row>
    <row r="30" spans="1:8" x14ac:dyDescent="0.15">
      <c r="A30" s="5" t="s">
        <v>76</v>
      </c>
      <c r="B30" t="s">
        <v>133</v>
      </c>
      <c r="C30">
        <v>50</v>
      </c>
      <c r="D30" t="s">
        <v>204</v>
      </c>
      <c r="E30">
        <v>14</v>
      </c>
      <c r="F30" t="s">
        <v>279</v>
      </c>
      <c r="G30" t="s">
        <v>280</v>
      </c>
      <c r="H30">
        <v>102</v>
      </c>
    </row>
    <row r="31" spans="1:8" x14ac:dyDescent="0.15">
      <c r="A31" s="5" t="s">
        <v>205</v>
      </c>
      <c r="B31" t="s">
        <v>136</v>
      </c>
      <c r="C31">
        <v>29</v>
      </c>
      <c r="D31" t="s">
        <v>206</v>
      </c>
      <c r="E31">
        <v>14</v>
      </c>
      <c r="F31" t="s">
        <v>281</v>
      </c>
      <c r="G31" t="s">
        <v>282</v>
      </c>
      <c r="H31">
        <v>49</v>
      </c>
    </row>
    <row r="32" spans="1:8" x14ac:dyDescent="0.15">
      <c r="A32" s="5" t="s">
        <v>207</v>
      </c>
      <c r="B32" t="s">
        <v>139</v>
      </c>
      <c r="C32">
        <v>13</v>
      </c>
      <c r="D32" t="s">
        <v>208</v>
      </c>
      <c r="E32">
        <v>14</v>
      </c>
      <c r="F32" t="s">
        <v>273</v>
      </c>
      <c r="G32" t="s">
        <v>88</v>
      </c>
      <c r="H32">
        <v>11</v>
      </c>
    </row>
    <row r="33" spans="1:8" x14ac:dyDescent="0.15">
      <c r="A33" s="5" t="s">
        <v>138</v>
      </c>
      <c r="B33" t="s">
        <v>140</v>
      </c>
      <c r="C33">
        <v>8</v>
      </c>
      <c r="D33" t="s">
        <v>209</v>
      </c>
      <c r="E33">
        <v>15</v>
      </c>
      <c r="F33" t="s">
        <v>258</v>
      </c>
      <c r="G33" t="s">
        <v>94</v>
      </c>
      <c r="H33">
        <v>7</v>
      </c>
    </row>
    <row r="34" spans="1:8" x14ac:dyDescent="0.15">
      <c r="A34" s="5" t="s">
        <v>210</v>
      </c>
      <c r="B34" t="s">
        <v>141</v>
      </c>
      <c r="C34">
        <v>4</v>
      </c>
      <c r="D34" t="s">
        <v>211</v>
      </c>
      <c r="E34">
        <v>14</v>
      </c>
      <c r="F34" t="s">
        <v>283</v>
      </c>
      <c r="G34" t="s">
        <v>113</v>
      </c>
      <c r="H34">
        <v>4</v>
      </c>
    </row>
    <row r="35" spans="1:8" x14ac:dyDescent="0.15">
      <c r="A35" s="5" t="s">
        <v>212</v>
      </c>
      <c r="B35" t="s">
        <v>142</v>
      </c>
      <c r="C35">
        <v>5</v>
      </c>
      <c r="D35" t="s">
        <v>213</v>
      </c>
      <c r="E35">
        <v>14</v>
      </c>
      <c r="F35" t="s">
        <v>283</v>
      </c>
      <c r="G35" t="s">
        <v>113</v>
      </c>
      <c r="H35">
        <v>4</v>
      </c>
    </row>
    <row r="36" spans="1:8" x14ac:dyDescent="0.15">
      <c r="A36" s="5" t="s">
        <v>214</v>
      </c>
      <c r="B36" t="s">
        <v>143</v>
      </c>
      <c r="C36">
        <v>8</v>
      </c>
      <c r="D36" t="s">
        <v>215</v>
      </c>
      <c r="E36">
        <v>14</v>
      </c>
      <c r="F36" t="s">
        <v>284</v>
      </c>
      <c r="G36" t="s">
        <v>82</v>
      </c>
      <c r="H36">
        <v>12</v>
      </c>
    </row>
    <row r="37" spans="1:8" x14ac:dyDescent="0.15">
      <c r="A37" s="5" t="s">
        <v>158</v>
      </c>
      <c r="B37" t="s">
        <v>146</v>
      </c>
      <c r="C37">
        <v>12</v>
      </c>
      <c r="D37" t="s">
        <v>216</v>
      </c>
      <c r="E37">
        <v>14</v>
      </c>
      <c r="F37" t="s">
        <v>260</v>
      </c>
      <c r="G37" t="s">
        <v>200</v>
      </c>
      <c r="H37">
        <v>24</v>
      </c>
    </row>
    <row r="38" spans="1:8" x14ac:dyDescent="0.15">
      <c r="A38" s="5" t="s">
        <v>217</v>
      </c>
      <c r="B38" t="s">
        <v>149</v>
      </c>
      <c r="C38">
        <v>9</v>
      </c>
      <c r="D38" t="s">
        <v>218</v>
      </c>
      <c r="E38">
        <v>14</v>
      </c>
      <c r="F38" t="s">
        <v>272</v>
      </c>
      <c r="G38" t="s">
        <v>109</v>
      </c>
      <c r="H38">
        <v>6</v>
      </c>
    </row>
    <row r="39" spans="1:8" x14ac:dyDescent="0.15">
      <c r="A39" s="5" t="s">
        <v>219</v>
      </c>
      <c r="B39" t="s">
        <v>152</v>
      </c>
      <c r="C39">
        <v>6</v>
      </c>
      <c r="D39" t="s">
        <v>220</v>
      </c>
      <c r="E39">
        <v>14</v>
      </c>
      <c r="F39" t="s">
        <v>283</v>
      </c>
      <c r="G39" t="s">
        <v>113</v>
      </c>
      <c r="H39">
        <v>4</v>
      </c>
    </row>
    <row r="40" spans="1:8" x14ac:dyDescent="0.15">
      <c r="A40" s="5" t="s">
        <v>221</v>
      </c>
      <c r="B40" t="s">
        <v>153</v>
      </c>
      <c r="C40">
        <v>5</v>
      </c>
      <c r="D40" t="s">
        <v>222</v>
      </c>
      <c r="E40">
        <v>14</v>
      </c>
      <c r="F40" t="s">
        <v>255</v>
      </c>
      <c r="G40" t="s">
        <v>73</v>
      </c>
      <c r="H40">
        <v>9</v>
      </c>
    </row>
    <row r="41" spans="1:8" x14ac:dyDescent="0.15">
      <c r="A41" s="5" t="s">
        <v>223</v>
      </c>
      <c r="B41" t="s">
        <v>154</v>
      </c>
      <c r="C41">
        <v>5</v>
      </c>
      <c r="D41" t="s">
        <v>224</v>
      </c>
      <c r="E41">
        <v>14</v>
      </c>
      <c r="F41" t="s">
        <v>271</v>
      </c>
      <c r="G41" t="s">
        <v>91</v>
      </c>
      <c r="H41">
        <v>10</v>
      </c>
    </row>
    <row r="42" spans="1:8" x14ac:dyDescent="0.15">
      <c r="A42" s="5" t="s">
        <v>225</v>
      </c>
      <c r="B42" t="s">
        <v>155</v>
      </c>
      <c r="C42">
        <v>3</v>
      </c>
      <c r="D42" t="s">
        <v>226</v>
      </c>
      <c r="E42">
        <v>14</v>
      </c>
      <c r="F42" t="s">
        <v>283</v>
      </c>
      <c r="G42" t="s">
        <v>113</v>
      </c>
      <c r="H42">
        <v>4</v>
      </c>
    </row>
    <row r="43" spans="1:8" x14ac:dyDescent="0.15">
      <c r="A43" s="5" t="s">
        <v>227</v>
      </c>
      <c r="B43" t="s">
        <v>156</v>
      </c>
      <c r="C43">
        <v>29</v>
      </c>
      <c r="D43" t="s">
        <v>228</v>
      </c>
      <c r="E43">
        <v>14</v>
      </c>
      <c r="F43" t="s">
        <v>285</v>
      </c>
      <c r="G43" t="s">
        <v>125</v>
      </c>
      <c r="H43">
        <v>48</v>
      </c>
    </row>
    <row r="44" spans="1:8" x14ac:dyDescent="0.15">
      <c r="A44" s="5" t="s">
        <v>229</v>
      </c>
      <c r="B44" t="s">
        <v>159</v>
      </c>
      <c r="C44">
        <v>3</v>
      </c>
      <c r="D44" t="s">
        <v>230</v>
      </c>
      <c r="E44">
        <v>14</v>
      </c>
      <c r="F44" t="s">
        <v>255</v>
      </c>
      <c r="G44" t="s">
        <v>73</v>
      </c>
      <c r="H44">
        <v>9</v>
      </c>
    </row>
    <row r="45" spans="1:8" x14ac:dyDescent="0.15">
      <c r="A45" s="5" t="s">
        <v>231</v>
      </c>
      <c r="B45" t="s">
        <v>160</v>
      </c>
      <c r="C45">
        <v>3</v>
      </c>
      <c r="D45" t="s">
        <v>232</v>
      </c>
      <c r="E45">
        <v>14</v>
      </c>
      <c r="F45" t="s">
        <v>256</v>
      </c>
      <c r="G45" t="s">
        <v>145</v>
      </c>
      <c r="H45">
        <v>8</v>
      </c>
    </row>
    <row r="46" spans="1:8" x14ac:dyDescent="0.15">
      <c r="A46" s="5" t="s">
        <v>233</v>
      </c>
      <c r="B46" t="s">
        <v>161</v>
      </c>
      <c r="C46">
        <v>5</v>
      </c>
      <c r="D46" t="s">
        <v>234</v>
      </c>
      <c r="E46">
        <v>14</v>
      </c>
      <c r="F46" t="s">
        <v>271</v>
      </c>
      <c r="G46" t="s">
        <v>91</v>
      </c>
      <c r="H46">
        <v>10</v>
      </c>
    </row>
    <row r="47" spans="1:8" x14ac:dyDescent="0.15">
      <c r="A47" s="5" t="s">
        <v>235</v>
      </c>
      <c r="B47" t="s">
        <v>162</v>
      </c>
      <c r="C47">
        <v>4</v>
      </c>
      <c r="D47" t="s">
        <v>236</v>
      </c>
      <c r="E47">
        <v>14</v>
      </c>
      <c r="F47" t="s">
        <v>258</v>
      </c>
      <c r="G47" t="s">
        <v>94</v>
      </c>
      <c r="H47">
        <v>7</v>
      </c>
    </row>
    <row r="48" spans="1:8" x14ac:dyDescent="0.15">
      <c r="A48" s="5" t="s">
        <v>237</v>
      </c>
      <c r="B48" t="s">
        <v>163</v>
      </c>
      <c r="C48">
        <v>4</v>
      </c>
      <c r="D48" t="s">
        <v>238</v>
      </c>
      <c r="E48">
        <v>14</v>
      </c>
      <c r="F48" t="s">
        <v>286</v>
      </c>
      <c r="G48" t="s">
        <v>151</v>
      </c>
      <c r="H48">
        <v>5</v>
      </c>
    </row>
    <row r="49" spans="1:8" x14ac:dyDescent="0.15">
      <c r="A49" s="5" t="s">
        <v>239</v>
      </c>
      <c r="B49" t="s">
        <v>164</v>
      </c>
      <c r="C49">
        <v>10</v>
      </c>
      <c r="D49" t="s">
        <v>240</v>
      </c>
      <c r="E49">
        <v>15</v>
      </c>
      <c r="F49" t="s">
        <v>286</v>
      </c>
      <c r="G49" t="s">
        <v>151</v>
      </c>
      <c r="H49">
        <v>5</v>
      </c>
    </row>
    <row r="50" spans="1:8" x14ac:dyDescent="0.15">
      <c r="A50" s="5" t="s">
        <v>241</v>
      </c>
      <c r="B50" t="s">
        <v>165</v>
      </c>
      <c r="C50">
        <v>1</v>
      </c>
      <c r="D50" t="s">
        <v>242</v>
      </c>
      <c r="E50">
        <v>14</v>
      </c>
      <c r="F50" t="s">
        <v>287</v>
      </c>
      <c r="G50" t="s">
        <v>195</v>
      </c>
      <c r="H50">
        <v>21</v>
      </c>
    </row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defaultRowHeight="13.5" x14ac:dyDescent="0.15"/>
  <cols>
    <col min="1" max="1" width="14" bestFit="1" customWidth="1"/>
    <col min="2" max="2" width="11" bestFit="1" customWidth="1"/>
    <col min="3" max="3" width="11.875" bestFit="1" customWidth="1"/>
    <col min="4" max="4" width="20.625" customWidth="1"/>
  </cols>
  <sheetData>
    <row r="1" spans="1:4" x14ac:dyDescent="0.15">
      <c r="A1" t="s">
        <v>290</v>
      </c>
      <c r="C1" t="s">
        <v>288</v>
      </c>
      <c r="D1" t="s">
        <v>289</v>
      </c>
    </row>
    <row r="2" spans="1:4" x14ac:dyDescent="0.15">
      <c r="A2" s="5" t="s">
        <v>129</v>
      </c>
      <c r="B2" t="s">
        <v>65</v>
      </c>
      <c r="C2">
        <v>8</v>
      </c>
      <c r="D2">
        <v>35</v>
      </c>
    </row>
    <row r="3" spans="1:4" x14ac:dyDescent="0.15">
      <c r="A3" s="5" t="s">
        <v>79</v>
      </c>
      <c r="B3" t="s">
        <v>68</v>
      </c>
      <c r="C3">
        <v>0</v>
      </c>
      <c r="D3">
        <v>9</v>
      </c>
    </row>
    <row r="4" spans="1:4" x14ac:dyDescent="0.15">
      <c r="A4" s="5" t="s">
        <v>116</v>
      </c>
      <c r="B4" t="s">
        <v>71</v>
      </c>
      <c r="C4">
        <v>1</v>
      </c>
      <c r="D4">
        <v>8</v>
      </c>
    </row>
    <row r="5" spans="1:4" x14ac:dyDescent="0.15">
      <c r="A5" s="5" t="s">
        <v>113</v>
      </c>
      <c r="B5" t="s">
        <v>74</v>
      </c>
      <c r="C5">
        <v>5</v>
      </c>
      <c r="D5">
        <v>22</v>
      </c>
    </row>
    <row r="6" spans="1:4" x14ac:dyDescent="0.15">
      <c r="A6" s="5" t="s">
        <v>151</v>
      </c>
      <c r="B6" t="s">
        <v>77</v>
      </c>
      <c r="C6">
        <v>1</v>
      </c>
      <c r="D6">
        <v>7</v>
      </c>
    </row>
    <row r="7" spans="1:4" x14ac:dyDescent="0.15">
      <c r="A7" s="5" t="s">
        <v>109</v>
      </c>
      <c r="B7" t="s">
        <v>80</v>
      </c>
      <c r="C7">
        <v>3</v>
      </c>
      <c r="D7">
        <v>7</v>
      </c>
    </row>
    <row r="8" spans="1:4" x14ac:dyDescent="0.15">
      <c r="A8" s="5" t="s">
        <v>94</v>
      </c>
      <c r="B8" t="s">
        <v>83</v>
      </c>
      <c r="C8">
        <v>6</v>
      </c>
      <c r="D8">
        <v>9</v>
      </c>
    </row>
    <row r="9" spans="1:4" x14ac:dyDescent="0.15">
      <c r="A9" s="5" t="s">
        <v>145</v>
      </c>
      <c r="B9" t="s">
        <v>86</v>
      </c>
      <c r="C9">
        <v>12</v>
      </c>
      <c r="D9">
        <v>31</v>
      </c>
    </row>
    <row r="10" spans="1:4" x14ac:dyDescent="0.15">
      <c r="A10" s="5" t="s">
        <v>73</v>
      </c>
      <c r="B10" t="s">
        <v>89</v>
      </c>
      <c r="C10">
        <v>10</v>
      </c>
      <c r="D10">
        <v>24</v>
      </c>
    </row>
    <row r="11" spans="1:4" x14ac:dyDescent="0.15">
      <c r="A11" s="5" t="s">
        <v>91</v>
      </c>
      <c r="B11" t="s">
        <v>92</v>
      </c>
      <c r="C11">
        <v>7</v>
      </c>
      <c r="D11">
        <v>15</v>
      </c>
    </row>
    <row r="12" spans="1:4" x14ac:dyDescent="0.15">
      <c r="A12" s="5" t="s">
        <v>88</v>
      </c>
      <c r="B12" t="s">
        <v>95</v>
      </c>
      <c r="C12">
        <v>28</v>
      </c>
      <c r="D12">
        <v>66</v>
      </c>
    </row>
    <row r="13" spans="1:4" x14ac:dyDescent="0.15">
      <c r="A13" s="5" t="s">
        <v>82</v>
      </c>
      <c r="B13" t="s">
        <v>98</v>
      </c>
      <c r="C13">
        <v>24</v>
      </c>
      <c r="D13">
        <v>67</v>
      </c>
    </row>
    <row r="14" spans="1:4" x14ac:dyDescent="0.15">
      <c r="A14" s="5" t="s">
        <v>70</v>
      </c>
      <c r="B14" t="s">
        <v>101</v>
      </c>
      <c r="C14">
        <v>52</v>
      </c>
      <c r="D14">
        <v>321</v>
      </c>
    </row>
    <row r="15" spans="1:4" x14ac:dyDescent="0.15">
      <c r="A15" s="5" t="s">
        <v>148</v>
      </c>
      <c r="B15" t="s">
        <v>104</v>
      </c>
      <c r="C15">
        <v>35</v>
      </c>
      <c r="D15">
        <v>105</v>
      </c>
    </row>
    <row r="16" spans="1:4" x14ac:dyDescent="0.15">
      <c r="A16" s="5" t="s">
        <v>184</v>
      </c>
      <c r="B16" t="s">
        <v>107</v>
      </c>
      <c r="C16">
        <v>8</v>
      </c>
      <c r="D16">
        <v>13</v>
      </c>
    </row>
    <row r="17" spans="1:4" x14ac:dyDescent="0.15">
      <c r="A17" s="5" t="s">
        <v>186</v>
      </c>
      <c r="B17" t="s">
        <v>110</v>
      </c>
      <c r="C17">
        <v>6</v>
      </c>
      <c r="D17">
        <v>9</v>
      </c>
    </row>
    <row r="18" spans="1:4" x14ac:dyDescent="0.15">
      <c r="A18" s="5" t="s">
        <v>188</v>
      </c>
      <c r="B18" t="s">
        <v>111</v>
      </c>
      <c r="C18">
        <v>8</v>
      </c>
      <c r="D18">
        <v>10</v>
      </c>
    </row>
    <row r="19" spans="1:4" x14ac:dyDescent="0.15">
      <c r="A19" s="5" t="s">
        <v>190</v>
      </c>
      <c r="B19" t="s">
        <v>114</v>
      </c>
      <c r="C19">
        <v>6</v>
      </c>
      <c r="D19">
        <v>6</v>
      </c>
    </row>
    <row r="20" spans="1:4" x14ac:dyDescent="0.15">
      <c r="A20" s="5" t="s">
        <v>122</v>
      </c>
      <c r="B20" t="s">
        <v>117</v>
      </c>
      <c r="C20">
        <v>4</v>
      </c>
      <c r="D20">
        <v>11</v>
      </c>
    </row>
    <row r="21" spans="1:4" x14ac:dyDescent="0.15">
      <c r="A21" s="5" t="s">
        <v>193</v>
      </c>
      <c r="B21" t="s">
        <v>118</v>
      </c>
      <c r="C21">
        <v>10</v>
      </c>
      <c r="D21">
        <v>20</v>
      </c>
    </row>
    <row r="22" spans="1:4" x14ac:dyDescent="0.15">
      <c r="A22" s="5" t="s">
        <v>195</v>
      </c>
      <c r="B22" t="s">
        <v>119</v>
      </c>
      <c r="C22">
        <v>31</v>
      </c>
      <c r="D22">
        <v>13</v>
      </c>
    </row>
    <row r="23" spans="1:4" x14ac:dyDescent="0.15">
      <c r="A23" s="5" t="s">
        <v>132</v>
      </c>
      <c r="B23" t="s">
        <v>120</v>
      </c>
      <c r="C23">
        <v>29</v>
      </c>
      <c r="D23">
        <v>31</v>
      </c>
    </row>
    <row r="24" spans="1:4" x14ac:dyDescent="0.15">
      <c r="A24" s="5" t="s">
        <v>198</v>
      </c>
      <c r="B24" t="s">
        <v>123</v>
      </c>
      <c r="C24">
        <v>239</v>
      </c>
      <c r="D24">
        <v>97</v>
      </c>
    </row>
    <row r="25" spans="1:4" x14ac:dyDescent="0.15">
      <c r="A25" s="5" t="s">
        <v>200</v>
      </c>
      <c r="B25" t="s">
        <v>126</v>
      </c>
      <c r="C25">
        <v>30</v>
      </c>
      <c r="D25">
        <v>16</v>
      </c>
    </row>
    <row r="26" spans="1:4" x14ac:dyDescent="0.15">
      <c r="A26" s="5" t="s">
        <v>85</v>
      </c>
      <c r="B26" t="s">
        <v>127</v>
      </c>
      <c r="C26">
        <v>16</v>
      </c>
      <c r="D26">
        <v>15</v>
      </c>
    </row>
    <row r="27" spans="1:4" x14ac:dyDescent="0.15">
      <c r="A27" s="5" t="s">
        <v>67</v>
      </c>
      <c r="B27" t="s">
        <v>130</v>
      </c>
      <c r="C27">
        <v>15</v>
      </c>
      <c r="D27">
        <v>33</v>
      </c>
    </row>
    <row r="28" spans="1:4" x14ac:dyDescent="0.15">
      <c r="A28" s="5" t="s">
        <v>76</v>
      </c>
      <c r="B28" t="s">
        <v>133</v>
      </c>
      <c r="C28">
        <v>50</v>
      </c>
      <c r="D28">
        <v>102</v>
      </c>
    </row>
    <row r="29" spans="1:4" x14ac:dyDescent="0.15">
      <c r="A29" s="5" t="s">
        <v>205</v>
      </c>
      <c r="B29" t="s">
        <v>136</v>
      </c>
      <c r="C29">
        <v>29</v>
      </c>
      <c r="D29">
        <v>49</v>
      </c>
    </row>
    <row r="30" spans="1:4" x14ac:dyDescent="0.15">
      <c r="A30" s="5" t="s">
        <v>207</v>
      </c>
      <c r="B30" t="s">
        <v>139</v>
      </c>
      <c r="C30">
        <v>13</v>
      </c>
      <c r="D30">
        <v>11</v>
      </c>
    </row>
    <row r="31" spans="1:4" x14ac:dyDescent="0.15">
      <c r="A31" s="5" t="s">
        <v>138</v>
      </c>
      <c r="B31" t="s">
        <v>140</v>
      </c>
      <c r="C31">
        <v>8</v>
      </c>
      <c r="D31">
        <v>7</v>
      </c>
    </row>
    <row r="32" spans="1:4" x14ac:dyDescent="0.15">
      <c r="A32" s="5" t="s">
        <v>210</v>
      </c>
      <c r="B32" t="s">
        <v>141</v>
      </c>
      <c r="C32">
        <v>4</v>
      </c>
      <c r="D32">
        <v>4</v>
      </c>
    </row>
    <row r="33" spans="1:4" x14ac:dyDescent="0.15">
      <c r="A33" s="5" t="s">
        <v>212</v>
      </c>
      <c r="B33" t="s">
        <v>142</v>
      </c>
      <c r="C33">
        <v>5</v>
      </c>
      <c r="D33">
        <v>4</v>
      </c>
    </row>
    <row r="34" spans="1:4" x14ac:dyDescent="0.15">
      <c r="A34" s="5" t="s">
        <v>214</v>
      </c>
      <c r="B34" t="s">
        <v>143</v>
      </c>
      <c r="C34">
        <v>8</v>
      </c>
      <c r="D34">
        <v>12</v>
      </c>
    </row>
    <row r="35" spans="1:4" x14ac:dyDescent="0.15">
      <c r="A35" s="5" t="s">
        <v>158</v>
      </c>
      <c r="B35" t="s">
        <v>146</v>
      </c>
      <c r="C35">
        <v>12</v>
      </c>
      <c r="D35">
        <v>24</v>
      </c>
    </row>
    <row r="36" spans="1:4" x14ac:dyDescent="0.15">
      <c r="A36" s="5" t="s">
        <v>217</v>
      </c>
      <c r="B36" t="s">
        <v>149</v>
      </c>
      <c r="C36">
        <v>9</v>
      </c>
      <c r="D36">
        <v>6</v>
      </c>
    </row>
    <row r="37" spans="1:4" x14ac:dyDescent="0.15">
      <c r="A37" s="5" t="s">
        <v>219</v>
      </c>
      <c r="B37" t="s">
        <v>152</v>
      </c>
      <c r="C37">
        <v>6</v>
      </c>
      <c r="D37">
        <v>4</v>
      </c>
    </row>
    <row r="38" spans="1:4" x14ac:dyDescent="0.15">
      <c r="A38" s="5" t="s">
        <v>221</v>
      </c>
      <c r="B38" t="s">
        <v>153</v>
      </c>
      <c r="C38">
        <v>5</v>
      </c>
      <c r="D38">
        <v>9</v>
      </c>
    </row>
    <row r="39" spans="1:4" x14ac:dyDescent="0.15">
      <c r="A39" s="5" t="s">
        <v>223</v>
      </c>
      <c r="B39" t="s">
        <v>154</v>
      </c>
      <c r="C39">
        <v>5</v>
      </c>
      <c r="D39">
        <v>10</v>
      </c>
    </row>
    <row r="40" spans="1:4" x14ac:dyDescent="0.15">
      <c r="A40" s="5" t="s">
        <v>225</v>
      </c>
      <c r="B40" t="s">
        <v>155</v>
      </c>
      <c r="C40">
        <v>3</v>
      </c>
      <c r="D40">
        <v>4</v>
      </c>
    </row>
    <row r="41" spans="1:4" x14ac:dyDescent="0.15">
      <c r="A41" s="5" t="s">
        <v>227</v>
      </c>
      <c r="B41" t="s">
        <v>156</v>
      </c>
      <c r="C41">
        <v>29</v>
      </c>
      <c r="D41">
        <v>48</v>
      </c>
    </row>
    <row r="42" spans="1:4" x14ac:dyDescent="0.15">
      <c r="A42" s="5" t="s">
        <v>229</v>
      </c>
      <c r="B42" t="s">
        <v>159</v>
      </c>
      <c r="C42">
        <v>3</v>
      </c>
      <c r="D42">
        <v>9</v>
      </c>
    </row>
    <row r="43" spans="1:4" x14ac:dyDescent="0.15">
      <c r="A43" s="5" t="s">
        <v>231</v>
      </c>
      <c r="B43" t="s">
        <v>160</v>
      </c>
      <c r="C43">
        <v>3</v>
      </c>
      <c r="D43">
        <v>8</v>
      </c>
    </row>
    <row r="44" spans="1:4" x14ac:dyDescent="0.15">
      <c r="A44" s="5" t="s">
        <v>233</v>
      </c>
      <c r="B44" t="s">
        <v>161</v>
      </c>
      <c r="C44">
        <v>5</v>
      </c>
      <c r="D44">
        <v>10</v>
      </c>
    </row>
    <row r="45" spans="1:4" x14ac:dyDescent="0.15">
      <c r="A45" s="5" t="s">
        <v>235</v>
      </c>
      <c r="B45" t="s">
        <v>162</v>
      </c>
      <c r="C45">
        <v>4</v>
      </c>
      <c r="D45">
        <v>7</v>
      </c>
    </row>
    <row r="46" spans="1:4" x14ac:dyDescent="0.15">
      <c r="A46" s="5" t="s">
        <v>237</v>
      </c>
      <c r="B46" t="s">
        <v>163</v>
      </c>
      <c r="C46">
        <v>4</v>
      </c>
      <c r="D46">
        <v>5</v>
      </c>
    </row>
    <row r="47" spans="1:4" x14ac:dyDescent="0.15">
      <c r="A47" s="5" t="s">
        <v>239</v>
      </c>
      <c r="B47" t="s">
        <v>164</v>
      </c>
      <c r="C47">
        <v>10</v>
      </c>
      <c r="D47">
        <v>5</v>
      </c>
    </row>
    <row r="48" spans="1:4" x14ac:dyDescent="0.15">
      <c r="A48" s="5" t="s">
        <v>241</v>
      </c>
      <c r="B48" t="s">
        <v>165</v>
      </c>
      <c r="C48">
        <v>1</v>
      </c>
      <c r="D48">
        <v>21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doutor</vt:lpstr>
      <vt:lpstr>dotour値だけ</vt:lpstr>
      <vt:lpstr>dotour完成</vt:lpstr>
      <vt:lpstr>komedaとstarbucks読み込み</vt:lpstr>
      <vt:lpstr>komedaとstarbucks値だけ</vt:lpstr>
      <vt:lpstr>komedaとstarbucks完成</vt:lpstr>
      <vt:lpstr>komedaとstarbucks完成!JNPC_cafe_data___komeda_and_starbucks</vt:lpstr>
      <vt:lpstr>komedaとstarbucks値だけ!JNPC_cafe_data___komeda_and_starbucks</vt:lpstr>
      <vt:lpstr>komedaとstarbucks読み込み!JNPC_cafe_data___komeda_and_starbucks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2018-09-17T07:18:43Z</dcterms:modified>
</cp:coreProperties>
</file>