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2"/>
  </bookViews>
  <sheets>
    <sheet name="人口10万人あたりを計算して追加" sheetId="1" r:id="rId1"/>
    <sheet name="人口10万人あたりで見ると" sheetId="8" r:id="rId2"/>
    <sheet name="都道府県の人口×３チェーン" sheetId="3" r:id="rId3"/>
    <sheet name="D×K傾向の違いは" sheetId="6" r:id="rId4"/>
    <sheet name="D×K（10万人あたり）" sheetId="10" r:id="rId5"/>
    <sheet name="D×S傾向の違いは" sheetId="7" r:id="rId6"/>
    <sheet name="D×S（10万人あたり）" sheetId="9" r:id="rId7"/>
    <sheet name="取り込んだデータの控え" sheetId="2" r:id="rId8"/>
  </sheets>
  <definedNames>
    <definedName name="cafe_data" localSheetId="7">取り込んだデータの控え!$A$1:$G$49</definedName>
  </definedNames>
  <calcPr calcId="152511"/>
</workbook>
</file>

<file path=xl/calcChain.xml><?xml version="1.0" encoding="utf-8"?>
<calcChain xmlns="http://schemas.openxmlformats.org/spreadsheetml/2006/main">
  <c r="J25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</calcChain>
</file>

<file path=xl/connections.xml><?xml version="1.0" encoding="utf-8"?>
<connections xmlns="http://schemas.openxmlformats.org/spreadsheetml/2006/main">
  <connection id="1" name="cafe_data1" type="6" refreshedVersion="5" background="1" saveData="1">
    <textPr codePage="65001" sourceFile="C:\Users\0920334\Documents\JNPC_CAR\JNPC\data\cafe_data.csv" tab="0" comma="1">
      <textFields count="7"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<sst xmlns="http://schemas.openxmlformats.org/spreadsheetml/2006/main" count="209" uniqueCount="106">
  <si>
    <t>コード</t>
  </si>
  <si>
    <t>都道府県</t>
  </si>
  <si>
    <t>人口</t>
  </si>
  <si>
    <t>世帯数</t>
  </si>
  <si>
    <t>スタバ</t>
  </si>
  <si>
    <t>ドトール</t>
  </si>
  <si>
    <t>コメダ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</si>
  <si>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</si>
  <si>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</si>
  <si>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</si>
  <si>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</si>
  <si>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</si>
  <si>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</si>
  <si>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</si>
  <si>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</si>
  <si>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</si>
  <si>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</si>
  <si>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</si>
  <si>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</si>
  <si>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</si>
  <si>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</si>
  <si>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</si>
  <si>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</si>
  <si>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09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</si>
  <si>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</si>
  <si>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</si>
  <si>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</si>
  <si>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</si>
  <si>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</si>
  <si>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</si>
  <si>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</si>
  <si>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</si>
  <si>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</si>
  <si>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</si>
  <si>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</si>
  <si>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</si>
  <si>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</si>
  <si>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</si>
  <si>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</si>
  <si>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</si>
  <si>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</si>
  <si>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</si>
  <si>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</si>
  <si>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</si>
  <si>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</si>
  <si>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</si>
  <si>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</si>
  <si>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</si>
  <si>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</si>
  <si>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</si>
  <si>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</si>
  <si>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</si>
  <si>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</si>
  <si>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</si>
  <si>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</si>
  <si>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</si>
  <si>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</si>
  <si>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</si>
  <si>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</si>
  <si>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</si>
  <si>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</si>
  <si>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</si>
  <si>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</si>
  <si>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</si>
  <si>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</si>
  <si>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</si>
  <si>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</si>
  <si>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</si>
  <si>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</si>
  <si>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</si>
  <si>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</si>
  <si>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</si>
  <si>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</si>
  <si>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</si>
  <si>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</si>
  <si>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</si>
  <si>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</si>
  <si>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</si>
  <si>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</si>
  <si>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</si>
  <si>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</si>
  <si>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</si>
  <si>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</si>
  <si>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</si>
  <si>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</si>
  <si>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</si>
  <si>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</si>
  <si>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</si>
  <si>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</si>
  <si>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</si>
  <si>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</si>
  <si>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</si>
  <si>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</si>
  <si>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</si>
  <si>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</si>
  <si>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</si>
  <si>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</si>
  <si>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</si>
  <si>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</si>
  <si>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</si>
  <si>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</si>
  <si>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NULL</t>
  </si>
  <si>
    <t>合計</t>
  </si>
  <si>
    <t>S人口比</t>
    <rPh sb="1" eb="4">
      <t>ジンコウヒ</t>
    </rPh>
    <phoneticPr fontId="1"/>
  </si>
  <si>
    <t>D人口比</t>
    <rPh sb="1" eb="4">
      <t>ジンコウヒ</t>
    </rPh>
    <phoneticPr fontId="1"/>
  </si>
  <si>
    <t>K人口比</t>
    <rPh sb="1" eb="4">
      <t>ジンコウヒ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</si>
</sst>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標準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Medium9"/>
  <colors>
    <mruColors>
      <color rgb="FF6F3505"/>
      <color rgb="FFEA8600"/>
      <color rgb="FF00863D"/>
      <color rgb="FFFFB8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connections" Target="connection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都道府県の喫茶店数、人口</a:t>
            </a:r>
            <a:r>
              <a:rPr lang="en-US" altLang="ja-JP"/>
              <a:t>10</a:t>
            </a:r>
            <a:r>
              <a:rPr lang="ja-JP" altLang="en-US"/>
              <a:t>万人あたりで比較すると（横軸はスタバ）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ドトール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人口10万人あたりを計算して追加!$H$2:$H$48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xVal>
          <c:yVal>
            <c:numRef>
              <c:f>人口10万人あたりを計算して追加!$I$2:$I$48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yVal>
          <c:smooth val="0"/>
        </c:ser>
        <c:ser>
          <c:idx val="2"/>
          <c:order val="1"/>
          <c:tx>
            <c:v>コメダ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人口10万人あたりを計算して追加!$H$2:$H$48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xVal>
          <c:yVal>
            <c:numRef>
              <c:f>人口10万人あたりを計算して追加!$J$2:$J$48</c:f>
              <c:numCache>
                <c:formatCode>General</c:formatCode>
                <c:ptCount val="47"/>
                <c:pt idx="0">
                  <c:v>0.14982566847063014</c:v>
                </c:pt>
                <c:pt idx="1">
                  <c:v>0</c:v>
                </c:pt>
                <c:pt idx="2">
                  <c:v>7.9093337256362861E-2</c:v>
                </c:pt>
                <c:pt idx="3">
                  <c:v>0.21625549288951937</c:v>
                </c:pt>
                <c:pt idx="4">
                  <c:v>9.8516635026407381E-2</c:v>
                </c:pt>
                <c:pt idx="5">
                  <c:v>0.27100662701538597</c:v>
                </c:pt>
                <c:pt idx="6">
                  <c:v>0.3125520920153359</c:v>
                </c:pt>
                <c:pt idx="7">
                  <c:v>0.40662982826328065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0.36669780881761554</c:v>
                </c:pt>
                <c:pt idx="11">
                  <c:v>0.38101334308727491</c:v>
                </c:pt>
                <c:pt idx="12">
                  <c:v>0.3813058640588865</c:v>
                </c:pt>
                <c:pt idx="13">
                  <c:v>0.37072275891004891</c:v>
                </c:pt>
                <c:pt idx="14">
                  <c:v>0.35067862889916279</c:v>
                </c:pt>
                <c:pt idx="15">
                  <c:v>0.56100352310212509</c:v>
                </c:pt>
                <c:pt idx="16">
                  <c:v>0.69541150106311034</c:v>
                </c:pt>
                <c:pt idx="17">
                  <c:v>0.75876564005675562</c:v>
                </c:pt>
                <c:pt idx="18">
                  <c:v>0.47685864598371763</c:v>
                </c:pt>
                <c:pt idx="19">
                  <c:v>0.4730055720056382</c:v>
                </c:pt>
                <c:pt idx="20">
                  <c:v>1.5576710675742049</c:v>
                </c:pt>
                <c:pt idx="21">
                  <c:v>0.77477648366357066</c:v>
                </c:pt>
                <c:pt idx="22">
                  <c:v>3.1780334329117141</c:v>
                </c:pt>
                <c:pt idx="23">
                  <c:v>1.6355289218756899</c:v>
                </c:pt>
                <c:pt idx="24">
                  <c:v>1.1270502629196941</c:v>
                </c:pt>
                <c:pt idx="25">
                  <c:v>0.58521695162830767</c:v>
                </c:pt>
                <c:pt idx="26">
                  <c:v>0.56456067469065463</c:v>
                </c:pt>
                <c:pt idx="27">
                  <c:v>0.51881064270262423</c:v>
                </c:pt>
                <c:pt idx="28">
                  <c:v>0.94772909528322524</c:v>
                </c:pt>
                <c:pt idx="29">
                  <c:v>0.820450550419763</c:v>
                </c:pt>
                <c:pt idx="30">
                  <c:v>0.70074138438467903</c:v>
                </c:pt>
                <c:pt idx="31">
                  <c:v>0.72335346667148903</c:v>
                </c:pt>
                <c:pt idx="32">
                  <c:v>0.41653237836343388</c:v>
                </c:pt>
                <c:pt idx="33">
                  <c:v>0.38612125751971149</c:v>
                </c:pt>
                <c:pt idx="34">
                  <c:v>0.6446081749208743</c:v>
                </c:pt>
                <c:pt idx="35">
                  <c:v>0.79220784364985997</c:v>
                </c:pt>
                <c:pt idx="36">
                  <c:v>0.50342074395517544</c:v>
                </c:pt>
                <c:pt idx="37">
                  <c:v>0.35859285295756627</c:v>
                </c:pt>
                <c:pt idx="38">
                  <c:v>0.41362822268089</c:v>
                </c:pt>
                <c:pt idx="39">
                  <c:v>0.54572673552308792</c:v>
                </c:pt>
                <c:pt idx="40">
                  <c:v>0.36002649795024916</c:v>
                </c:pt>
                <c:pt idx="41">
                  <c:v>0.21754847523899515</c:v>
                </c:pt>
                <c:pt idx="42">
                  <c:v>0.27945700386321365</c:v>
                </c:pt>
                <c:pt idx="43">
                  <c:v>0.34212655603434267</c:v>
                </c:pt>
                <c:pt idx="44">
                  <c:v>0.35970964237667358</c:v>
                </c:pt>
                <c:pt idx="45">
                  <c:v>0.60390557815504431</c:v>
                </c:pt>
                <c:pt idx="46">
                  <c:v>6.795620358591295E-2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60464"/>
        <c:axId val="416759288"/>
      </c:scatterChart>
      <c:valAx>
        <c:axId val="41676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759288"/>
        <c:crosses val="autoZero"/>
        <c:crossBetween val="midCat"/>
      </c:valAx>
      <c:valAx>
        <c:axId val="41675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ドトールとコメダの</a:t>
                </a:r>
                <a:r>
                  <a:rPr lang="ja-JP"/>
                  <a:t>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76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都道府県ごとにみた喫茶店数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人口10万人あたりを計算して追加!$E$1</c:f>
              <c:strCache>
                <c:ptCount val="1"/>
                <c:pt idx="0">
                  <c:v>スタバ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863D">
                  <a:alpha val="8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人口10万人あたりを計算して追加!$C$2:$C$49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人口10万人あたりを計算して追加!$E$2:$E$49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人口10万人あたりを計算して追加!$F$1</c:f>
              <c:strCache>
                <c:ptCount val="1"/>
                <c:pt idx="0">
                  <c:v>ドトール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人口10万人あたりを計算して追加!$C$2:$C$49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人口10万人あたりを計算して追加!$F$2:$F$49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人口10万人あたりを計算して追加!$G$1</c:f>
              <c:strCache>
                <c:ptCount val="1"/>
                <c:pt idx="0">
                  <c:v>コメダ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rgbClr val="6F3505"/>
                </a:solidFill>
              </a:ln>
              <a:effectLst/>
            </c:spPr>
          </c:marker>
          <c:xVal>
            <c:numRef>
              <c:f>人口10万人あたりを計算して追加!$C$2:$C$49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人口10万人あたりを計算して追加!$G$2:$G$49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60072"/>
        <c:axId val="416763600"/>
      </c:scatterChart>
      <c:valAx>
        <c:axId val="41676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都道府県の人口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763600"/>
        <c:crosses val="autoZero"/>
        <c:crossBetween val="midCat"/>
      </c:valAx>
      <c:valAx>
        <c:axId val="4167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760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コメダ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ドトール×コメダ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0994CBE-9203-4C63-B0F1-54E6F9169DD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C3B0C6A-A044-4327-B086-1D85A69E63B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67761F7-11B1-4AAF-B374-CFE47F7F5C7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4D19664-3492-420D-99C3-E6B52A4EDC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D1A8D9A-2E5B-4013-84E8-E328BCE2093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A389A82-86D9-43FA-B72A-E1884BFD715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BF8C88B9-83B4-475C-975E-FD963A5E506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912D54E8-BDDF-4E45-8458-1310537D6C5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F643BA79-78A8-4486-A25E-38AE6886C8F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F7552A32-E77D-4F75-8213-66CEE804B76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F73D0572-0C18-4756-A01D-1B15D0ADD42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C67D96D5-0CA6-48D3-BBD3-16956B7000A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64B675D6-D70A-4809-B390-EFA2B643903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EC1C9EF3-1D20-49C3-8B6E-EF63AF81367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67D8B551-595B-4B85-A18F-AA3612D69B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E7A0A932-7E75-48B9-A4BD-9D821112902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0D1501B9-E3B9-4FF5-8BBF-CDD74E2431E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CAE9277F-2826-4B0F-928C-16EAFDA8439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358DADDD-7386-4229-9531-B7FB5CCFA41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72492EAA-64B3-43B1-83D7-DA0D7D160F8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4216FFB9-026F-4EE4-9C80-37994932BF2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85243C9B-8405-40DA-9C9B-4C12E80E178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FA338CF8-2E11-40CE-9329-179C7CAC65F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1479F158-7805-4F43-81DA-588D94E6ED4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85C97F66-3B6D-491A-A72B-64673BBC6FD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E9AA93B1-7A6D-4CA1-B47B-CF4EEF34D8B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36978B3C-9ADE-4815-8650-41BB04FEE7B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1854F1C3-5F60-489B-8C23-2999B9D47E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C85943E2-3C03-47F1-8CD4-B939F739751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463B4C73-EC19-4F76-B938-627278C7CB3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596A1E67-C364-494E-8958-870FD5E7534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D218F8EB-CD55-4163-A853-13AC2121850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168E2E73-0781-46C2-901F-ECAEEF75F6A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257C49B0-866D-4927-BA5B-F53CB62568C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5A10F8A0-C85A-40EC-B8AE-98BF3B5BBA2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4BAA38B2-6BA3-407E-B390-61888456E39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85CFE674-4302-408D-A0BC-B4DED12FDEB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DCF4AF50-FC6D-4A53-A3EB-56D6CDE1F7B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918BFFB4-EB52-442E-82B0-9FECBD8F37F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9A9ABBAC-EA50-4064-A3AE-BA191B59ADE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EDAF1F91-D6A6-4FE0-ABBF-796411C9FF5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E2C05BD9-428E-475E-BAFE-C13E96B444D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74B73163-3A8A-4958-AABA-8F1165AD44A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087E1F86-AE20-4998-BFC2-060E3598D05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9C766E76-5302-4227-A98C-125B85340B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6BB323D9-E141-476B-BC66-8643E855C16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EC3D87FF-43DC-4896-90B2-D7B5D6456C8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人口10万人あたりを計算して追加!$F$2:$F$48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xVal>
          <c:yVal>
            <c:numRef>
              <c:f>人口10万人あたりを計算して追加!$G$2:$G$48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人口10万人あたりを計算して追加!$B$2:$B$48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18013672"/>
        <c:axId val="418014064"/>
        <c:extLst/>
      </c:scatterChart>
      <c:valAx>
        <c:axId val="41801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014064"/>
        <c:crosses val="autoZero"/>
        <c:crossBetween val="midCat"/>
      </c:valAx>
      <c:valAx>
        <c:axId val="4180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コメダの店舗数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01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コメダ（人口</a:t>
            </a:r>
            <a:r>
              <a:rPr lang="en-US" altLang="ja-JP"/>
              <a:t>10</a:t>
            </a:r>
            <a:r>
              <a:rPr lang="ja-JP" altLang="en-US"/>
              <a:t>万人あたり）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ドトール×コメダ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17716FEC-C202-4428-A7D3-B29C9DBDF4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197C968-F782-4B4C-85EE-CD2EF92A182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47FCCB4-B27B-46FE-BD5A-E38716F8C2C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E8F1D03-D29B-4337-B171-D880923500E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65C3E6B-8D47-4F30-97CA-8058ECAB1B9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36E7331-70F4-47C4-A128-14B0CAF1086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194DD4D-254A-44B9-B022-30FAB243C93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17022CC5-0DE9-498B-BE25-7AE54E3D653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E17CA8E7-00E8-42A4-83C5-41212919537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6182DBD7-0FAE-4861-B3EC-D701BADF65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98854D6C-40B7-4390-8D6E-66968F31132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855B3F7C-292C-4D02-9662-57A55D9E6C7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B6C461E4-4DCB-4720-BC27-77C4ACA4C62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8CE0E3CF-DA33-4C90-8450-01A36DC270B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14AEA6B4-2163-436D-828C-8B37D5D3F0F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097AD0C8-C12E-4BF9-A9A7-75A83A4519A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187F8D70-44EE-4CFC-8A89-4C131F8B1CA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2D47C2A9-D71F-41E7-8C6F-89773339A2B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949695C9-DAB4-4975-A88E-C20F2997B9B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2F83DDAA-6886-4F53-8C36-9B7FEAE774B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103A6F2F-B668-4015-995D-1AB0BC804D5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500D9648-FD62-47D5-806E-F5A17A5E770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EE5336E2-BCF9-4282-8FA9-7384E68AAF5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6466828B-F532-4DFB-9A2E-D3A958C8E0F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867804E2-7F99-4F43-A5B2-1F955C8FDA3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0F56BDDE-D76B-4C29-81B2-A074205C329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C2360137-796A-4C0B-B9C8-85547C1C320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B9D7E606-3D87-4F46-9C50-4B2B2B674B8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E8C3B184-296E-47B7-B49A-9DAD936F794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ADB373EA-EBB3-4686-BC13-BD779D1764B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AA76023D-E0B7-438A-A326-2C4F6EC4599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856B86C3-DE2D-4B21-A86A-1D717FFCD7F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04C55E5C-902F-4566-9101-4F814C54E33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F9B2423D-ED15-43E5-BD83-A635880ACDD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D32201D8-DADB-4CD5-B3CE-85D658A5B8B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436539C1-BC64-4922-A6DC-55016689A5E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6BB48396-7056-4422-9BF3-757E850F0F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01845A66-6F6B-488C-AD86-2E39C969500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0332AA74-193B-44CF-954E-54F573EF524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DC4B4964-6A11-4521-B2DB-BD992E1B9A7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EB736095-72C0-4EFC-B2BC-92E4EAA65EB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39EAE483-4CB7-4AC8-ACB8-9BC4579D455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A3AE254A-A901-4EB6-968B-CEAE844404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7F389A72-88E1-45D1-96EA-6073A481FD0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7BCBE48B-DBC7-489F-9098-613B2E590C7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FFD706D5-3779-47B1-B551-EFC0D880E94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2930DF85-17E9-4B1C-A70F-E72D4288667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人口10万人あたりを計算して追加!$I$2:$I$48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xVal>
          <c:yVal>
            <c:numRef>
              <c:f>人口10万人あたりを計算して追加!$J$2:$J$48</c:f>
              <c:numCache>
                <c:formatCode>General</c:formatCode>
                <c:ptCount val="47"/>
                <c:pt idx="0">
                  <c:v>0.14982566847063014</c:v>
                </c:pt>
                <c:pt idx="1">
                  <c:v>0</c:v>
                </c:pt>
                <c:pt idx="2">
                  <c:v>7.9093337256362861E-2</c:v>
                </c:pt>
                <c:pt idx="3">
                  <c:v>0.21625549288951937</c:v>
                </c:pt>
                <c:pt idx="4">
                  <c:v>9.8516635026407381E-2</c:v>
                </c:pt>
                <c:pt idx="5">
                  <c:v>0.27100662701538597</c:v>
                </c:pt>
                <c:pt idx="6">
                  <c:v>0.3125520920153359</c:v>
                </c:pt>
                <c:pt idx="7">
                  <c:v>0.40662982826328065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0.36669780881761554</c:v>
                </c:pt>
                <c:pt idx="11">
                  <c:v>0.38101334308727491</c:v>
                </c:pt>
                <c:pt idx="12">
                  <c:v>0.3813058640588865</c:v>
                </c:pt>
                <c:pt idx="13">
                  <c:v>0.37072275891004891</c:v>
                </c:pt>
                <c:pt idx="14">
                  <c:v>0.35067862889916279</c:v>
                </c:pt>
                <c:pt idx="15">
                  <c:v>0.56100352310212509</c:v>
                </c:pt>
                <c:pt idx="16">
                  <c:v>0.69541150106311034</c:v>
                </c:pt>
                <c:pt idx="17">
                  <c:v>0.75876564005675562</c:v>
                </c:pt>
                <c:pt idx="18">
                  <c:v>0.47685864598371763</c:v>
                </c:pt>
                <c:pt idx="19">
                  <c:v>0.4730055720056382</c:v>
                </c:pt>
                <c:pt idx="20">
                  <c:v>1.5576710675742049</c:v>
                </c:pt>
                <c:pt idx="21">
                  <c:v>0.77477648366357066</c:v>
                </c:pt>
                <c:pt idx="22">
                  <c:v>3.1780334329117141</c:v>
                </c:pt>
                <c:pt idx="23">
                  <c:v>1.6355289218756899</c:v>
                </c:pt>
                <c:pt idx="24">
                  <c:v>1.1270502629196941</c:v>
                </c:pt>
                <c:pt idx="25">
                  <c:v>0.58521695162830767</c:v>
                </c:pt>
                <c:pt idx="26">
                  <c:v>0.56456067469065463</c:v>
                </c:pt>
                <c:pt idx="27">
                  <c:v>0.51881064270262423</c:v>
                </c:pt>
                <c:pt idx="28">
                  <c:v>0.94772909528322524</c:v>
                </c:pt>
                <c:pt idx="29">
                  <c:v>0.820450550419763</c:v>
                </c:pt>
                <c:pt idx="30">
                  <c:v>0.70074138438467903</c:v>
                </c:pt>
                <c:pt idx="31">
                  <c:v>0.72335346667148903</c:v>
                </c:pt>
                <c:pt idx="32">
                  <c:v>0.41653237836343388</c:v>
                </c:pt>
                <c:pt idx="33">
                  <c:v>0.38612125751971149</c:v>
                </c:pt>
                <c:pt idx="34">
                  <c:v>0.6446081749208743</c:v>
                </c:pt>
                <c:pt idx="35">
                  <c:v>0.79220784364985997</c:v>
                </c:pt>
                <c:pt idx="36">
                  <c:v>0.50342074395517544</c:v>
                </c:pt>
                <c:pt idx="37">
                  <c:v>0.35859285295756627</c:v>
                </c:pt>
                <c:pt idx="38">
                  <c:v>0.41362822268089</c:v>
                </c:pt>
                <c:pt idx="39">
                  <c:v>0.54572673552308792</c:v>
                </c:pt>
                <c:pt idx="40">
                  <c:v>0.36002649795024916</c:v>
                </c:pt>
                <c:pt idx="41">
                  <c:v>0.21754847523899515</c:v>
                </c:pt>
                <c:pt idx="42">
                  <c:v>0.27945700386321365</c:v>
                </c:pt>
                <c:pt idx="43">
                  <c:v>0.34212655603434267</c:v>
                </c:pt>
                <c:pt idx="44">
                  <c:v>0.35970964237667358</c:v>
                </c:pt>
                <c:pt idx="45">
                  <c:v>0.60390557815504431</c:v>
                </c:pt>
                <c:pt idx="46">
                  <c:v>6.795620358591295E-2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人口10万人あたりを計算して追加!$B$2:$B$48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23894208"/>
        <c:axId val="423896560"/>
        <c:extLst/>
      </c:scatterChart>
      <c:valAx>
        <c:axId val="4238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896560"/>
        <c:crosses val="autoZero"/>
        <c:crossBetween val="midCat"/>
      </c:valAx>
      <c:valAx>
        <c:axId val="4238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コメダの店舗数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89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スタバ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ドトール×スタバ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4997128-382D-4A92-BD89-EAB5AE3944A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ACBA310-8F15-4FF6-8F56-D3321ED1FD3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8206F7E-85F6-4E87-BEDE-A32095B3775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A4D6CC8-0472-42A6-81C2-D00BB27EE31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2.593971537047993E-2"/>
                  <c:y val="-3.7323827484048527E-2"/>
                </c:manualLayout>
              </c:layout>
              <c:tx>
                <c:rich>
                  <a:bodyPr/>
                  <a:lstStyle/>
                  <a:p>
                    <a:fld id="{FCFF6E6B-4A0A-43F1-B30A-9AD41F3A7C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7.5088649756652581E-2"/>
                  <c:y val="-4.1505768938843883E-2"/>
                </c:manualLayout>
              </c:layout>
              <c:tx>
                <c:rich>
                  <a:bodyPr/>
                  <a:lstStyle/>
                  <a:p>
                    <a:fld id="{ECE86E4B-A536-4D4D-8EEB-CA13FF907CF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DFA6435-7162-4ABB-B778-5DA40FFC8C1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48DCD3BB-32C7-4062-BCD8-28E57CD0752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5067A74F-F48E-4922-8DF9-5019C9F05FC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4F42D04F-744E-4E14-994F-99D391957C5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>
                <c:manualLayout>
                  <c:x val="1.7748226306117981E-2"/>
                  <c:y val="-1.6414120210071763E-2"/>
                </c:manualLayout>
              </c:layout>
              <c:tx>
                <c:rich>
                  <a:bodyPr/>
                  <a:lstStyle/>
                  <a:p>
                    <a:fld id="{907FCD4C-FD2D-4C0A-8E17-4E0D5E22435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-4.5053189853991545E-2"/>
                  <c:y val="-8.7507124941592809E-2"/>
                </c:manualLayout>
              </c:layout>
              <c:tx>
                <c:rich>
                  <a:bodyPr/>
                  <a:lstStyle/>
                  <a:p>
                    <a:fld id="{1D3B0903-CE7B-4268-B69B-2D28A9F002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6E503C36-8602-4570-8D16-0E8477E220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382448D4-D846-4E9E-A08C-970616B90AF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389BC53E-F6B3-418A-9FCD-B5A3AF55F47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F9080254-D479-48E1-9F24-317FD16D15D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81EAE867-8644-46E1-9942-89D6E12AE83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B921A46C-46B9-4504-AD58-3701C1FF3CF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AC79B269-E51B-4038-BA35-608AD14E88A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68D86D30-14C7-4CA0-9005-1A7DBF5C796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888D416E-2631-4EBC-9AC1-A02FB887DA2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7DB7FA91-3441-4DB6-BCD6-BDCC6F6EC58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8A9759AD-7C67-4C5C-A381-AF5F4B02294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C33E0CC3-350E-4C6E-96A6-39E9AA94843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2F0C1F62-8A7B-4A16-AB53-90C9765A690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6885BE27-D851-4C9F-991D-0F8CC79344B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A9100A89-8D79-4F22-A674-712B7901621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CACB566D-0149-4AB2-805B-9ACE6224477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CA1969F9-F60A-4B03-A365-3DAFE2E16CD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358C12CF-1F93-4461-853A-2541D7A1C4C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645DA604-6BBE-4EF2-9250-7E24D1D8A3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E3E072D7-47B8-45D3-8B32-2A9DFB68144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BC81FF77-9209-4BF7-9977-9EE3F8BCF1B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20473B44-EEA0-435F-947E-E5CB5AAEEAB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97468129-0DA2-4765-BB8E-7C2350E2D29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52E2E08E-23A1-450A-BD03-41CBC00B472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23F7DCA5-CACB-407E-9298-4BFB5AC02C8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5186DE55-753B-4C88-8D2D-B6479CDA526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864B6003-A3A6-4669-8DFF-AA7B108F5BE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1831BD09-1A19-42E6-80EA-26BC1105C8A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6AD54CD3-4151-4BA5-9218-51A8F9D5A59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BE582166-3260-4B89-95EB-ED2698267B3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66CF45C2-FD52-4D6E-BCBB-4CDD8643754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64202DD0-5F9F-4D45-9FB4-5B946A3B341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35372FD5-5C10-4E83-A66F-5D9B1A21F1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5CF58858-C6B8-4CAF-A9B3-1B35B5D43DC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ABBA59C2-CA42-4F8C-BB0C-A1EDC480B2F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人口10万人あたりを計算して追加!$F$2:$F$48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xVal>
          <c:yVal>
            <c:numRef>
              <c:f>人口10万人あたりを計算して追加!$E$2:$E$48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人口10万人あたりを計算して追加!$B$2:$B$48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8015240"/>
        <c:axId val="418014456"/>
        <c:extLst/>
      </c:scatterChart>
      <c:valAx>
        <c:axId val="41801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014456"/>
        <c:crosses val="autoZero"/>
        <c:crossBetween val="midCat"/>
      </c:valAx>
      <c:valAx>
        <c:axId val="41801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01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スタバ（人口</a:t>
            </a:r>
            <a:r>
              <a:rPr lang="en-US" altLang="ja-JP"/>
              <a:t>10</a:t>
            </a:r>
            <a:r>
              <a:rPr lang="ja-JP" altLang="en-US"/>
              <a:t>万人あたり）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ドトール×スタバ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D738B0D5-1E93-4C6C-9A64-6248FCB11DF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5FC1BDD-27FC-435D-9499-EDDE63773DC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8976A0B-2F38-459F-A355-E6A2CDBDD3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7B4F27A-9146-469F-9351-E8CCC83437C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D637803-DCE3-4AA4-9214-E67643FEA3B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05D30F1D-AC74-468F-B9B9-1AA4A4385C6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1993E00-E5CF-483C-A67F-679A6965DFA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27AFD64C-C2E3-49A9-A561-6B658FB6D1E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79872537-8A5C-40AE-8E17-18670981541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E38D7EC8-0ED4-4DC2-8ECA-B7BDEA3A9DE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B4A9ADC6-BAC8-4E25-9E28-A711F057034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03EEF1CE-3B8E-4809-965E-B3A798220D7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BD3B66E0-699A-45B7-9E34-6352C5DDEF8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B852A891-A45A-4911-A268-E4B246CE10B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E240E13B-C0B6-4E33-82A1-518F66AE324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038D6604-560E-46E3-80A7-3BDFBD236C5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E6ED257A-9CC7-4756-9267-BE9642F5CD8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1EC576AD-15D0-4CF2-AD5D-365BBC4A7DE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69E936EE-2C68-48E5-ACAB-2C18890D61D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D92D3F09-4927-4D51-A6F8-5D468FF7A9E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D1E0BE69-7BC6-4BCE-AA45-D9946B9BDAE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F1DBBD20-96F9-41C1-BE40-7E4F730D68C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1C52297F-95F8-4C59-9892-C32A8087EB0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6A054321-E467-4880-9A0C-33730BF2D46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9258FA9D-6B0A-4CD7-A0C1-318D88CB39A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77AA7E62-2680-40A2-BAE5-F038B0C9CD5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0E0391E5-EBD2-4A2D-9692-398B5F32DD3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D5440FDA-DA10-4439-A0DD-6513A1A65C5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6E157EE2-DF0D-48A9-8972-36C48B2CEB0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3450D76F-56EC-4B8A-A8C3-4272E52D450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664ABB53-9EA1-4711-B659-B3C395F4E81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71ECB0C9-70A7-49A4-BA51-537A4F54D7B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5CDABA25-FA08-45B8-9668-5C66FC5D205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5EC5676E-2445-4496-8727-E479752428D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E91FB66F-1A4B-4594-A532-C3695F8A080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1EC7A4F3-27D5-400F-A145-0E033ACA6ED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1E32AC78-42E9-4321-8FA7-2B5BA9E345F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56F5C8FB-DF40-45E7-8796-8251C7DB1E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46BC8608-8144-402F-BC44-C86EF01A5E8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6FB748DF-B067-48CA-8555-A1410664607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2A09E975-AC78-414C-8FCA-E2FBCD487B7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DC5ADE64-762D-4B34-9A49-94E63A5CE10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F7B04623-29B9-490B-9783-1B9D81A455D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4F81A3ED-71DC-4904-9502-F0E4D11AFB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A88F892F-C006-4DBC-BED0-B475E179F95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571B93F5-BC69-452F-AEDC-C27FF429FE7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D0042B00-C7CD-413E-9559-63B80533A30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人口10万人あたりを計算して追加!$I$2:$I$48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xVal>
          <c:yVal>
            <c:numRef>
              <c:f>人口10万人あたりを計算して追加!$H$2:$H$48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人口10万人あたりを計算して追加!$B$2:$B$48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18018376"/>
        <c:axId val="418018768"/>
        <c:extLst/>
      </c:scatterChart>
      <c:valAx>
        <c:axId val="41801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018768"/>
        <c:crosses val="autoZero"/>
        <c:crossBetween val="midCat"/>
      </c:valAx>
      <c:valAx>
        <c:axId val="4180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01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afe_data" connectionId="1" autoFormatId="20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テーブル1" displayName="テーブル1" ref="A1:J49" totalsRowShown="0">
  <autoFilter ref="A1:J49">
    <filterColumn colId="0">
      <filters>
        <filter val="01"/>
        <filter val="02"/>
        <filter val="03"/>
        <filter val="04"/>
        <filter val="05"/>
        <filter val="06"/>
        <filter val="07"/>
        <filter val="08"/>
        <filter val="09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</filters>
    </filterColumn>
  </autoFilter>
  <sortState ref="A2:G48">
    <sortCondition ref="A1:A49"/>
  </sortState>
  <tableColumns count="10">
    <tableColumn id="1" name="コード" dataDxfId="3"/>
    <tableColumn id="2" name="都道府県"/>
    <tableColumn id="3" name="人口"/>
    <tableColumn id="4" name="世帯数"/>
    <tableColumn id="5" name="スタバ"/>
    <tableColumn id="6" name="ドトール"/>
    <tableColumn id="7" name="コメダ"/>
    <tableColumn id="8" name="S人口比" dataDxfId="2">
      <calculatedColumnFormula>テーブル1[[#This Row],[スタバ]]/テーブル1[[#This Row],[人口]]*100000</calculatedColumnFormula>
    </tableColumn>
    <tableColumn id="9" name="D人口比" dataDxfId="1">
      <calculatedColumnFormula>テーブル1[[#This Row],[ドトール]]/テーブル1[[#This Row],[人口]]*100000</calculatedColumnFormula>
    </tableColumn>
    <tableColumn id="10" name="K人口比" dataDxfId="0">
      <calculatedColumnFormula>テーブル1[[#This Row],[コメダ]]/テーブル1[[#This Row],[人口]]*100000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2" workbookViewId="0"/>
  </sheetViews>
  <sheetFormatPr defaultRowHeight="13.5" x14ac:dyDescent="0.15"/>
  <cols>
    <col min="1" max="1" width="7.75" customWidth="1"/>
    <col min="2" max="2" width="10.75" customWidth="1"/>
    <col min="3" max="3" width="10.5" bestFit="1" customWidth="1"/>
    <col min="4" max="4" width="9.5" bestFit="1" customWidth="1"/>
    <col min="5" max="5" width="8.125" customWidth="1"/>
    <col min="6" max="6" width="9.5" customWidth="1"/>
    <col min="7" max="7" width="7.75" customWidth="1"/>
  </cols>
  <sheetData>
    <row r="1" spans="1:10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103</v>
      </c>
      <c r="I1" t="s">
        <v>104</v>
      </c>
      <c r="J1" t="s">
        <v>105</v>
      </c>
    </row>
    <row r="2" spans="1:10" x14ac:dyDescent="0.15">
      <c r="A2" s="1" t="s">
        <v>7</v>
      </c>
      <c r="B2" t="s">
        <v>8</v>
      </c>
      <c r="C2">
        <v>5339539</v>
      </c>
      <c r="D2">
        <v>2772845</v>
      </c>
      <c r="E2">
        <v>35</v>
      </c>
      <c r="F2">
        <v>25</v>
      </c>
      <c r="G2">
        <v>8</v>
      </c>
      <c r="H2">
        <f>テーブル1[[#This Row],[スタバ]]/テーブル1[[#This Row],[人口]]*100000</f>
        <v>0.65548729955900686</v>
      </c>
      <c r="I2">
        <f>テーブル1[[#This Row],[ドトール]]/テーブル1[[#This Row],[人口]]*100000</f>
        <v>0.46820521397071918</v>
      </c>
      <c r="J2">
        <f>テーブル1[[#This Row],[コメダ]]/テーブル1[[#This Row],[人口]]*100000</f>
        <v>0.14982566847063014</v>
      </c>
    </row>
    <row r="3" spans="1:10" x14ac:dyDescent="0.15">
      <c r="A3" s="1" t="s">
        <v>9</v>
      </c>
      <c r="B3" t="s">
        <v>10</v>
      </c>
      <c r="C3">
        <v>1308707</v>
      </c>
      <c r="D3">
        <v>591371</v>
      </c>
      <c r="E3">
        <v>9</v>
      </c>
      <c r="F3">
        <v>13</v>
      </c>
      <c r="G3">
        <v>0</v>
      </c>
      <c r="H3">
        <f>テーブル1[[#This Row],[スタバ]]/テーブル1[[#This Row],[人口]]*100000</f>
        <v>0.6877016780685058</v>
      </c>
      <c r="I3">
        <f>テーブル1[[#This Row],[ドトール]]/テーブル1[[#This Row],[人口]]*100000</f>
        <v>0.99334686832117502</v>
      </c>
      <c r="J3">
        <f>テーブル1[[#This Row],[コメダ]]/テーブル1[[#This Row],[人口]]*100000</f>
        <v>0</v>
      </c>
    </row>
    <row r="4" spans="1:10" x14ac:dyDescent="0.15">
      <c r="A4" s="1" t="s">
        <v>11</v>
      </c>
      <c r="B4" t="s">
        <v>12</v>
      </c>
      <c r="C4">
        <v>1264329</v>
      </c>
      <c r="D4">
        <v>524685</v>
      </c>
      <c r="E4">
        <v>8</v>
      </c>
      <c r="F4">
        <v>9</v>
      </c>
      <c r="G4">
        <v>1</v>
      </c>
      <c r="H4">
        <f>テーブル1[[#This Row],[スタバ]]/テーブル1[[#This Row],[人口]]*100000</f>
        <v>0.63274669805090289</v>
      </c>
      <c r="I4">
        <f>テーブル1[[#This Row],[ドトール]]/テーブル1[[#This Row],[人口]]*100000</f>
        <v>0.71184003530726581</v>
      </c>
      <c r="J4">
        <f>テーブル1[[#This Row],[コメダ]]/テーブル1[[#This Row],[人口]]*100000</f>
        <v>7.9093337256362861E-2</v>
      </c>
    </row>
    <row r="5" spans="1:10" x14ac:dyDescent="0.15">
      <c r="A5" s="1" t="s">
        <v>13</v>
      </c>
      <c r="B5" t="s">
        <v>14</v>
      </c>
      <c r="C5">
        <v>2312080</v>
      </c>
      <c r="D5">
        <v>989296</v>
      </c>
      <c r="E5">
        <v>22</v>
      </c>
      <c r="F5">
        <v>27</v>
      </c>
      <c r="G5">
        <v>5</v>
      </c>
      <c r="H5">
        <f>テーブル1[[#This Row],[スタバ]]/テーブル1[[#This Row],[人口]]*100000</f>
        <v>0.95152416871388534</v>
      </c>
      <c r="I5">
        <f>テーブル1[[#This Row],[ドトール]]/テーブル1[[#This Row],[人口]]*100000</f>
        <v>1.1677796616034049</v>
      </c>
      <c r="J5">
        <f>テーブル1[[#This Row],[コメダ]]/テーブル1[[#This Row],[人口]]*100000</f>
        <v>0.21625549288951937</v>
      </c>
    </row>
    <row r="6" spans="1:10" x14ac:dyDescent="0.15">
      <c r="A6" s="1" t="s">
        <v>15</v>
      </c>
      <c r="B6" t="s">
        <v>16</v>
      </c>
      <c r="C6">
        <v>1015057</v>
      </c>
      <c r="D6">
        <v>425933</v>
      </c>
      <c r="E6">
        <v>7</v>
      </c>
      <c r="F6">
        <v>2</v>
      </c>
      <c r="G6">
        <v>1</v>
      </c>
      <c r="H6">
        <f>テーブル1[[#This Row],[スタバ]]/テーブル1[[#This Row],[人口]]*100000</f>
        <v>0.68961644518485166</v>
      </c>
      <c r="I6">
        <f>テーブル1[[#This Row],[ドトール]]/テーブル1[[#This Row],[人口]]*100000</f>
        <v>0.19703327005281476</v>
      </c>
      <c r="J6">
        <f>テーブル1[[#This Row],[コメダ]]/テーブル1[[#This Row],[人口]]*100000</f>
        <v>9.8516635026407381E-2</v>
      </c>
    </row>
    <row r="7" spans="1:10" x14ac:dyDescent="0.15">
      <c r="A7" s="1" t="s">
        <v>17</v>
      </c>
      <c r="B7" t="s">
        <v>18</v>
      </c>
      <c r="C7">
        <v>1106984</v>
      </c>
      <c r="D7">
        <v>413685</v>
      </c>
      <c r="E7">
        <v>7</v>
      </c>
      <c r="F7">
        <v>12</v>
      </c>
      <c r="G7">
        <v>3</v>
      </c>
      <c r="H7">
        <f>テーブル1[[#This Row],[スタバ]]/テーブル1[[#This Row],[人口]]*100000</f>
        <v>0.63234879636923391</v>
      </c>
      <c r="I7">
        <f>テーブル1[[#This Row],[ドトール]]/テーブル1[[#This Row],[人口]]*100000</f>
        <v>1.0840265080615439</v>
      </c>
      <c r="J7">
        <f>テーブル1[[#This Row],[コメダ]]/テーブル1[[#This Row],[人口]]*100000</f>
        <v>0.27100662701538597</v>
      </c>
    </row>
    <row r="8" spans="1:10" x14ac:dyDescent="0.15">
      <c r="A8" s="1" t="s">
        <v>19</v>
      </c>
      <c r="B8" t="s">
        <v>20</v>
      </c>
      <c r="C8">
        <v>1919680</v>
      </c>
      <c r="D8">
        <v>781157</v>
      </c>
      <c r="E8">
        <v>9</v>
      </c>
      <c r="F8">
        <v>25</v>
      </c>
      <c r="G8">
        <v>6</v>
      </c>
      <c r="H8">
        <f>テーブル1[[#This Row],[スタバ]]/テーブル1[[#This Row],[人口]]*100000</f>
        <v>0.46882813802300383</v>
      </c>
      <c r="I8">
        <f>テーブル1[[#This Row],[ドトール]]/テーブル1[[#This Row],[人口]]*100000</f>
        <v>1.3023003833972329</v>
      </c>
      <c r="J8">
        <f>テーブル1[[#This Row],[コメダ]]/テーブル1[[#This Row],[人口]]*100000</f>
        <v>0.3125520920153359</v>
      </c>
    </row>
    <row r="9" spans="1:10" x14ac:dyDescent="0.15">
      <c r="A9" s="1" t="s">
        <v>21</v>
      </c>
      <c r="B9" t="s">
        <v>22</v>
      </c>
      <c r="C9">
        <v>2951087</v>
      </c>
      <c r="D9">
        <v>1235665</v>
      </c>
      <c r="E9">
        <v>31</v>
      </c>
      <c r="F9">
        <v>11</v>
      </c>
      <c r="G9">
        <v>12</v>
      </c>
      <c r="H9">
        <f>テーブル1[[#This Row],[スタバ]]/テーブル1[[#This Row],[人口]]*100000</f>
        <v>1.0504603896801417</v>
      </c>
      <c r="I9">
        <f>テーブル1[[#This Row],[ドトール]]/テーブル1[[#This Row],[人口]]*100000</f>
        <v>0.37274400924134055</v>
      </c>
      <c r="J9">
        <f>テーブル1[[#This Row],[コメダ]]/テーブル1[[#This Row],[人口]]*100000</f>
        <v>0.40662982826328065</v>
      </c>
    </row>
    <row r="10" spans="1:10" x14ac:dyDescent="0.15">
      <c r="A10" s="1" t="s">
        <v>23</v>
      </c>
      <c r="B10" t="s">
        <v>24</v>
      </c>
      <c r="C10">
        <v>1985738</v>
      </c>
      <c r="D10">
        <v>826672</v>
      </c>
      <c r="E10">
        <v>24</v>
      </c>
      <c r="F10">
        <v>10</v>
      </c>
      <c r="G10">
        <v>10</v>
      </c>
      <c r="H10">
        <f>テーブル1[[#This Row],[スタバ]]/テーブル1[[#This Row],[人口]]*100000</f>
        <v>1.2086186596620501</v>
      </c>
      <c r="I10">
        <f>テーブル1[[#This Row],[ドトール]]/テーブル1[[#This Row],[人口]]*100000</f>
        <v>0.50359110819252084</v>
      </c>
      <c r="J10">
        <f>テーブル1[[#This Row],[コメダ]]/テーブル1[[#This Row],[人口]]*100000</f>
        <v>0.50359110819252084</v>
      </c>
    </row>
    <row r="11" spans="1:10" x14ac:dyDescent="0.15">
      <c r="A11" s="1" t="s">
        <v>25</v>
      </c>
      <c r="B11" t="s">
        <v>26</v>
      </c>
      <c r="C11">
        <v>1990584</v>
      </c>
      <c r="D11">
        <v>841085</v>
      </c>
      <c r="E11">
        <v>15</v>
      </c>
      <c r="F11">
        <v>7</v>
      </c>
      <c r="G11">
        <v>7</v>
      </c>
      <c r="H11">
        <f>テーブル1[[#This Row],[スタバ]]/テーブル1[[#This Row],[人口]]*100000</f>
        <v>0.75354770258376436</v>
      </c>
      <c r="I11">
        <f>テーブル1[[#This Row],[ドトール]]/テーブル1[[#This Row],[人口]]*100000</f>
        <v>0.35165559453909001</v>
      </c>
      <c r="J11">
        <f>テーブル1[[#This Row],[コメダ]]/テーブル1[[#This Row],[人口]]*100000</f>
        <v>0.35165559453909001</v>
      </c>
    </row>
    <row r="12" spans="1:10" x14ac:dyDescent="0.15">
      <c r="A12" s="1" t="s">
        <v>27</v>
      </c>
      <c r="B12" t="s">
        <v>28</v>
      </c>
      <c r="C12">
        <v>7363011</v>
      </c>
      <c r="D12">
        <v>3259736</v>
      </c>
      <c r="E12">
        <v>66</v>
      </c>
      <c r="F12">
        <v>79</v>
      </c>
      <c r="G12">
        <v>27</v>
      </c>
      <c r="H12">
        <f>テーブル1[[#This Row],[スタバ]]/テーブル1[[#This Row],[人口]]*100000</f>
        <v>0.89637242155417118</v>
      </c>
      <c r="I12">
        <f>テーブル1[[#This Row],[ドトール]]/テーブル1[[#This Row],[人口]]*100000</f>
        <v>1.0729306257996898</v>
      </c>
      <c r="J12">
        <f>テーブル1[[#This Row],[コメダ]]/テーブル1[[#This Row],[人口]]*100000</f>
        <v>0.36669780881761554</v>
      </c>
    </row>
    <row r="13" spans="1:10" x14ac:dyDescent="0.15">
      <c r="A13" s="1" t="s">
        <v>29</v>
      </c>
      <c r="B13" t="s">
        <v>30</v>
      </c>
      <c r="C13">
        <v>6298992</v>
      </c>
      <c r="D13">
        <v>2851491</v>
      </c>
      <c r="E13">
        <v>66</v>
      </c>
      <c r="F13">
        <v>78</v>
      </c>
      <c r="G13">
        <v>24</v>
      </c>
      <c r="H13">
        <f>テーブル1[[#This Row],[スタバ]]/テーブル1[[#This Row],[人口]]*100000</f>
        <v>1.047786693490006</v>
      </c>
      <c r="I13">
        <f>テーブル1[[#This Row],[ドトール]]/テーブル1[[#This Row],[人口]]*100000</f>
        <v>1.2382933650336434</v>
      </c>
      <c r="J13">
        <f>テーブル1[[#This Row],[コメダ]]/テーブル1[[#This Row],[人口]]*100000</f>
        <v>0.38101334308727491</v>
      </c>
    </row>
    <row r="14" spans="1:10" x14ac:dyDescent="0.15">
      <c r="A14" s="1" t="s">
        <v>31</v>
      </c>
      <c r="B14" t="s">
        <v>32</v>
      </c>
      <c r="C14">
        <v>13637346</v>
      </c>
      <c r="D14">
        <v>7096622</v>
      </c>
      <c r="E14">
        <v>320</v>
      </c>
      <c r="F14">
        <v>507</v>
      </c>
      <c r="G14">
        <v>52</v>
      </c>
      <c r="H14">
        <f>テーブル1[[#This Row],[スタバ]]/テーブル1[[#This Row],[人口]]*100000</f>
        <v>2.3464976249777632</v>
      </c>
      <c r="I14">
        <f>テーブル1[[#This Row],[ドトール]]/テーブル1[[#This Row],[人口]]*100000</f>
        <v>3.7177321745741438</v>
      </c>
      <c r="J14">
        <f>テーブル1[[#This Row],[コメダ]]/テーブル1[[#This Row],[人口]]*100000</f>
        <v>0.3813058640588865</v>
      </c>
    </row>
    <row r="15" spans="1:10" x14ac:dyDescent="0.15">
      <c r="A15" s="1" t="s">
        <v>33</v>
      </c>
      <c r="B15" t="s">
        <v>34</v>
      </c>
      <c r="C15">
        <v>9171274</v>
      </c>
      <c r="D15">
        <v>4280874</v>
      </c>
      <c r="E15">
        <v>104</v>
      </c>
      <c r="F15">
        <v>175</v>
      </c>
      <c r="G15">
        <v>34</v>
      </c>
      <c r="H15">
        <f>テーブル1[[#This Row],[スタバ]]/テーブル1[[#This Row],[人口]]*100000</f>
        <v>1.1339754978425025</v>
      </c>
      <c r="I15">
        <f>テーブル1[[#This Row],[ドトール]]/テーブル1[[#This Row],[人口]]*100000</f>
        <v>1.9081318473311342</v>
      </c>
      <c r="J15">
        <f>テーブル1[[#This Row],[コメダ]]/テーブル1[[#This Row],[人口]]*100000</f>
        <v>0.37072275891004891</v>
      </c>
    </row>
    <row r="16" spans="1:10" x14ac:dyDescent="0.15">
      <c r="A16" s="1" t="s">
        <v>35</v>
      </c>
      <c r="B16" t="s">
        <v>36</v>
      </c>
      <c r="C16">
        <v>2281291</v>
      </c>
      <c r="D16">
        <v>895463</v>
      </c>
      <c r="E16">
        <v>13</v>
      </c>
      <c r="F16">
        <v>6</v>
      </c>
      <c r="G16">
        <v>8</v>
      </c>
      <c r="H16">
        <f>テーブル1[[#This Row],[スタバ]]/テーブル1[[#This Row],[人口]]*100000</f>
        <v>0.56985277196113948</v>
      </c>
      <c r="I16">
        <f>テーブル1[[#This Row],[ドトール]]/テーブル1[[#This Row],[人口]]*100000</f>
        <v>0.26300897167437209</v>
      </c>
      <c r="J16">
        <f>テーブル1[[#This Row],[コメダ]]/テーブル1[[#This Row],[人口]]*100000</f>
        <v>0.35067862889916279</v>
      </c>
    </row>
    <row r="17" spans="1:10" x14ac:dyDescent="0.15">
      <c r="A17" s="1" t="s">
        <v>37</v>
      </c>
      <c r="B17" t="s">
        <v>38</v>
      </c>
      <c r="C17">
        <v>1069512</v>
      </c>
      <c r="D17">
        <v>418653</v>
      </c>
      <c r="E17">
        <v>9</v>
      </c>
      <c r="F17">
        <v>6</v>
      </c>
      <c r="G17">
        <v>6</v>
      </c>
      <c r="H17">
        <f>テーブル1[[#This Row],[スタバ]]/テーブル1[[#This Row],[人口]]*100000</f>
        <v>0.84150528465318775</v>
      </c>
      <c r="I17">
        <f>テーブル1[[#This Row],[ドトール]]/テーブル1[[#This Row],[人口]]*100000</f>
        <v>0.56100352310212509</v>
      </c>
      <c r="J17">
        <f>テーブル1[[#This Row],[コメダ]]/テーブル1[[#This Row],[人口]]*100000</f>
        <v>0.56100352310212509</v>
      </c>
    </row>
    <row r="18" spans="1:10" x14ac:dyDescent="0.15">
      <c r="A18" s="1" t="s">
        <v>39</v>
      </c>
      <c r="B18" t="s">
        <v>40</v>
      </c>
      <c r="C18">
        <v>1150398</v>
      </c>
      <c r="D18">
        <v>482491</v>
      </c>
      <c r="E18">
        <v>10</v>
      </c>
      <c r="F18">
        <v>4</v>
      </c>
      <c r="G18">
        <v>8</v>
      </c>
      <c r="H18">
        <f>テーブル1[[#This Row],[スタバ]]/テーブル1[[#This Row],[人口]]*100000</f>
        <v>0.86926437632888798</v>
      </c>
      <c r="I18">
        <f>テーブル1[[#This Row],[ドトール]]/テーブル1[[#This Row],[人口]]*100000</f>
        <v>0.34770575053155517</v>
      </c>
      <c r="J18">
        <f>テーブル1[[#This Row],[コメダ]]/テーブル1[[#This Row],[人口]]*100000</f>
        <v>0.69541150106311034</v>
      </c>
    </row>
    <row r="19" spans="1:10" x14ac:dyDescent="0.15">
      <c r="A19" s="1" t="s">
        <v>41</v>
      </c>
      <c r="B19" t="s">
        <v>42</v>
      </c>
      <c r="C19">
        <v>790758</v>
      </c>
      <c r="D19">
        <v>292518</v>
      </c>
      <c r="E19">
        <v>6</v>
      </c>
      <c r="F19">
        <v>3</v>
      </c>
      <c r="G19">
        <v>6</v>
      </c>
      <c r="H19">
        <f>テーブル1[[#This Row],[スタバ]]/テーブル1[[#This Row],[人口]]*100000</f>
        <v>0.75876564005675562</v>
      </c>
      <c r="I19">
        <f>テーブル1[[#This Row],[ドトール]]/テーブル1[[#This Row],[人口]]*100000</f>
        <v>0.37938282002837781</v>
      </c>
      <c r="J19">
        <f>テーブル1[[#This Row],[コメダ]]/テーブル1[[#This Row],[人口]]*100000</f>
        <v>0.75876564005675562</v>
      </c>
    </row>
    <row r="20" spans="1:10" x14ac:dyDescent="0.15">
      <c r="A20" s="1" t="s">
        <v>43</v>
      </c>
      <c r="B20" t="s">
        <v>44</v>
      </c>
      <c r="C20">
        <v>838823</v>
      </c>
      <c r="D20">
        <v>358393</v>
      </c>
      <c r="E20">
        <v>11</v>
      </c>
      <c r="F20">
        <v>2</v>
      </c>
      <c r="G20">
        <v>4</v>
      </c>
      <c r="H20">
        <f>テーブル1[[#This Row],[スタバ]]/テーブル1[[#This Row],[人口]]*100000</f>
        <v>1.3113612764552236</v>
      </c>
      <c r="I20">
        <f>テーブル1[[#This Row],[ドトール]]/テーブル1[[#This Row],[人口]]*100000</f>
        <v>0.23842932299185882</v>
      </c>
      <c r="J20">
        <f>テーブル1[[#This Row],[コメダ]]/テーブル1[[#This Row],[人口]]*100000</f>
        <v>0.47685864598371763</v>
      </c>
    </row>
    <row r="21" spans="1:10" x14ac:dyDescent="0.15">
      <c r="A21" s="1" t="s">
        <v>45</v>
      </c>
      <c r="B21" t="s">
        <v>46</v>
      </c>
      <c r="C21">
        <v>2114140</v>
      </c>
      <c r="D21">
        <v>866562</v>
      </c>
      <c r="E21">
        <v>20</v>
      </c>
      <c r="F21">
        <v>4</v>
      </c>
      <c r="G21">
        <v>10</v>
      </c>
      <c r="H21">
        <f>テーブル1[[#This Row],[スタバ]]/テーブル1[[#This Row],[人口]]*100000</f>
        <v>0.94601114401127639</v>
      </c>
      <c r="I21">
        <f>テーブル1[[#This Row],[ドトール]]/テーブル1[[#This Row],[人口]]*100000</f>
        <v>0.18920222880225529</v>
      </c>
      <c r="J21">
        <f>テーブル1[[#This Row],[コメダ]]/テーブル1[[#This Row],[人口]]*100000</f>
        <v>0.4730055720056382</v>
      </c>
    </row>
    <row r="22" spans="1:10" x14ac:dyDescent="0.15">
      <c r="A22" s="1" t="s">
        <v>47</v>
      </c>
      <c r="B22" t="s">
        <v>48</v>
      </c>
      <c r="C22">
        <v>2054349</v>
      </c>
      <c r="D22">
        <v>816077</v>
      </c>
      <c r="E22">
        <v>13</v>
      </c>
      <c r="F22">
        <v>12</v>
      </c>
      <c r="G22">
        <v>32</v>
      </c>
      <c r="H22">
        <f>テーブル1[[#This Row],[スタバ]]/テーブル1[[#This Row],[人口]]*100000</f>
        <v>0.63280387120202064</v>
      </c>
      <c r="I22">
        <f>テーブル1[[#This Row],[ドトール]]/テーブル1[[#This Row],[人口]]*100000</f>
        <v>0.58412665034032674</v>
      </c>
      <c r="J22">
        <f>テーブル1[[#This Row],[コメダ]]/テーブル1[[#This Row],[人口]]*100000</f>
        <v>1.5576710675742049</v>
      </c>
    </row>
    <row r="23" spans="1:10" x14ac:dyDescent="0.15">
      <c r="A23" s="1" t="s">
        <v>49</v>
      </c>
      <c r="B23" t="s">
        <v>50</v>
      </c>
      <c r="C23">
        <v>3743015</v>
      </c>
      <c r="D23">
        <v>1571636</v>
      </c>
      <c r="E23">
        <v>31</v>
      </c>
      <c r="F23">
        <v>20</v>
      </c>
      <c r="G23">
        <v>29</v>
      </c>
      <c r="H23">
        <f>テーブル1[[#This Row],[スタバ]]/テーブル1[[#This Row],[人口]]*100000</f>
        <v>0.82820934460588591</v>
      </c>
      <c r="I23">
        <f>テーブル1[[#This Row],[ドトール]]/テーブル1[[#This Row],[人口]]*100000</f>
        <v>0.53432860942315219</v>
      </c>
      <c r="J23">
        <f>テーブル1[[#This Row],[コメダ]]/テーブル1[[#This Row],[人口]]*100000</f>
        <v>0.77477648366357066</v>
      </c>
    </row>
    <row r="24" spans="1:10" x14ac:dyDescent="0.15">
      <c r="A24" s="1" t="s">
        <v>51</v>
      </c>
      <c r="B24" t="s">
        <v>52</v>
      </c>
      <c r="C24">
        <v>7551840</v>
      </c>
      <c r="D24">
        <v>3257903</v>
      </c>
      <c r="E24">
        <v>95</v>
      </c>
      <c r="F24">
        <v>49</v>
      </c>
      <c r="G24">
        <v>240</v>
      </c>
      <c r="H24">
        <f>テーブル1[[#This Row],[スタバ]]/テーブル1[[#This Row],[人口]]*100000</f>
        <v>1.2579715671942202</v>
      </c>
      <c r="I24">
        <f>テーブル1[[#This Row],[ドトール]]/テーブル1[[#This Row],[人口]]*100000</f>
        <v>0.64884849255280841</v>
      </c>
      <c r="J24">
        <f>テーブル1[[#This Row],[コメダ]]/テーブル1[[#This Row],[人口]]*100000</f>
        <v>3.1780334329117141</v>
      </c>
    </row>
    <row r="25" spans="1:10" x14ac:dyDescent="0.15">
      <c r="A25" s="1" t="s">
        <v>53</v>
      </c>
      <c r="B25" t="s">
        <v>54</v>
      </c>
      <c r="C25">
        <v>1834269</v>
      </c>
      <c r="D25">
        <v>789961</v>
      </c>
      <c r="E25">
        <v>16</v>
      </c>
      <c r="F25">
        <v>7</v>
      </c>
      <c r="G25">
        <v>30</v>
      </c>
      <c r="H25">
        <f>テーブル1[[#This Row],[スタバ]]/テーブル1[[#This Row],[人口]]*100000</f>
        <v>0.87228209166703463</v>
      </c>
      <c r="I25">
        <f>テーブル1[[#This Row],[ドトール]]/テーブル1[[#This Row],[人口]]*100000</f>
        <v>0.38162341510432762</v>
      </c>
      <c r="J25">
        <f>テーブル1[[#This Row],[コメダ]]/テーブル1[[#This Row],[人口]]*100000</f>
        <v>1.6355289218756899</v>
      </c>
    </row>
    <row r="26" spans="1:10" x14ac:dyDescent="0.15">
      <c r="A26" s="1" t="s">
        <v>55</v>
      </c>
      <c r="B26" t="s">
        <v>56</v>
      </c>
      <c r="C26">
        <v>1419635</v>
      </c>
      <c r="D26">
        <v>572842</v>
      </c>
      <c r="E26">
        <v>14</v>
      </c>
      <c r="F26">
        <v>1</v>
      </c>
      <c r="G26">
        <v>16</v>
      </c>
      <c r="H26">
        <f>テーブル1[[#This Row],[スタバ]]/テーブル1[[#This Row],[人口]]*100000</f>
        <v>0.98616898005473241</v>
      </c>
      <c r="I26">
        <f>テーブル1[[#This Row],[ドトール]]/テーブル1[[#This Row],[人口]]*100000</f>
        <v>7.0440641432480883E-2</v>
      </c>
      <c r="J26">
        <f>テーブル1[[#This Row],[コメダ]]/テーブル1[[#This Row],[人口]]*100000</f>
        <v>1.1270502629196941</v>
      </c>
    </row>
    <row r="27" spans="1:10" x14ac:dyDescent="0.15">
      <c r="A27" s="1" t="s">
        <v>57</v>
      </c>
      <c r="B27" t="s">
        <v>58</v>
      </c>
      <c r="C27">
        <v>2563152</v>
      </c>
      <c r="D27">
        <v>1210844</v>
      </c>
      <c r="E27">
        <v>33</v>
      </c>
      <c r="F27">
        <v>22</v>
      </c>
      <c r="G27">
        <v>15</v>
      </c>
      <c r="H27">
        <f>テーブル1[[#This Row],[スタバ]]/テーブル1[[#This Row],[人口]]*100000</f>
        <v>1.2874772935822769</v>
      </c>
      <c r="I27">
        <f>テーブル1[[#This Row],[ドトール]]/テーブル1[[#This Row],[人口]]*100000</f>
        <v>0.8583181957215178</v>
      </c>
      <c r="J27">
        <f>テーブル1[[#This Row],[コメダ]]/テーブル1[[#This Row],[人口]]*100000</f>
        <v>0.58521695162830767</v>
      </c>
    </row>
    <row r="28" spans="1:10" x14ac:dyDescent="0.15">
      <c r="A28" s="1" t="s">
        <v>59</v>
      </c>
      <c r="B28" t="s">
        <v>60</v>
      </c>
      <c r="C28">
        <v>8856444</v>
      </c>
      <c r="D28">
        <v>4261381</v>
      </c>
      <c r="E28">
        <v>103</v>
      </c>
      <c r="F28">
        <v>81</v>
      </c>
      <c r="G28">
        <v>50</v>
      </c>
      <c r="H28">
        <f>テーブル1[[#This Row],[スタバ]]/テーブル1[[#This Row],[人口]]*100000</f>
        <v>1.1629949898627485</v>
      </c>
      <c r="I28">
        <f>テーブル1[[#This Row],[ドトール]]/テーブル1[[#This Row],[人口]]*100000</f>
        <v>0.91458829299886057</v>
      </c>
      <c r="J28">
        <f>テーブル1[[#This Row],[コメダ]]/テーブル1[[#This Row],[人口]]*100000</f>
        <v>0.56456067469065463</v>
      </c>
    </row>
    <row r="29" spans="1:10" x14ac:dyDescent="0.15">
      <c r="A29" s="1" t="s">
        <v>61</v>
      </c>
      <c r="B29" t="s">
        <v>62</v>
      </c>
      <c r="C29">
        <v>5589708</v>
      </c>
      <c r="D29">
        <v>2524247</v>
      </c>
      <c r="E29">
        <v>50</v>
      </c>
      <c r="F29">
        <v>30</v>
      </c>
      <c r="G29">
        <v>29</v>
      </c>
      <c r="H29">
        <f>テーブル1[[#This Row],[スタバ]]/テーブル1[[#This Row],[人口]]*100000</f>
        <v>0.89450110810797268</v>
      </c>
      <c r="I29">
        <f>テーブル1[[#This Row],[ドトール]]/テーブル1[[#This Row],[人口]]*100000</f>
        <v>0.53670066486478363</v>
      </c>
      <c r="J29">
        <f>テーブル1[[#This Row],[コメダ]]/テーブル1[[#This Row],[人口]]*100000</f>
        <v>0.51881064270262423</v>
      </c>
    </row>
    <row r="30" spans="1:10" x14ac:dyDescent="0.15">
      <c r="A30" s="1" t="s">
        <v>63</v>
      </c>
      <c r="B30" t="s">
        <v>64</v>
      </c>
      <c r="C30">
        <v>1371700</v>
      </c>
      <c r="D30">
        <v>590664</v>
      </c>
      <c r="E30">
        <v>11</v>
      </c>
      <c r="F30">
        <v>7</v>
      </c>
      <c r="G30">
        <v>13</v>
      </c>
      <c r="H30">
        <f>テーブル1[[#This Row],[スタバ]]/テーブル1[[#This Row],[人口]]*100000</f>
        <v>0.80192461908580603</v>
      </c>
      <c r="I30">
        <f>テーブル1[[#This Row],[ドトール]]/テーブル1[[#This Row],[人口]]*100000</f>
        <v>0.5103156666909674</v>
      </c>
      <c r="J30">
        <f>テーブル1[[#This Row],[コメダ]]/テーブル1[[#This Row],[人口]]*100000</f>
        <v>0.94772909528322524</v>
      </c>
    </row>
    <row r="31" spans="1:10" x14ac:dyDescent="0.15">
      <c r="A31" s="1" t="s">
        <v>65</v>
      </c>
      <c r="B31" t="s">
        <v>66</v>
      </c>
      <c r="C31">
        <v>975074</v>
      </c>
      <c r="D31">
        <v>440666</v>
      </c>
      <c r="E31">
        <v>7</v>
      </c>
      <c r="F31">
        <v>4</v>
      </c>
      <c r="G31">
        <v>8</v>
      </c>
      <c r="H31">
        <f>テーブル1[[#This Row],[スタバ]]/テーブル1[[#This Row],[人口]]*100000</f>
        <v>0.71789423161729271</v>
      </c>
      <c r="I31">
        <f>テーブル1[[#This Row],[ドトール]]/テーブル1[[#This Row],[人口]]*100000</f>
        <v>0.4102252752098815</v>
      </c>
      <c r="J31">
        <f>テーブル1[[#This Row],[コメダ]]/テーブル1[[#This Row],[人口]]*100000</f>
        <v>0.820450550419763</v>
      </c>
    </row>
    <row r="32" spans="1:10" x14ac:dyDescent="0.15">
      <c r="A32" s="1" t="s">
        <v>67</v>
      </c>
      <c r="B32" t="s">
        <v>68</v>
      </c>
      <c r="C32">
        <v>570824</v>
      </c>
      <c r="D32">
        <v>236209</v>
      </c>
      <c r="E32">
        <v>4</v>
      </c>
      <c r="F32">
        <v>3</v>
      </c>
      <c r="G32">
        <v>4</v>
      </c>
      <c r="H32">
        <f>テーブル1[[#This Row],[スタバ]]/テーブル1[[#This Row],[人口]]*100000</f>
        <v>0.70074138438467903</v>
      </c>
      <c r="I32">
        <f>テーブル1[[#This Row],[ドトール]]/テーブル1[[#This Row],[人口]]*100000</f>
        <v>0.52555603828850928</v>
      </c>
      <c r="J32">
        <f>テーブル1[[#This Row],[コメダ]]/テーブル1[[#This Row],[人口]]*100000</f>
        <v>0.70074138438467903</v>
      </c>
    </row>
    <row r="33" spans="1:10" x14ac:dyDescent="0.15">
      <c r="A33" s="1" t="s">
        <v>69</v>
      </c>
      <c r="B33" t="s">
        <v>70</v>
      </c>
      <c r="C33">
        <v>691225</v>
      </c>
      <c r="D33">
        <v>290245</v>
      </c>
      <c r="E33">
        <v>4</v>
      </c>
      <c r="F33">
        <v>1</v>
      </c>
      <c r="G33">
        <v>5</v>
      </c>
      <c r="H33">
        <f>テーブル1[[#This Row],[スタバ]]/テーブル1[[#This Row],[人口]]*100000</f>
        <v>0.5786827733371912</v>
      </c>
      <c r="I33">
        <f>テーブル1[[#This Row],[ドトール]]/テーブル1[[#This Row],[人口]]*100000</f>
        <v>0.1446706933342978</v>
      </c>
      <c r="J33">
        <f>テーブル1[[#This Row],[コメダ]]/テーブル1[[#This Row],[人口]]*100000</f>
        <v>0.72335346667148903</v>
      </c>
    </row>
    <row r="34" spans="1:10" x14ac:dyDescent="0.15">
      <c r="A34" s="1" t="s">
        <v>71</v>
      </c>
      <c r="B34" t="s">
        <v>72</v>
      </c>
      <c r="C34">
        <v>1920619</v>
      </c>
      <c r="D34">
        <v>841911</v>
      </c>
      <c r="E34">
        <v>12</v>
      </c>
      <c r="F34">
        <v>8</v>
      </c>
      <c r="G34">
        <v>8</v>
      </c>
      <c r="H34">
        <f>テーブル1[[#This Row],[スタバ]]/テーブル1[[#This Row],[人口]]*100000</f>
        <v>0.62479856754515084</v>
      </c>
      <c r="I34">
        <f>テーブル1[[#This Row],[ドトール]]/テーブル1[[#This Row],[人口]]*100000</f>
        <v>0.41653237836343388</v>
      </c>
      <c r="J34">
        <f>テーブル1[[#This Row],[コメダ]]/テーブル1[[#This Row],[人口]]*100000</f>
        <v>0.41653237836343388</v>
      </c>
    </row>
    <row r="35" spans="1:10" x14ac:dyDescent="0.15">
      <c r="A35" s="1" t="s">
        <v>73</v>
      </c>
      <c r="B35" t="s">
        <v>74</v>
      </c>
      <c r="C35">
        <v>2848846</v>
      </c>
      <c r="D35">
        <v>1308439</v>
      </c>
      <c r="E35">
        <v>24</v>
      </c>
      <c r="F35">
        <v>14</v>
      </c>
      <c r="G35">
        <v>11</v>
      </c>
      <c r="H35">
        <f>テーブル1[[#This Row],[スタバ]]/テーブル1[[#This Row],[人口]]*100000</f>
        <v>0.84244638004300698</v>
      </c>
      <c r="I35">
        <f>テーブル1[[#This Row],[ドトール]]/テーブル1[[#This Row],[人口]]*100000</f>
        <v>0.49142705502508732</v>
      </c>
      <c r="J35">
        <f>テーブル1[[#This Row],[コメダ]]/テーブル1[[#This Row],[人口]]*100000</f>
        <v>0.38612125751971149</v>
      </c>
    </row>
    <row r="36" spans="1:10" x14ac:dyDescent="0.15">
      <c r="A36" s="1" t="s">
        <v>75</v>
      </c>
      <c r="B36" t="s">
        <v>76</v>
      </c>
      <c r="C36">
        <v>1396197</v>
      </c>
      <c r="D36">
        <v>660004</v>
      </c>
      <c r="E36">
        <v>6</v>
      </c>
      <c r="F36">
        <v>5</v>
      </c>
      <c r="G36">
        <v>9</v>
      </c>
      <c r="H36">
        <f>テーブル1[[#This Row],[スタバ]]/テーブル1[[#This Row],[人口]]*100000</f>
        <v>0.42973878328058285</v>
      </c>
      <c r="I36">
        <f>テーブル1[[#This Row],[ドトール]]/テーブル1[[#This Row],[人口]]*100000</f>
        <v>0.35811565273381907</v>
      </c>
      <c r="J36">
        <f>テーブル1[[#This Row],[コメダ]]/テーブル1[[#This Row],[人口]]*100000</f>
        <v>0.6446081749208743</v>
      </c>
    </row>
    <row r="37" spans="1:10" x14ac:dyDescent="0.15">
      <c r="A37" s="1" t="s">
        <v>77</v>
      </c>
      <c r="B37" t="s">
        <v>78</v>
      </c>
      <c r="C37">
        <v>757377</v>
      </c>
      <c r="D37">
        <v>334916</v>
      </c>
      <c r="E37">
        <v>4</v>
      </c>
      <c r="F37">
        <v>1</v>
      </c>
      <c r="G37">
        <v>6</v>
      </c>
      <c r="H37">
        <f>テーブル1[[#This Row],[スタバ]]/テーブル1[[#This Row],[人口]]*100000</f>
        <v>0.52813856243323998</v>
      </c>
      <c r="I37">
        <f>テーブル1[[#This Row],[ドトール]]/テーブル1[[#This Row],[人口]]*100000</f>
        <v>0.13203464060830999</v>
      </c>
      <c r="J37">
        <f>テーブル1[[#This Row],[コメダ]]/テーブル1[[#This Row],[人口]]*100000</f>
        <v>0.79220784364985997</v>
      </c>
    </row>
    <row r="38" spans="1:10" x14ac:dyDescent="0.15">
      <c r="A38" s="1" t="s">
        <v>79</v>
      </c>
      <c r="B38" t="s">
        <v>80</v>
      </c>
      <c r="C38">
        <v>993205</v>
      </c>
      <c r="D38">
        <v>438842</v>
      </c>
      <c r="E38">
        <v>8</v>
      </c>
      <c r="F38">
        <v>2</v>
      </c>
      <c r="G38">
        <v>5</v>
      </c>
      <c r="H38">
        <f>テーブル1[[#This Row],[スタバ]]/テーブル1[[#This Row],[人口]]*100000</f>
        <v>0.80547319032828069</v>
      </c>
      <c r="I38">
        <f>テーブル1[[#This Row],[ドトール]]/テーブル1[[#This Row],[人口]]*100000</f>
        <v>0.20136829758207017</v>
      </c>
      <c r="J38">
        <f>テーブル1[[#This Row],[コメダ]]/テーブル1[[#This Row],[人口]]*100000</f>
        <v>0.50342074395517544</v>
      </c>
    </row>
    <row r="39" spans="1:10" x14ac:dyDescent="0.15">
      <c r="A39" s="1" t="s">
        <v>81</v>
      </c>
      <c r="B39" t="s">
        <v>82</v>
      </c>
      <c r="C39">
        <v>1394339</v>
      </c>
      <c r="D39">
        <v>653377</v>
      </c>
      <c r="E39">
        <v>10</v>
      </c>
      <c r="F39">
        <v>2</v>
      </c>
      <c r="G39">
        <v>5</v>
      </c>
      <c r="H39">
        <f>テーブル1[[#This Row],[スタバ]]/テーブル1[[#This Row],[人口]]*100000</f>
        <v>0.71718570591513253</v>
      </c>
      <c r="I39">
        <f>テーブル1[[#This Row],[ドトール]]/テーブル1[[#This Row],[人口]]*100000</f>
        <v>0.1434371411830265</v>
      </c>
      <c r="J39">
        <f>テーブル1[[#This Row],[コメダ]]/テーブル1[[#This Row],[人口]]*100000</f>
        <v>0.35859285295756627</v>
      </c>
    </row>
    <row r="40" spans="1:10" x14ac:dyDescent="0.15">
      <c r="A40" s="1" t="s">
        <v>83</v>
      </c>
      <c r="B40" t="s">
        <v>84</v>
      </c>
      <c r="C40">
        <v>725289</v>
      </c>
      <c r="D40">
        <v>352538</v>
      </c>
      <c r="E40">
        <v>4</v>
      </c>
      <c r="F40">
        <v>2</v>
      </c>
      <c r="G40">
        <v>3</v>
      </c>
      <c r="H40">
        <f>テーブル1[[#This Row],[スタバ]]/テーブル1[[#This Row],[人口]]*100000</f>
        <v>0.5515042969078533</v>
      </c>
      <c r="I40">
        <f>テーブル1[[#This Row],[ドトール]]/テーブル1[[#This Row],[人口]]*100000</f>
        <v>0.27575214845392665</v>
      </c>
      <c r="J40">
        <f>テーブル1[[#This Row],[コメダ]]/テーブル1[[#This Row],[人口]]*100000</f>
        <v>0.41362822268089</v>
      </c>
    </row>
    <row r="41" spans="1:10" x14ac:dyDescent="0.15">
      <c r="A41" s="1" t="s">
        <v>85</v>
      </c>
      <c r="B41" t="s">
        <v>86</v>
      </c>
      <c r="C41">
        <v>5130773</v>
      </c>
      <c r="D41">
        <v>2398419</v>
      </c>
      <c r="E41">
        <v>48</v>
      </c>
      <c r="F41">
        <v>34</v>
      </c>
      <c r="G41">
        <v>28</v>
      </c>
      <c r="H41">
        <f>テーブル1[[#This Row],[スタバ]]/テーブル1[[#This Row],[人口]]*100000</f>
        <v>0.93553154661100768</v>
      </c>
      <c r="I41">
        <f>テーブル1[[#This Row],[ドトール]]/テーブル1[[#This Row],[人口]]*100000</f>
        <v>0.66266817884946383</v>
      </c>
      <c r="J41">
        <f>テーブル1[[#This Row],[コメダ]]/テーブル1[[#This Row],[人口]]*100000</f>
        <v>0.54572673552308792</v>
      </c>
    </row>
    <row r="42" spans="1:10" x14ac:dyDescent="0.15">
      <c r="A42" s="1" t="s">
        <v>87</v>
      </c>
      <c r="B42" t="s">
        <v>88</v>
      </c>
      <c r="C42">
        <v>833272</v>
      </c>
      <c r="D42">
        <v>330790</v>
      </c>
      <c r="E42">
        <v>9</v>
      </c>
      <c r="F42">
        <v>2</v>
      </c>
      <c r="G42">
        <v>3</v>
      </c>
      <c r="H42">
        <f>テーブル1[[#This Row],[スタバ]]/テーブル1[[#This Row],[人口]]*100000</f>
        <v>1.0800794938507474</v>
      </c>
      <c r="I42">
        <f>テーブル1[[#This Row],[ドトール]]/テーブル1[[#This Row],[人口]]*100000</f>
        <v>0.24001766530016608</v>
      </c>
      <c r="J42">
        <f>テーブル1[[#This Row],[コメダ]]/テーブル1[[#This Row],[人口]]*100000</f>
        <v>0.36002649795024916</v>
      </c>
    </row>
    <row r="43" spans="1:10" x14ac:dyDescent="0.15">
      <c r="A43" s="1" t="s">
        <v>89</v>
      </c>
      <c r="B43" t="s">
        <v>90</v>
      </c>
      <c r="C43">
        <v>1379003</v>
      </c>
      <c r="D43">
        <v>633972</v>
      </c>
      <c r="E43">
        <v>8</v>
      </c>
      <c r="F43">
        <v>5</v>
      </c>
      <c r="G43">
        <v>3</v>
      </c>
      <c r="H43">
        <f>テーブル1[[#This Row],[スタバ]]/テーブル1[[#This Row],[人口]]*100000</f>
        <v>0.58012926730398706</v>
      </c>
      <c r="I43">
        <f>テーブル1[[#This Row],[ドトール]]/テーブル1[[#This Row],[人口]]*100000</f>
        <v>0.36258079206499189</v>
      </c>
      <c r="J43">
        <f>テーブル1[[#This Row],[コメダ]]/テーブル1[[#This Row],[人口]]*100000</f>
        <v>0.21754847523899515</v>
      </c>
    </row>
    <row r="44" spans="1:10" x14ac:dyDescent="0.15">
      <c r="A44" s="1" t="s">
        <v>91</v>
      </c>
      <c r="B44" t="s">
        <v>92</v>
      </c>
      <c r="C44">
        <v>1789184</v>
      </c>
      <c r="D44">
        <v>776133</v>
      </c>
      <c r="E44">
        <v>10</v>
      </c>
      <c r="F44">
        <v>3</v>
      </c>
      <c r="G44">
        <v>5</v>
      </c>
      <c r="H44">
        <f>テーブル1[[#This Row],[スタバ]]/テーブル1[[#This Row],[人口]]*100000</f>
        <v>0.5589140077264273</v>
      </c>
      <c r="I44">
        <f>テーブル1[[#This Row],[ドトール]]/テーブル1[[#This Row],[人口]]*100000</f>
        <v>0.16767420231792818</v>
      </c>
      <c r="J44">
        <f>テーブル1[[#This Row],[コメダ]]/テーブル1[[#This Row],[人口]]*100000</f>
        <v>0.27945700386321365</v>
      </c>
    </row>
    <row r="45" spans="1:10" x14ac:dyDescent="0.15">
      <c r="A45" s="1" t="s">
        <v>93</v>
      </c>
      <c r="B45" t="s">
        <v>94</v>
      </c>
      <c r="C45">
        <v>1169158</v>
      </c>
      <c r="D45">
        <v>535794</v>
      </c>
      <c r="E45">
        <v>7</v>
      </c>
      <c r="F45">
        <v>2</v>
      </c>
      <c r="G45">
        <v>4</v>
      </c>
      <c r="H45">
        <f>テーブル1[[#This Row],[スタバ]]/テーブル1[[#This Row],[人口]]*100000</f>
        <v>0.59872147306009971</v>
      </c>
      <c r="I45">
        <f>テーブル1[[#This Row],[ドトール]]/テーブル1[[#This Row],[人口]]*100000</f>
        <v>0.17106327801717133</v>
      </c>
      <c r="J45">
        <f>テーブル1[[#This Row],[コメダ]]/テーブル1[[#This Row],[人口]]*100000</f>
        <v>0.34212655603434267</v>
      </c>
    </row>
    <row r="46" spans="1:10" x14ac:dyDescent="0.15">
      <c r="A46" s="1" t="s">
        <v>95</v>
      </c>
      <c r="B46" t="s">
        <v>96</v>
      </c>
      <c r="C46">
        <v>1112008</v>
      </c>
      <c r="D46">
        <v>523791</v>
      </c>
      <c r="E46">
        <v>5</v>
      </c>
      <c r="F46">
        <v>4</v>
      </c>
      <c r="G46">
        <v>4</v>
      </c>
      <c r="H46">
        <f>テーブル1[[#This Row],[スタバ]]/テーブル1[[#This Row],[人口]]*100000</f>
        <v>0.44963705297084194</v>
      </c>
      <c r="I46">
        <f>テーブル1[[#This Row],[ドトール]]/テーブル1[[#This Row],[人口]]*100000</f>
        <v>0.35970964237667358</v>
      </c>
      <c r="J46">
        <f>テーブル1[[#This Row],[コメダ]]/テーブル1[[#This Row],[人口]]*100000</f>
        <v>0.35970964237667358</v>
      </c>
    </row>
    <row r="47" spans="1:10" x14ac:dyDescent="0.15">
      <c r="A47" s="1" t="s">
        <v>97</v>
      </c>
      <c r="B47" t="s">
        <v>98</v>
      </c>
      <c r="C47">
        <v>1655888</v>
      </c>
      <c r="D47">
        <v>807682</v>
      </c>
      <c r="E47">
        <v>5</v>
      </c>
      <c r="F47">
        <v>5</v>
      </c>
      <c r="G47">
        <v>10</v>
      </c>
      <c r="H47">
        <f>テーブル1[[#This Row],[スタバ]]/テーブル1[[#This Row],[人口]]*100000</f>
        <v>0.30195278907752215</v>
      </c>
      <c r="I47">
        <f>テーブル1[[#This Row],[ドトール]]/テーブル1[[#This Row],[人口]]*100000</f>
        <v>0.30195278907752215</v>
      </c>
      <c r="J47">
        <f>テーブル1[[#This Row],[コメダ]]/テーブル1[[#This Row],[人口]]*100000</f>
        <v>0.60390557815504431</v>
      </c>
    </row>
    <row r="48" spans="1:10" x14ac:dyDescent="0.15">
      <c r="A48" s="1" t="s">
        <v>99</v>
      </c>
      <c r="B48" t="s">
        <v>100</v>
      </c>
      <c r="C48">
        <v>1471536</v>
      </c>
      <c r="D48">
        <v>643056</v>
      </c>
      <c r="E48">
        <v>21</v>
      </c>
      <c r="F48">
        <v>7</v>
      </c>
      <c r="G48">
        <v>1</v>
      </c>
      <c r="H48">
        <f>テーブル1[[#This Row],[スタバ]]/テーブル1[[#This Row],[人口]]*100000</f>
        <v>1.4270802753041718</v>
      </c>
      <c r="I48">
        <f>テーブル1[[#This Row],[ドトール]]/テーブル1[[#This Row],[人口]]*100000</f>
        <v>0.47569342510139068</v>
      </c>
      <c r="J48">
        <f>テーブル1[[#This Row],[コメダ]]/テーブル1[[#This Row],[人口]]*100000</f>
        <v>6.795620358591295E-2</v>
      </c>
    </row>
    <row r="49" spans="1:10" hidden="1" x14ac:dyDescent="0.15">
      <c r="A49" s="1" t="s">
        <v>101</v>
      </c>
      <c r="B49" t="s">
        <v>102</v>
      </c>
      <c r="C49">
        <v>127707259</v>
      </c>
      <c r="D49">
        <v>58007536</v>
      </c>
      <c r="E49">
        <v>1354</v>
      </c>
      <c r="F49">
        <v>1338</v>
      </c>
      <c r="G49">
        <v>808</v>
      </c>
      <c r="H49">
        <f>テーブル1[[#This Row],[スタバ]]/テーブル1[[#This Row],[人口]]*100000</f>
        <v>1.0602373041300652</v>
      </c>
      <c r="I49">
        <f>テーブル1[[#This Row],[ドトール]]/テーブル1[[#This Row],[人口]]*100000</f>
        <v>1.0477086506100644</v>
      </c>
      <c r="J49">
        <f>テーブル1[[#This Row],[コメダ]]/テーブル1[[#This Row],[人口]]*100000</f>
        <v>0.63269700276003893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/>
  </sheetViews>
  <sheetFormatPr defaultRowHeight="13.5" x14ac:dyDescent="0.15"/>
  <cols>
    <col min="1" max="1" width="6.125" bestFit="1" customWidth="1"/>
    <col min="3" max="3" width="10.5" bestFit="1" customWidth="1"/>
    <col min="4" max="4" width="9.5" bestFit="1" customWidth="1"/>
    <col min="5" max="5" width="6.5" bestFit="1" customWidth="1"/>
    <col min="6" max="6" width="7.75" bestFit="1" customWidth="1"/>
    <col min="7" max="7" width="6.125" bestFit="1" customWidth="1"/>
  </cols>
  <sheetData>
    <row r="1" spans="1:7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s="1" t="s">
        <v>7</v>
      </c>
      <c r="B2" t="s">
        <v>8</v>
      </c>
      <c r="C2">
        <v>5339539</v>
      </c>
      <c r="D2">
        <v>2772845</v>
      </c>
      <c r="E2">
        <v>35</v>
      </c>
      <c r="F2">
        <v>25</v>
      </c>
      <c r="G2">
        <v>8</v>
      </c>
    </row>
    <row r="3" spans="1:7" x14ac:dyDescent="0.15">
      <c r="A3" s="1" t="s">
        <v>9</v>
      </c>
      <c r="B3" t="s">
        <v>10</v>
      </c>
      <c r="C3">
        <v>1308707</v>
      </c>
      <c r="D3">
        <v>591371</v>
      </c>
      <c r="E3">
        <v>9</v>
      </c>
      <c r="F3">
        <v>13</v>
      </c>
      <c r="G3">
        <v>0</v>
      </c>
    </row>
    <row r="4" spans="1:7" x14ac:dyDescent="0.15">
      <c r="A4" s="1" t="s">
        <v>11</v>
      </c>
      <c r="B4" t="s">
        <v>12</v>
      </c>
      <c r="C4">
        <v>1264329</v>
      </c>
      <c r="D4">
        <v>524685</v>
      </c>
      <c r="E4">
        <v>8</v>
      </c>
      <c r="F4">
        <v>9</v>
      </c>
      <c r="G4">
        <v>1</v>
      </c>
    </row>
    <row r="5" spans="1:7" x14ac:dyDescent="0.15">
      <c r="A5" s="1" t="s">
        <v>13</v>
      </c>
      <c r="B5" t="s">
        <v>14</v>
      </c>
      <c r="C5">
        <v>2312080</v>
      </c>
      <c r="D5">
        <v>989296</v>
      </c>
      <c r="E5">
        <v>22</v>
      </c>
      <c r="F5">
        <v>27</v>
      </c>
      <c r="G5">
        <v>5</v>
      </c>
    </row>
    <row r="6" spans="1:7" x14ac:dyDescent="0.15">
      <c r="A6" s="1" t="s">
        <v>15</v>
      </c>
      <c r="B6" t="s">
        <v>16</v>
      </c>
      <c r="C6">
        <v>1015057</v>
      </c>
      <c r="D6">
        <v>425933</v>
      </c>
      <c r="E6">
        <v>7</v>
      </c>
      <c r="F6">
        <v>2</v>
      </c>
      <c r="G6">
        <v>1</v>
      </c>
    </row>
    <row r="7" spans="1:7" x14ac:dyDescent="0.15">
      <c r="A7" s="1" t="s">
        <v>17</v>
      </c>
      <c r="B7" t="s">
        <v>18</v>
      </c>
      <c r="C7">
        <v>1106984</v>
      </c>
      <c r="D7">
        <v>413685</v>
      </c>
      <c r="E7">
        <v>7</v>
      </c>
      <c r="F7">
        <v>12</v>
      </c>
      <c r="G7">
        <v>3</v>
      </c>
    </row>
    <row r="8" spans="1:7" x14ac:dyDescent="0.15">
      <c r="A8" s="1" t="s">
        <v>19</v>
      </c>
      <c r="B8" t="s">
        <v>20</v>
      </c>
      <c r="C8">
        <v>1919680</v>
      </c>
      <c r="D8">
        <v>781157</v>
      </c>
      <c r="E8">
        <v>9</v>
      </c>
      <c r="F8">
        <v>25</v>
      </c>
      <c r="G8">
        <v>6</v>
      </c>
    </row>
    <row r="9" spans="1:7" x14ac:dyDescent="0.15">
      <c r="A9" s="1" t="s">
        <v>21</v>
      </c>
      <c r="B9" t="s">
        <v>22</v>
      </c>
      <c r="C9">
        <v>2951087</v>
      </c>
      <c r="D9">
        <v>1235665</v>
      </c>
      <c r="E9">
        <v>31</v>
      </c>
      <c r="F9">
        <v>11</v>
      </c>
      <c r="G9">
        <v>12</v>
      </c>
    </row>
    <row r="10" spans="1:7" x14ac:dyDescent="0.15">
      <c r="A10" s="1" t="s">
        <v>23</v>
      </c>
      <c r="B10" t="s">
        <v>24</v>
      </c>
      <c r="C10">
        <v>1985738</v>
      </c>
      <c r="D10">
        <v>826672</v>
      </c>
      <c r="E10">
        <v>24</v>
      </c>
      <c r="F10">
        <v>10</v>
      </c>
      <c r="G10">
        <v>10</v>
      </c>
    </row>
    <row r="11" spans="1:7" x14ac:dyDescent="0.15">
      <c r="A11" s="1" t="s">
        <v>25</v>
      </c>
      <c r="B11" t="s">
        <v>26</v>
      </c>
      <c r="C11">
        <v>1990584</v>
      </c>
      <c r="D11">
        <v>841085</v>
      </c>
      <c r="E11">
        <v>15</v>
      </c>
      <c r="F11">
        <v>7</v>
      </c>
      <c r="G11">
        <v>7</v>
      </c>
    </row>
    <row r="12" spans="1:7" x14ac:dyDescent="0.15">
      <c r="A12" s="1" t="s">
        <v>27</v>
      </c>
      <c r="B12" t="s">
        <v>28</v>
      </c>
      <c r="C12">
        <v>7363011</v>
      </c>
      <c r="D12">
        <v>3259736</v>
      </c>
      <c r="E12">
        <v>66</v>
      </c>
      <c r="F12">
        <v>79</v>
      </c>
      <c r="G12">
        <v>27</v>
      </c>
    </row>
    <row r="13" spans="1:7" x14ac:dyDescent="0.15">
      <c r="A13" s="1" t="s">
        <v>29</v>
      </c>
      <c r="B13" t="s">
        <v>30</v>
      </c>
      <c r="C13">
        <v>6298992</v>
      </c>
      <c r="D13">
        <v>2851491</v>
      </c>
      <c r="E13">
        <v>66</v>
      </c>
      <c r="F13">
        <v>78</v>
      </c>
      <c r="G13">
        <v>24</v>
      </c>
    </row>
    <row r="14" spans="1:7" x14ac:dyDescent="0.15">
      <c r="A14" s="1" t="s">
        <v>31</v>
      </c>
      <c r="B14" t="s">
        <v>32</v>
      </c>
      <c r="C14">
        <v>13637346</v>
      </c>
      <c r="D14">
        <v>7096622</v>
      </c>
      <c r="E14">
        <v>320</v>
      </c>
      <c r="F14">
        <v>507</v>
      </c>
      <c r="G14">
        <v>52</v>
      </c>
    </row>
    <row r="15" spans="1:7" x14ac:dyDescent="0.15">
      <c r="A15" s="1" t="s">
        <v>33</v>
      </c>
      <c r="B15" t="s">
        <v>34</v>
      </c>
      <c r="C15">
        <v>9171274</v>
      </c>
      <c r="D15">
        <v>4280874</v>
      </c>
      <c r="E15">
        <v>104</v>
      </c>
      <c r="F15">
        <v>175</v>
      </c>
      <c r="G15">
        <v>34</v>
      </c>
    </row>
    <row r="16" spans="1:7" x14ac:dyDescent="0.15">
      <c r="A16" s="1" t="s">
        <v>35</v>
      </c>
      <c r="B16" t="s">
        <v>36</v>
      </c>
      <c r="C16">
        <v>2281291</v>
      </c>
      <c r="D16">
        <v>895463</v>
      </c>
      <c r="E16">
        <v>13</v>
      </c>
      <c r="F16">
        <v>6</v>
      </c>
      <c r="G16">
        <v>8</v>
      </c>
    </row>
    <row r="17" spans="1:7" x14ac:dyDescent="0.15">
      <c r="A17" s="1" t="s">
        <v>37</v>
      </c>
      <c r="B17" t="s">
        <v>38</v>
      </c>
      <c r="C17">
        <v>1069512</v>
      </c>
      <c r="D17">
        <v>418653</v>
      </c>
      <c r="E17">
        <v>9</v>
      </c>
      <c r="F17">
        <v>6</v>
      </c>
      <c r="G17">
        <v>6</v>
      </c>
    </row>
    <row r="18" spans="1:7" x14ac:dyDescent="0.15">
      <c r="A18" s="1" t="s">
        <v>39</v>
      </c>
      <c r="B18" t="s">
        <v>40</v>
      </c>
      <c r="C18">
        <v>1150398</v>
      </c>
      <c r="D18">
        <v>482491</v>
      </c>
      <c r="E18">
        <v>10</v>
      </c>
      <c r="F18">
        <v>4</v>
      </c>
      <c r="G18">
        <v>8</v>
      </c>
    </row>
    <row r="19" spans="1:7" x14ac:dyDescent="0.15">
      <c r="A19" s="1" t="s">
        <v>41</v>
      </c>
      <c r="B19" t="s">
        <v>42</v>
      </c>
      <c r="C19">
        <v>790758</v>
      </c>
      <c r="D19">
        <v>292518</v>
      </c>
      <c r="E19">
        <v>6</v>
      </c>
      <c r="F19">
        <v>3</v>
      </c>
      <c r="G19">
        <v>6</v>
      </c>
    </row>
    <row r="20" spans="1:7" x14ac:dyDescent="0.15">
      <c r="A20" s="1" t="s">
        <v>43</v>
      </c>
      <c r="B20" t="s">
        <v>44</v>
      </c>
      <c r="C20">
        <v>838823</v>
      </c>
      <c r="D20">
        <v>358393</v>
      </c>
      <c r="E20">
        <v>11</v>
      </c>
      <c r="F20">
        <v>2</v>
      </c>
      <c r="G20">
        <v>4</v>
      </c>
    </row>
    <row r="21" spans="1:7" x14ac:dyDescent="0.15">
      <c r="A21" s="1" t="s">
        <v>45</v>
      </c>
      <c r="B21" t="s">
        <v>46</v>
      </c>
      <c r="C21">
        <v>2114140</v>
      </c>
      <c r="D21">
        <v>866562</v>
      </c>
      <c r="E21">
        <v>20</v>
      </c>
      <c r="F21">
        <v>4</v>
      </c>
      <c r="G21">
        <v>10</v>
      </c>
    </row>
    <row r="22" spans="1:7" x14ac:dyDescent="0.15">
      <c r="A22" s="1" t="s">
        <v>47</v>
      </c>
      <c r="B22" t="s">
        <v>48</v>
      </c>
      <c r="C22">
        <v>2054349</v>
      </c>
      <c r="D22">
        <v>816077</v>
      </c>
      <c r="E22">
        <v>13</v>
      </c>
      <c r="F22">
        <v>12</v>
      </c>
      <c r="G22">
        <v>32</v>
      </c>
    </row>
    <row r="23" spans="1:7" x14ac:dyDescent="0.15">
      <c r="A23" s="1" t="s">
        <v>49</v>
      </c>
      <c r="B23" t="s">
        <v>50</v>
      </c>
      <c r="C23">
        <v>3743015</v>
      </c>
      <c r="D23">
        <v>1571636</v>
      </c>
      <c r="E23">
        <v>31</v>
      </c>
      <c r="F23">
        <v>20</v>
      </c>
      <c r="G23">
        <v>29</v>
      </c>
    </row>
    <row r="24" spans="1:7" x14ac:dyDescent="0.15">
      <c r="A24" s="1" t="s">
        <v>51</v>
      </c>
      <c r="B24" t="s">
        <v>52</v>
      </c>
      <c r="C24">
        <v>7551840</v>
      </c>
      <c r="D24">
        <v>3257903</v>
      </c>
      <c r="E24">
        <v>95</v>
      </c>
      <c r="F24">
        <v>49</v>
      </c>
      <c r="G24">
        <v>240</v>
      </c>
    </row>
    <row r="25" spans="1:7" x14ac:dyDescent="0.15">
      <c r="A25" s="1" t="s">
        <v>53</v>
      </c>
      <c r="B25" t="s">
        <v>54</v>
      </c>
      <c r="C25">
        <v>1834269</v>
      </c>
      <c r="D25">
        <v>789961</v>
      </c>
      <c r="E25">
        <v>16</v>
      </c>
      <c r="F25">
        <v>7</v>
      </c>
      <c r="G25">
        <v>30</v>
      </c>
    </row>
    <row r="26" spans="1:7" x14ac:dyDescent="0.15">
      <c r="A26" s="1" t="s">
        <v>55</v>
      </c>
      <c r="B26" t="s">
        <v>56</v>
      </c>
      <c r="C26">
        <v>1419635</v>
      </c>
      <c r="D26">
        <v>572842</v>
      </c>
      <c r="E26">
        <v>14</v>
      </c>
      <c r="F26">
        <v>1</v>
      </c>
      <c r="G26">
        <v>16</v>
      </c>
    </row>
    <row r="27" spans="1:7" x14ac:dyDescent="0.15">
      <c r="A27" s="1" t="s">
        <v>57</v>
      </c>
      <c r="B27" t="s">
        <v>58</v>
      </c>
      <c r="C27">
        <v>2563152</v>
      </c>
      <c r="D27">
        <v>1210844</v>
      </c>
      <c r="E27">
        <v>33</v>
      </c>
      <c r="F27">
        <v>22</v>
      </c>
      <c r="G27">
        <v>15</v>
      </c>
    </row>
    <row r="28" spans="1:7" x14ac:dyDescent="0.15">
      <c r="A28" s="1" t="s">
        <v>59</v>
      </c>
      <c r="B28" t="s">
        <v>60</v>
      </c>
      <c r="C28">
        <v>8856444</v>
      </c>
      <c r="D28">
        <v>4261381</v>
      </c>
      <c r="E28">
        <v>103</v>
      </c>
      <c r="F28">
        <v>81</v>
      </c>
      <c r="G28">
        <v>50</v>
      </c>
    </row>
    <row r="29" spans="1:7" x14ac:dyDescent="0.15">
      <c r="A29" s="1" t="s">
        <v>61</v>
      </c>
      <c r="B29" t="s">
        <v>62</v>
      </c>
      <c r="C29">
        <v>5589708</v>
      </c>
      <c r="D29">
        <v>2524247</v>
      </c>
      <c r="E29">
        <v>50</v>
      </c>
      <c r="F29">
        <v>30</v>
      </c>
      <c r="G29">
        <v>29</v>
      </c>
    </row>
    <row r="30" spans="1:7" x14ac:dyDescent="0.15">
      <c r="A30" s="1" t="s">
        <v>63</v>
      </c>
      <c r="B30" t="s">
        <v>64</v>
      </c>
      <c r="C30">
        <v>1371700</v>
      </c>
      <c r="D30">
        <v>590664</v>
      </c>
      <c r="E30">
        <v>11</v>
      </c>
      <c r="F30">
        <v>7</v>
      </c>
      <c r="G30">
        <v>13</v>
      </c>
    </row>
    <row r="31" spans="1:7" x14ac:dyDescent="0.15">
      <c r="A31" s="1" t="s">
        <v>65</v>
      </c>
      <c r="B31" t="s">
        <v>66</v>
      </c>
      <c r="C31">
        <v>975074</v>
      </c>
      <c r="D31">
        <v>440666</v>
      </c>
      <c r="E31">
        <v>7</v>
      </c>
      <c r="F31">
        <v>4</v>
      </c>
      <c r="G31">
        <v>8</v>
      </c>
    </row>
    <row r="32" spans="1:7" x14ac:dyDescent="0.15">
      <c r="A32" s="1" t="s">
        <v>67</v>
      </c>
      <c r="B32" t="s">
        <v>68</v>
      </c>
      <c r="C32">
        <v>570824</v>
      </c>
      <c r="D32">
        <v>236209</v>
      </c>
      <c r="E32">
        <v>4</v>
      </c>
      <c r="F32">
        <v>3</v>
      </c>
      <c r="G32">
        <v>4</v>
      </c>
    </row>
    <row r="33" spans="1:7" x14ac:dyDescent="0.15">
      <c r="A33" s="1" t="s">
        <v>69</v>
      </c>
      <c r="B33" t="s">
        <v>70</v>
      </c>
      <c r="C33">
        <v>691225</v>
      </c>
      <c r="D33">
        <v>290245</v>
      </c>
      <c r="E33">
        <v>4</v>
      </c>
      <c r="F33">
        <v>1</v>
      </c>
      <c r="G33">
        <v>5</v>
      </c>
    </row>
    <row r="34" spans="1:7" x14ac:dyDescent="0.15">
      <c r="A34" s="1" t="s">
        <v>71</v>
      </c>
      <c r="B34" t="s">
        <v>72</v>
      </c>
      <c r="C34">
        <v>1920619</v>
      </c>
      <c r="D34">
        <v>841911</v>
      </c>
      <c r="E34">
        <v>12</v>
      </c>
      <c r="F34">
        <v>8</v>
      </c>
      <c r="G34">
        <v>8</v>
      </c>
    </row>
    <row r="35" spans="1:7" x14ac:dyDescent="0.15">
      <c r="A35" s="1" t="s">
        <v>73</v>
      </c>
      <c r="B35" t="s">
        <v>74</v>
      </c>
      <c r="C35">
        <v>2848846</v>
      </c>
      <c r="D35">
        <v>1308439</v>
      </c>
      <c r="E35">
        <v>24</v>
      </c>
      <c r="F35">
        <v>14</v>
      </c>
      <c r="G35">
        <v>11</v>
      </c>
    </row>
    <row r="36" spans="1:7" x14ac:dyDescent="0.15">
      <c r="A36" s="1" t="s">
        <v>75</v>
      </c>
      <c r="B36" t="s">
        <v>76</v>
      </c>
      <c r="C36">
        <v>1396197</v>
      </c>
      <c r="D36">
        <v>660004</v>
      </c>
      <c r="E36">
        <v>6</v>
      </c>
      <c r="F36">
        <v>5</v>
      </c>
      <c r="G36">
        <v>9</v>
      </c>
    </row>
    <row r="37" spans="1:7" x14ac:dyDescent="0.15">
      <c r="A37" s="1" t="s">
        <v>77</v>
      </c>
      <c r="B37" t="s">
        <v>78</v>
      </c>
      <c r="C37">
        <v>757377</v>
      </c>
      <c r="D37">
        <v>334916</v>
      </c>
      <c r="E37">
        <v>4</v>
      </c>
      <c r="F37">
        <v>1</v>
      </c>
      <c r="G37">
        <v>6</v>
      </c>
    </row>
    <row r="38" spans="1:7" x14ac:dyDescent="0.15">
      <c r="A38" s="1" t="s">
        <v>79</v>
      </c>
      <c r="B38" t="s">
        <v>80</v>
      </c>
      <c r="C38">
        <v>993205</v>
      </c>
      <c r="D38">
        <v>438842</v>
      </c>
      <c r="E38">
        <v>8</v>
      </c>
      <c r="F38">
        <v>2</v>
      </c>
      <c r="G38">
        <v>5</v>
      </c>
    </row>
    <row r="39" spans="1:7" x14ac:dyDescent="0.15">
      <c r="A39" s="1" t="s">
        <v>81</v>
      </c>
      <c r="B39" t="s">
        <v>82</v>
      </c>
      <c r="C39">
        <v>1394339</v>
      </c>
      <c r="D39">
        <v>653377</v>
      </c>
      <c r="E39">
        <v>10</v>
      </c>
      <c r="F39">
        <v>2</v>
      </c>
      <c r="G39">
        <v>5</v>
      </c>
    </row>
    <row r="40" spans="1:7" x14ac:dyDescent="0.15">
      <c r="A40" s="1" t="s">
        <v>83</v>
      </c>
      <c r="B40" t="s">
        <v>84</v>
      </c>
      <c r="C40">
        <v>725289</v>
      </c>
      <c r="D40">
        <v>352538</v>
      </c>
      <c r="E40">
        <v>4</v>
      </c>
      <c r="F40">
        <v>2</v>
      </c>
      <c r="G40">
        <v>3</v>
      </c>
    </row>
    <row r="41" spans="1:7" x14ac:dyDescent="0.15">
      <c r="A41" s="1" t="s">
        <v>85</v>
      </c>
      <c r="B41" t="s">
        <v>86</v>
      </c>
      <c r="C41">
        <v>5130773</v>
      </c>
      <c r="D41">
        <v>2398419</v>
      </c>
      <c r="E41">
        <v>48</v>
      </c>
      <c r="F41">
        <v>34</v>
      </c>
      <c r="G41">
        <v>28</v>
      </c>
    </row>
    <row r="42" spans="1:7" x14ac:dyDescent="0.15">
      <c r="A42" s="1" t="s">
        <v>87</v>
      </c>
      <c r="B42" t="s">
        <v>88</v>
      </c>
      <c r="C42">
        <v>833272</v>
      </c>
      <c r="D42">
        <v>330790</v>
      </c>
      <c r="E42">
        <v>9</v>
      </c>
      <c r="F42">
        <v>2</v>
      </c>
      <c r="G42">
        <v>3</v>
      </c>
    </row>
    <row r="43" spans="1:7" x14ac:dyDescent="0.15">
      <c r="A43" s="1" t="s">
        <v>89</v>
      </c>
      <c r="B43" t="s">
        <v>90</v>
      </c>
      <c r="C43">
        <v>1379003</v>
      </c>
      <c r="D43">
        <v>633972</v>
      </c>
      <c r="E43">
        <v>8</v>
      </c>
      <c r="F43">
        <v>5</v>
      </c>
      <c r="G43">
        <v>3</v>
      </c>
    </row>
    <row r="44" spans="1:7" x14ac:dyDescent="0.15">
      <c r="A44" s="1" t="s">
        <v>91</v>
      </c>
      <c r="B44" t="s">
        <v>92</v>
      </c>
      <c r="C44">
        <v>1789184</v>
      </c>
      <c r="D44">
        <v>776133</v>
      </c>
      <c r="E44">
        <v>10</v>
      </c>
      <c r="F44">
        <v>3</v>
      </c>
      <c r="G44">
        <v>5</v>
      </c>
    </row>
    <row r="45" spans="1:7" x14ac:dyDescent="0.15">
      <c r="A45" s="1" t="s">
        <v>93</v>
      </c>
      <c r="B45" t="s">
        <v>94</v>
      </c>
      <c r="C45">
        <v>1169158</v>
      </c>
      <c r="D45">
        <v>535794</v>
      </c>
      <c r="E45">
        <v>7</v>
      </c>
      <c r="F45">
        <v>2</v>
      </c>
      <c r="G45">
        <v>4</v>
      </c>
    </row>
    <row r="46" spans="1:7" x14ac:dyDescent="0.15">
      <c r="A46" s="1" t="s">
        <v>95</v>
      </c>
      <c r="B46" t="s">
        <v>96</v>
      </c>
      <c r="C46">
        <v>1112008</v>
      </c>
      <c r="D46">
        <v>523791</v>
      </c>
      <c r="E46">
        <v>5</v>
      </c>
      <c r="F46">
        <v>4</v>
      </c>
      <c r="G46">
        <v>4</v>
      </c>
    </row>
    <row r="47" spans="1:7" x14ac:dyDescent="0.15">
      <c r="A47" s="1" t="s">
        <v>97</v>
      </c>
      <c r="B47" t="s">
        <v>98</v>
      </c>
      <c r="C47">
        <v>1655888</v>
      </c>
      <c r="D47">
        <v>807682</v>
      </c>
      <c r="E47">
        <v>5</v>
      </c>
      <c r="F47">
        <v>5</v>
      </c>
      <c r="G47">
        <v>10</v>
      </c>
    </row>
    <row r="48" spans="1:7" x14ac:dyDescent="0.15">
      <c r="A48" s="1" t="s">
        <v>99</v>
      </c>
      <c r="B48" t="s">
        <v>100</v>
      </c>
      <c r="C48">
        <v>1471536</v>
      </c>
      <c r="D48">
        <v>643056</v>
      </c>
      <c r="E48">
        <v>21</v>
      </c>
      <c r="F48">
        <v>7</v>
      </c>
      <c r="G48">
        <v>1</v>
      </c>
    </row>
    <row r="49" spans="1:7" x14ac:dyDescent="0.15">
      <c r="A49" s="1" t="s">
        <v>101</v>
      </c>
      <c r="B49" t="s">
        <v>102</v>
      </c>
      <c r="C49">
        <v>127707259</v>
      </c>
      <c r="D49">
        <v>58007536</v>
      </c>
      <c r="E49">
        <v>1354</v>
      </c>
      <c r="F49">
        <v>1338</v>
      </c>
      <c r="G49">
        <v>808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人口10万人あたりを計算して追加</vt:lpstr>
      <vt:lpstr>取り込んだデータの控え</vt:lpstr>
      <vt:lpstr>人口10万人あたりで見ると</vt:lpstr>
      <vt:lpstr>都道府県の人口×３チェーン</vt:lpstr>
      <vt:lpstr>D×K傾向の違いは</vt:lpstr>
      <vt:lpstr>D×K（10万人あたり）</vt:lpstr>
      <vt:lpstr>D×S傾向の違いは</vt:lpstr>
      <vt:lpstr>D×S（10万人あたり）</vt:lpstr>
      <vt:lpstr>取り込んだデータの控え!cafe_data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2018-09-11T11:30:27Z</dcterms:modified>
</cp:coreProperties>
</file>