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人口10万人あたりを計算して追加" sheetId="1" r:id="rId1"/>
    <sheet name="人口10万人あたりで見ると" sheetId="8" r:id="rId2"/>
    <sheet name="都道府県の人口×３チェーン" sheetId="3" r:id="rId3"/>
    <sheet name="人口を万人に+軸を対数に+近似曲線" sheetId="11" r:id="rId4"/>
    <sheet name="D×K傾向の違いは" sheetId="6" r:id="rId5"/>
    <sheet name="D×K（10万人あたり）" sheetId="10" r:id="rId6"/>
    <sheet name="D×S傾向の違いは" sheetId="7" r:id="rId7"/>
    <sheet name="D×S（10万人あたり）" sheetId="9" r:id="rId8"/>
    <sheet name="取り込んだデータの控え" sheetId="2" r:id="rId9"/>
  </sheets>
  <definedNames>
    <definedName name="cafe_data" localSheetId="8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<sst xmlns="http://schemas.openxmlformats.org/spreadsheetml/2006/main" count="210" uniqueCount="107">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</sst>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万人あたりで比較すると（横軸はスタバ）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ドトール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</c:ser>
        <c:ser>
          <c:idx val="2"/>
          <c:order val="1"/>
          <c:tx>
            <c:v>コメダ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38376"/>
        <c:axId val="413643080"/>
      </c:scatterChart>
      <c:valAx>
        <c:axId val="4136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43080"/>
        <c:crosses val="autoZero"/>
        <c:crossBetween val="midCat"/>
      </c:valAx>
      <c:valAx>
        <c:axId val="41364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3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36808"/>
        <c:axId val="413637200"/>
      </c:scatterChart>
      <c:valAx>
        <c:axId val="4136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37200"/>
        <c:crosses val="autoZero"/>
        <c:crossBetween val="midCat"/>
      </c:valAx>
      <c:valAx>
        <c:axId val="4136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3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人口10万人あたりを計算して追加!$E$1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人口10万人あたりを計算して追加!$F$1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人口10万人あたりを計算して追加!$G$1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人口10万人あたりを計算して追加!$K$2:$K$49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人口10万人あたりを計算して追加!$G$2:$G$49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9920"/>
        <c:axId val="477588936"/>
      </c:scatterChart>
      <c:valAx>
        <c:axId val="477579920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588936"/>
        <c:crosses val="autoZero"/>
        <c:crossBetween val="midCat"/>
        <c:majorUnit val="10"/>
      </c:valAx>
      <c:valAx>
        <c:axId val="477588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57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0994CBE-9203-4C63-B0F1-54E6F9169D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C97B09D-558E-43CE-9567-9D3B3FFAF1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49A390D-72C1-44E5-AC98-0E219ADB96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14DDA89-1525-4638-9521-84143174FD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EFE44DB-7F0C-40F3-872A-1864FCF83C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CC6EB75-97C0-4F38-B45E-AEC1F6EA8E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8AB1613-723A-43FE-81A7-1EE1F6F8E7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9D7A0ED-8828-4BF8-B2A3-CE6B231D4C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DE4B699-B59C-42C2-AD7A-092944BCA6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89EE792-7A7C-4ED1-A9EF-7D7ACC1437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9AB28BB-DF41-4A78-80B2-32B299F7334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2BB1D84-1D0F-485D-BDF7-1D497E847F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0F4AC29-401E-4C31-9EAC-EE91F2ADA6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3572E36-4FC7-4701-8DF4-F595731608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F96E143-DACD-4493-B2DD-8522618584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E811353-2CD3-4DB1-B076-A42F8A6DFB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D0CD5E1-4B6B-4374-BECD-7B679B3EF3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3AD59E5-28FA-47D7-BDD8-1FA07370FF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7487841-C028-48F6-89B9-037FF28C04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98E5B86-EDCA-4BCD-8C45-248BE2E271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BD17E87-E036-476B-AD75-FA3724D576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17306401-8ABF-4310-823D-66B3DFAB06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78134EF-A9FD-4267-9440-6CF6F9A978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8D37215-F170-48A1-BB1A-98D0888497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17D1F3ED-203E-4410-98E3-53EBED8106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BE340BD-B392-4A1B-9857-897DFEBF24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77E5A52D-B59C-48E3-9D15-2706A90DE5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42E4409-277B-4C81-9D64-F5717DE5A6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5455D539-06BA-4EFA-A0FF-AC48AD912E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E813A11-6E9F-45FC-B02C-EDA2D695AD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0F75993-9457-40BA-B4BB-C4D60A5FBF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3909DC17-B0BA-4E90-9DAD-D84991FE33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1A392C6B-3F75-415E-BFD7-7E06C3785F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1E21F0C-57D3-4943-A306-5372345B65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B8DF69F-133C-4C02-8B46-20039B43AA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083B517-3773-41E8-8607-08B2A81B0D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BA18900D-6612-44A0-A141-DFFACE5FE2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92E2FA8-7F2A-44E9-90DE-D75735EEE1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4068BDA-75B9-4121-A6E1-C8E8FDC3E0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2C843D6-89A4-488E-8AFA-C4F3BB84E4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42634DE6-DCED-4869-8503-3F356C1FF1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633D0DBD-912E-49BF-A094-9392879A2E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E81C54A-E070-40BA-B27A-94089D3749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3034E22-B74E-4D6F-AD4C-924255F457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593557DB-7A3B-45FD-A62D-BE3BB6E555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DA67D3A-50EF-4E76-ADFF-B73B148132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088B3242-E5CB-45AF-9B14-691547A597A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4917136"/>
        <c:axId val="414917528"/>
        <c:extLst/>
      </c:scatterChart>
      <c:valAx>
        <c:axId val="4149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17528"/>
        <c:crosses val="autoZero"/>
        <c:crossBetween val="midCat"/>
      </c:valAx>
      <c:valAx>
        <c:axId val="4149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19CE740-DB35-4154-BCE3-5715EB70B8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5D8B334-8960-4164-808D-8EDCBAD166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9DA1E4A-9C6C-4B27-877C-7BFD1AACEF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850EAC3-1DF4-4D86-B1E3-62E4B2C4F7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176A240-E2D7-4839-8B23-2D38191226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601A6D5-EE24-45DF-B9CC-15C9243A87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D21A0E9-369C-4CB3-80D3-F81AF16957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FB37902-D477-4730-A036-2C24647B9A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41675AF-3008-43F7-9E0E-1342AF9EC6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4BEFDA3-82CB-4106-A9F1-601D9C0732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56D3297-AAED-461C-AE8F-7DCF2368E2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06D1519-DBD6-4A3C-BCDE-BED6A82948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5E581FE-B530-4922-9A92-3D2481C615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8EC067F-920C-40EF-92AC-462112A08C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7A73BBA-F55F-4CD3-972E-767EDB0ACD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2B8F4B3-CBD4-4A9A-A7D7-36617B82EB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4494FF9-2D6A-41A5-A970-07ED0B295C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241B7FD-A2C1-4157-9F0E-9A6547EA06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73AA4CF-B9D0-4668-AADA-D1CAA5DF29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0651504-07C2-41C0-B051-74801B3133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D0458E1-46CE-4CBB-A9AB-BEC7B73150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16BF082-84A3-4E17-857F-2D651F63DA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A39DF38-F567-4778-9598-5465D4ADD2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105D011-51F7-41C2-A0A2-04BDFE0DE7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0AB40D1-D090-4D30-8A36-E288794F0C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6E01E09-61A9-4375-9575-A46133257C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06D946F-7C39-4441-BBF8-46480388C7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84D69B14-00BB-44D4-A277-834A9FBB63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222ACBF6-68DA-4683-AECD-3D4E110A87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BA7A109-2D5B-45BB-85BD-6E2001F340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52B2282-96DE-479B-973F-10DC51001D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E0FADA46-E6AD-4BE1-B746-8F86E1945D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E62CA3A-B0B5-43FC-8DD6-20E2E91697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A2D541AF-B144-487D-BCCD-B8A2746D59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40F9EF7-78A2-44E8-9A76-6701BC06E5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A33D6F9-1315-429F-B314-C0DE56706F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91BC496-7F83-47B6-8154-37EA40B00A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ADDBDF27-A8FC-4709-9815-D3D3433A8B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84A57A9B-F5F0-4089-9EFB-F9B9E0A15D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FE0C057D-1967-4D07-8483-5CB5C90BBF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7C6E7F7D-E513-42DC-A3E0-4177784446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6A2833A9-0852-4227-8E45-B7E25755BC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42A76F4-3030-494D-9119-E3A8F24E2B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0BEF6CD6-5833-4FE4-84A8-D37EB46656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D044127-D583-4A4B-A212-67C36327B9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96F8770-07F8-4A2C-95C4-494B5BDF58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B36B96C6-47CE-428F-8876-4BE1796246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14923016"/>
        <c:axId val="414922232"/>
        <c:extLst/>
      </c:scatterChart>
      <c:valAx>
        <c:axId val="41492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22232"/>
        <c:crosses val="autoZero"/>
        <c:crossBetween val="midCat"/>
      </c:valAx>
      <c:valAx>
        <c:axId val="4149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2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997128-382D-4A92-BD89-EAB5AE3944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ACC021-331D-4310-94D9-75A0BA7D80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A46F10-F351-4DE8-B73E-8214702CA15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625CC0-8414-4187-AF7D-575BD18998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FCFF6E6B-4A0A-43F1-B30A-9AD41F3A7C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ECE86E4B-A536-4D4D-8EEB-CA13FF907C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C327CA-9237-4BAB-953B-76CB4D4820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304C873-7087-401D-8801-9DC5EE9190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7499F0-E6EB-4AC8-9B66-2354F36A06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1EA6A2-05AD-4CA1-9C9B-A87942CAD6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907FCD4C-FD2D-4C0A-8E17-4E0D5E22435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1D3B0903-CE7B-4268-B69B-2D28A9F002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1C6F56-1033-4778-B05A-BAF68774D9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0AA451-15EC-47A4-8F73-E5BEEC29D3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A2D73A-7CA9-4CEA-97CB-399E5CD43A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9CB92E6-B777-44A6-B264-A7BF7F867C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09F382-435C-4CE6-A309-0530440CF7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EF8885-77AD-4118-9D7C-F1074E8251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5FFA76-8B0F-425F-B116-1483531799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147010-7735-43B3-91FB-8E93AE9178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D03899-1340-4C66-97FA-FBE98654EF2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F77563-5BFC-4D26-BEB4-EC3BD6A7D9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C4AA051-54D8-4535-B9B4-9F3CF3937D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8E79DFB-4EA9-4A9D-98F2-F7FB038874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36B7489-2B05-4794-8CAD-7BEAA883D0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90A5218-F6D3-45A9-A42E-0A6343D725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DC14AC0-8BD6-4A1F-A164-B7355B088A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913EF14-C060-4F75-B95A-FF174B500F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F4E6F77-7E26-4556-AC00-FD14E262B3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55237C5-D139-43D0-8F0E-7D3B85CFF1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AEBE4E-2699-490D-AC5E-A2137136D6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0DD3AAC-D160-461E-B5E2-D4A634BD31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E8A0D08-326B-40B4-B059-06AB90774B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BD1143C-F54A-4025-B8A5-81AAE5A85C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604AE42-C9B6-4F51-932B-34C012725A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5732B92-36F5-4A9B-A384-B5D7EB204E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AFE8528-E691-43AF-B7F5-8F9EDDF3B7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F30E574-C9A4-45E9-8B8C-516C6DF8AC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C5D2AA3-6BD0-464C-A9E0-A8867924C3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B38E666-A0C2-4791-836B-88B9FCF760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A698ACC-9407-453E-AC17-A072AA07CF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57C4290-4E76-4400-94A5-99EDDC2F0B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59AECFB-B3EE-4580-8264-571321293C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8682AD1-1FD5-4BEC-8589-9B68632A75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2412E06-2FF3-442C-899A-E3F63C437C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2DB2E5E-572C-4638-ACA7-4B7597C680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63F5058-FA58-4D44-84A9-671FDC9093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人口10万人あたりを計算して追加!$E$2:$E$48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4920664"/>
        <c:axId val="414921056"/>
        <c:extLst/>
      </c:scatterChart>
      <c:valAx>
        <c:axId val="4149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21056"/>
        <c:crosses val="autoZero"/>
        <c:crossBetween val="midCat"/>
      </c:valAx>
      <c:valAx>
        <c:axId val="414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9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1D59C2-8B17-46CF-BE75-B25B4BFCB8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361C55-C9B6-4093-A090-6C8AB606BD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351616-6BFC-4059-81FD-9F01AE29BB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174286-38AB-49ED-929A-F76CC4B784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AEDB80-33E3-4B1A-A19F-25BF691C38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B51457-B42B-4F4D-8266-6657321B9E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F9250D-BF93-45D4-908D-554E632C55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C988CC-0138-4547-8D4F-4C87C4F9FE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6852A6-AE4D-4E52-83F4-399FE757EF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899ACA-ECB3-4675-A8C2-F8FC4286A4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345827-A56A-44E5-A8E1-C59FA7E550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880BD0-D211-4BDF-83E0-C927B4FC45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7D48E6C-9CDF-4A20-8307-E86F2CBA89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7A98883-7EBC-4A31-9EB5-CFD9F8DC81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2C558E-C07C-48FC-89E9-50FAA96804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9698E2-1DFB-4DBF-85A2-CAAFE7461C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9312A72-5014-4F0B-822F-5CABF7B881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C0C6097-B7ED-46D8-A2BC-4A4F77257A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712177C-B333-40D9-85F7-CB74232717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ABF27F-5013-4E31-93F4-C9AF627478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17DDFD-2C81-4A54-887D-2828DBAB99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F2C461-2C5C-40E4-A86C-B54ADCCD22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CCD9630-1986-4B44-A29C-28E1227163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2F755BD-8C3D-45EB-877F-BBADDC3618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CB72795-EA8F-47A7-883E-75F02B93F1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AA334A-DA14-43E9-87ED-40D047FDB4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814A699-DE4B-421F-804A-9E5F64C97A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664D16B-2FD5-45F9-9643-077256EE63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FAB6347-5A97-4EC5-AB39-381FDB99FA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1BACA36-87EB-49B1-9993-3BEF316F4B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56A7EB9-921A-4AA1-8F73-32D4E3F487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1B04004-2689-4AA8-85CD-C6CAD284C8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2E75FF0-0CB0-49D8-8781-2883F273C2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EF3E06C-6519-482C-89BB-17FCE7DE2F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E090F56-0F54-489D-9239-E131277854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2F0F7C7-25EE-43F9-8640-3CF3BC2E5A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B4D8C75-C9B1-4A45-8DA1-FFA9914071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805CDD5-AD6D-4BA1-9384-F66A6EBBEC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D7BD7FD-95FF-405D-89A7-C42E887AB6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BBEE116-A4A0-4AA5-8B61-D8BF185F38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5298F87-E54C-454A-898E-998C0CE1E7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F3CE93C-0A9B-4F63-AEFE-068B490484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0E52E2B-48A4-48CF-A2A5-91AEBE217E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A14EB3B-D4A2-4B37-AC20-99893C627E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B03E503-B58F-4056-A5BB-DF6AD60E8B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495D90C-C86B-4EA2-A73D-31AA2DD60D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25854D9-44C6-4631-96B7-01823DEC59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人口10万人あたりを計算して追加!$I$2:$I$48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人口10万人あたりを計算して追加!$H$2:$H$48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人口10万人あたりを計算して追加!$B$2:$B$48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15666344"/>
        <c:axId val="415664384"/>
        <c:extLst/>
      </c:scatterChart>
      <c:valAx>
        <c:axId val="41566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64384"/>
        <c:crosses val="autoZero"/>
        <c:crossBetween val="midCat"/>
      </c:valAx>
      <c:valAx>
        <c:axId val="4156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66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G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B1" workbookViewId="0">
      <selection activeCell="K1" sqref="K1"/>
    </sheetView>
  </sheetViews>
  <sheetFormatPr defaultRowHeight="13.5" x14ac:dyDescent="0.15"/>
  <cols>
    <col min="1" max="1" width="7.75" customWidth="1"/>
    <col min="2" max="2" width="10.75" customWidth="1"/>
    <col min="3" max="3" width="10.5" bestFit="1" customWidth="1"/>
    <col min="4" max="4" width="9.5" bestFit="1" customWidth="1"/>
    <col min="5" max="5" width="8.125" customWidth="1"/>
    <col min="6" max="6" width="9.5" customWidth="1"/>
    <col min="7" max="7" width="7.75" customWidth="1"/>
  </cols>
  <sheetData>
    <row r="1" spans="1:11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  <c r="H2">
        <f>テーブル1[[#This Row],[スタバ]]/テーブル1[[#This Row],[人口]]*100000</f>
        <v>0.65548729955900686</v>
      </c>
      <c r="I2">
        <f>テーブル1[[#This Row],[ドトール]]/テーブル1[[#This Row],[人口]]*100000</f>
        <v>0.46820521397071918</v>
      </c>
      <c r="J2">
        <f>テーブル1[[#This Row],[コメダ]]/テーブル1[[#This Row],[人口]]*100000</f>
        <v>0.14982566847063014</v>
      </c>
      <c r="K2" s="2">
        <f>テーブル1[[#This Row],[人口]]/10000</f>
        <v>533.95389999999998</v>
      </c>
    </row>
    <row r="3" spans="1:11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  <c r="H3">
        <f>テーブル1[[#This Row],[スタバ]]/テーブル1[[#This Row],[人口]]*100000</f>
        <v>0.6877016780685058</v>
      </c>
      <c r="I3">
        <f>テーブル1[[#This Row],[ドトール]]/テーブル1[[#This Row],[人口]]*100000</f>
        <v>0.99334686832117502</v>
      </c>
      <c r="J3">
        <f>テーブル1[[#This Row],[コメダ]]/テーブル1[[#This Row],[人口]]*100000</f>
        <v>0</v>
      </c>
      <c r="K3" s="2">
        <f>テーブル1[[#This Row],[人口]]/10000</f>
        <v>130.8707</v>
      </c>
    </row>
    <row r="4" spans="1:11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  <c r="H4">
        <f>テーブル1[[#This Row],[スタバ]]/テーブル1[[#This Row],[人口]]*100000</f>
        <v>0.63274669805090289</v>
      </c>
      <c r="I4">
        <f>テーブル1[[#This Row],[ドトール]]/テーブル1[[#This Row],[人口]]*100000</f>
        <v>0.71184003530726581</v>
      </c>
      <c r="J4">
        <f>テーブル1[[#This Row],[コメダ]]/テーブル1[[#This Row],[人口]]*100000</f>
        <v>7.9093337256362861E-2</v>
      </c>
      <c r="K4" s="2">
        <f>テーブル1[[#This Row],[人口]]/10000</f>
        <v>126.4329</v>
      </c>
    </row>
    <row r="5" spans="1:11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  <c r="H5">
        <f>テーブル1[[#This Row],[スタバ]]/テーブル1[[#This Row],[人口]]*100000</f>
        <v>0.95152416871388534</v>
      </c>
      <c r="I5">
        <f>テーブル1[[#This Row],[ドトール]]/テーブル1[[#This Row],[人口]]*100000</f>
        <v>1.1677796616034049</v>
      </c>
      <c r="J5">
        <f>テーブル1[[#This Row],[コメダ]]/テーブル1[[#This Row],[人口]]*100000</f>
        <v>0.21625549288951937</v>
      </c>
      <c r="K5" s="2">
        <f>テーブル1[[#This Row],[人口]]/10000</f>
        <v>231.208</v>
      </c>
    </row>
    <row r="6" spans="1:11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  <c r="H6">
        <f>テーブル1[[#This Row],[スタバ]]/テーブル1[[#This Row],[人口]]*100000</f>
        <v>0.68961644518485166</v>
      </c>
      <c r="I6">
        <f>テーブル1[[#This Row],[ドトール]]/テーブル1[[#This Row],[人口]]*100000</f>
        <v>0.19703327005281476</v>
      </c>
      <c r="J6">
        <f>テーブル1[[#This Row],[コメダ]]/テーブル1[[#This Row],[人口]]*100000</f>
        <v>9.8516635026407381E-2</v>
      </c>
      <c r="K6" s="2">
        <f>テーブル1[[#This Row],[人口]]/10000</f>
        <v>101.5057</v>
      </c>
    </row>
    <row r="7" spans="1:11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  <c r="H7">
        <f>テーブル1[[#This Row],[スタバ]]/テーブル1[[#This Row],[人口]]*100000</f>
        <v>0.63234879636923391</v>
      </c>
      <c r="I7">
        <f>テーブル1[[#This Row],[ドトール]]/テーブル1[[#This Row],[人口]]*100000</f>
        <v>1.0840265080615439</v>
      </c>
      <c r="J7">
        <f>テーブル1[[#This Row],[コメダ]]/テーブル1[[#This Row],[人口]]*100000</f>
        <v>0.27100662701538597</v>
      </c>
      <c r="K7" s="2">
        <f>テーブル1[[#This Row],[人口]]/10000</f>
        <v>110.69840000000001</v>
      </c>
    </row>
    <row r="8" spans="1:11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  <c r="H8">
        <f>テーブル1[[#This Row],[スタバ]]/テーブル1[[#This Row],[人口]]*100000</f>
        <v>0.46882813802300383</v>
      </c>
      <c r="I8">
        <f>テーブル1[[#This Row],[ドトール]]/テーブル1[[#This Row],[人口]]*100000</f>
        <v>1.3023003833972329</v>
      </c>
      <c r="J8">
        <f>テーブル1[[#This Row],[コメダ]]/テーブル1[[#This Row],[人口]]*100000</f>
        <v>0.3125520920153359</v>
      </c>
      <c r="K8" s="2">
        <f>テーブル1[[#This Row],[人口]]/10000</f>
        <v>191.96799999999999</v>
      </c>
    </row>
    <row r="9" spans="1:11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  <c r="H9">
        <f>テーブル1[[#This Row],[スタバ]]/テーブル1[[#This Row],[人口]]*100000</f>
        <v>1.0504603896801417</v>
      </c>
      <c r="I9">
        <f>テーブル1[[#This Row],[ドトール]]/テーブル1[[#This Row],[人口]]*100000</f>
        <v>0.37274400924134055</v>
      </c>
      <c r="J9">
        <f>テーブル1[[#This Row],[コメダ]]/テーブル1[[#This Row],[人口]]*100000</f>
        <v>0.40662982826328065</v>
      </c>
      <c r="K9" s="2">
        <f>テーブル1[[#This Row],[人口]]/10000</f>
        <v>295.1087</v>
      </c>
    </row>
    <row r="10" spans="1:11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  <c r="H10">
        <f>テーブル1[[#This Row],[スタバ]]/テーブル1[[#This Row],[人口]]*100000</f>
        <v>1.2086186596620501</v>
      </c>
      <c r="I10">
        <f>テーブル1[[#This Row],[ドトール]]/テーブル1[[#This Row],[人口]]*100000</f>
        <v>0.50359110819252084</v>
      </c>
      <c r="J10">
        <f>テーブル1[[#This Row],[コメダ]]/テーブル1[[#This Row],[人口]]*100000</f>
        <v>0.50359110819252084</v>
      </c>
      <c r="K10" s="2">
        <f>テーブル1[[#This Row],[人口]]/10000</f>
        <v>198.57380000000001</v>
      </c>
    </row>
    <row r="11" spans="1:11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  <c r="H11">
        <f>テーブル1[[#This Row],[スタバ]]/テーブル1[[#This Row],[人口]]*100000</f>
        <v>0.75354770258376436</v>
      </c>
      <c r="I11">
        <f>テーブル1[[#This Row],[ドトール]]/テーブル1[[#This Row],[人口]]*100000</f>
        <v>0.35165559453909001</v>
      </c>
      <c r="J11">
        <f>テーブル1[[#This Row],[コメダ]]/テーブル1[[#This Row],[人口]]*100000</f>
        <v>0.35165559453909001</v>
      </c>
      <c r="K11" s="2">
        <f>テーブル1[[#This Row],[人口]]/10000</f>
        <v>199.05840000000001</v>
      </c>
    </row>
    <row r="12" spans="1:11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  <c r="H12">
        <f>テーブル1[[#This Row],[スタバ]]/テーブル1[[#This Row],[人口]]*100000</f>
        <v>0.89637242155417118</v>
      </c>
      <c r="I12">
        <f>テーブル1[[#This Row],[ドトール]]/テーブル1[[#This Row],[人口]]*100000</f>
        <v>1.0729306257996898</v>
      </c>
      <c r="J12">
        <f>テーブル1[[#This Row],[コメダ]]/テーブル1[[#This Row],[人口]]*100000</f>
        <v>0.36669780881761554</v>
      </c>
      <c r="K12" s="2">
        <f>テーブル1[[#This Row],[人口]]/10000</f>
        <v>736.30110000000002</v>
      </c>
    </row>
    <row r="13" spans="1:11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  <c r="H13">
        <f>テーブル1[[#This Row],[スタバ]]/テーブル1[[#This Row],[人口]]*100000</f>
        <v>1.047786693490006</v>
      </c>
      <c r="I13">
        <f>テーブル1[[#This Row],[ドトール]]/テーブル1[[#This Row],[人口]]*100000</f>
        <v>1.2382933650336434</v>
      </c>
      <c r="J13">
        <f>テーブル1[[#This Row],[コメダ]]/テーブル1[[#This Row],[人口]]*100000</f>
        <v>0.38101334308727491</v>
      </c>
      <c r="K13" s="2">
        <f>テーブル1[[#This Row],[人口]]/10000</f>
        <v>629.89919999999995</v>
      </c>
    </row>
    <row r="14" spans="1:11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  <c r="H14">
        <f>テーブル1[[#This Row],[スタバ]]/テーブル1[[#This Row],[人口]]*100000</f>
        <v>2.3464976249777632</v>
      </c>
      <c r="I14">
        <f>テーブル1[[#This Row],[ドトール]]/テーブル1[[#This Row],[人口]]*100000</f>
        <v>3.7177321745741438</v>
      </c>
      <c r="J14">
        <f>テーブル1[[#This Row],[コメダ]]/テーブル1[[#This Row],[人口]]*100000</f>
        <v>0.3813058640588865</v>
      </c>
      <c r="K14" s="2">
        <f>テーブル1[[#This Row],[人口]]/10000</f>
        <v>1363.7346</v>
      </c>
    </row>
    <row r="15" spans="1:11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  <c r="H15">
        <f>テーブル1[[#This Row],[スタバ]]/テーブル1[[#This Row],[人口]]*100000</f>
        <v>1.1339754978425025</v>
      </c>
      <c r="I15">
        <f>テーブル1[[#This Row],[ドトール]]/テーブル1[[#This Row],[人口]]*100000</f>
        <v>1.9081318473311342</v>
      </c>
      <c r="J15">
        <f>テーブル1[[#This Row],[コメダ]]/テーブル1[[#This Row],[人口]]*100000</f>
        <v>0.37072275891004891</v>
      </c>
      <c r="K15" s="2">
        <f>テーブル1[[#This Row],[人口]]/10000</f>
        <v>917.12739999999997</v>
      </c>
    </row>
    <row r="16" spans="1:11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  <c r="H16">
        <f>テーブル1[[#This Row],[スタバ]]/テーブル1[[#This Row],[人口]]*100000</f>
        <v>0.56985277196113948</v>
      </c>
      <c r="I16">
        <f>テーブル1[[#This Row],[ドトール]]/テーブル1[[#This Row],[人口]]*100000</f>
        <v>0.26300897167437209</v>
      </c>
      <c r="J16">
        <f>テーブル1[[#This Row],[コメダ]]/テーブル1[[#This Row],[人口]]*100000</f>
        <v>0.35067862889916279</v>
      </c>
      <c r="K16" s="2">
        <f>テーブル1[[#This Row],[人口]]/10000</f>
        <v>228.12909999999999</v>
      </c>
    </row>
    <row r="17" spans="1:11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  <c r="H17">
        <f>テーブル1[[#This Row],[スタバ]]/テーブル1[[#This Row],[人口]]*100000</f>
        <v>0.84150528465318775</v>
      </c>
      <c r="I17">
        <f>テーブル1[[#This Row],[ドトール]]/テーブル1[[#This Row],[人口]]*100000</f>
        <v>0.56100352310212509</v>
      </c>
      <c r="J17">
        <f>テーブル1[[#This Row],[コメダ]]/テーブル1[[#This Row],[人口]]*100000</f>
        <v>0.56100352310212509</v>
      </c>
      <c r="K17" s="2">
        <f>テーブル1[[#This Row],[人口]]/10000</f>
        <v>106.9512</v>
      </c>
    </row>
    <row r="18" spans="1:11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  <c r="H18">
        <f>テーブル1[[#This Row],[スタバ]]/テーブル1[[#This Row],[人口]]*100000</f>
        <v>0.86926437632888798</v>
      </c>
      <c r="I18">
        <f>テーブル1[[#This Row],[ドトール]]/テーブル1[[#This Row],[人口]]*100000</f>
        <v>0.34770575053155517</v>
      </c>
      <c r="J18">
        <f>テーブル1[[#This Row],[コメダ]]/テーブル1[[#This Row],[人口]]*100000</f>
        <v>0.69541150106311034</v>
      </c>
      <c r="K18" s="2">
        <f>テーブル1[[#This Row],[人口]]/10000</f>
        <v>115.0398</v>
      </c>
    </row>
    <row r="19" spans="1:11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  <c r="H19">
        <f>テーブル1[[#This Row],[スタバ]]/テーブル1[[#This Row],[人口]]*100000</f>
        <v>0.75876564005675562</v>
      </c>
      <c r="I19">
        <f>テーブル1[[#This Row],[ドトール]]/テーブル1[[#This Row],[人口]]*100000</f>
        <v>0.37938282002837781</v>
      </c>
      <c r="J19">
        <f>テーブル1[[#This Row],[コメダ]]/テーブル1[[#This Row],[人口]]*100000</f>
        <v>0.75876564005675562</v>
      </c>
      <c r="K19" s="2">
        <f>テーブル1[[#This Row],[人口]]/10000</f>
        <v>79.075800000000001</v>
      </c>
    </row>
    <row r="20" spans="1:11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  <c r="H20">
        <f>テーブル1[[#This Row],[スタバ]]/テーブル1[[#This Row],[人口]]*100000</f>
        <v>1.3113612764552236</v>
      </c>
      <c r="I20">
        <f>テーブル1[[#This Row],[ドトール]]/テーブル1[[#This Row],[人口]]*100000</f>
        <v>0.23842932299185882</v>
      </c>
      <c r="J20">
        <f>テーブル1[[#This Row],[コメダ]]/テーブル1[[#This Row],[人口]]*100000</f>
        <v>0.47685864598371763</v>
      </c>
      <c r="K20" s="2">
        <f>テーブル1[[#This Row],[人口]]/10000</f>
        <v>83.882300000000001</v>
      </c>
    </row>
    <row r="21" spans="1:11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  <c r="H21">
        <f>テーブル1[[#This Row],[スタバ]]/テーブル1[[#This Row],[人口]]*100000</f>
        <v>0.94601114401127639</v>
      </c>
      <c r="I21">
        <f>テーブル1[[#This Row],[ドトール]]/テーブル1[[#This Row],[人口]]*100000</f>
        <v>0.18920222880225529</v>
      </c>
      <c r="J21">
        <f>テーブル1[[#This Row],[コメダ]]/テーブル1[[#This Row],[人口]]*100000</f>
        <v>0.4730055720056382</v>
      </c>
      <c r="K21" s="2">
        <f>テーブル1[[#This Row],[人口]]/10000</f>
        <v>211.41399999999999</v>
      </c>
    </row>
    <row r="22" spans="1:11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  <c r="H22">
        <f>テーブル1[[#This Row],[スタバ]]/テーブル1[[#This Row],[人口]]*100000</f>
        <v>0.63280387120202064</v>
      </c>
      <c r="I22">
        <f>テーブル1[[#This Row],[ドトール]]/テーブル1[[#This Row],[人口]]*100000</f>
        <v>0.58412665034032674</v>
      </c>
      <c r="J22">
        <f>テーブル1[[#This Row],[コメダ]]/テーブル1[[#This Row],[人口]]*100000</f>
        <v>1.5576710675742049</v>
      </c>
      <c r="K22" s="2">
        <f>テーブル1[[#This Row],[人口]]/10000</f>
        <v>205.4349</v>
      </c>
    </row>
    <row r="23" spans="1:11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  <c r="H23">
        <f>テーブル1[[#This Row],[スタバ]]/テーブル1[[#This Row],[人口]]*100000</f>
        <v>0.82820934460588591</v>
      </c>
      <c r="I23">
        <f>テーブル1[[#This Row],[ドトール]]/テーブル1[[#This Row],[人口]]*100000</f>
        <v>0.53432860942315219</v>
      </c>
      <c r="J23">
        <f>テーブル1[[#This Row],[コメダ]]/テーブル1[[#This Row],[人口]]*100000</f>
        <v>0.77477648366357066</v>
      </c>
      <c r="K23" s="2">
        <f>テーブル1[[#This Row],[人口]]/10000</f>
        <v>374.30149999999998</v>
      </c>
    </row>
    <row r="24" spans="1:11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  <c r="H24">
        <f>テーブル1[[#This Row],[スタバ]]/テーブル1[[#This Row],[人口]]*100000</f>
        <v>1.2579715671942202</v>
      </c>
      <c r="I24">
        <f>テーブル1[[#This Row],[ドトール]]/テーブル1[[#This Row],[人口]]*100000</f>
        <v>0.64884849255280841</v>
      </c>
      <c r="J24">
        <f>テーブル1[[#This Row],[コメダ]]/テーブル1[[#This Row],[人口]]*100000</f>
        <v>3.1780334329117141</v>
      </c>
      <c r="K24" s="2">
        <f>テーブル1[[#This Row],[人口]]/10000</f>
        <v>755.18399999999997</v>
      </c>
    </row>
    <row r="25" spans="1:11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  <c r="H25">
        <f>テーブル1[[#This Row],[スタバ]]/テーブル1[[#This Row],[人口]]*100000</f>
        <v>0.87228209166703463</v>
      </c>
      <c r="I25">
        <f>テーブル1[[#This Row],[ドトール]]/テーブル1[[#This Row],[人口]]*100000</f>
        <v>0.38162341510432762</v>
      </c>
      <c r="J25">
        <f>テーブル1[[#This Row],[コメダ]]/テーブル1[[#This Row],[人口]]*100000</f>
        <v>1.6355289218756899</v>
      </c>
      <c r="K25" s="2">
        <f>テーブル1[[#This Row],[人口]]/10000</f>
        <v>183.42689999999999</v>
      </c>
    </row>
    <row r="26" spans="1:11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  <c r="H26">
        <f>テーブル1[[#This Row],[スタバ]]/テーブル1[[#This Row],[人口]]*100000</f>
        <v>0.98616898005473241</v>
      </c>
      <c r="I26">
        <f>テーブル1[[#This Row],[ドトール]]/テーブル1[[#This Row],[人口]]*100000</f>
        <v>7.0440641432480883E-2</v>
      </c>
      <c r="J26">
        <f>テーブル1[[#This Row],[コメダ]]/テーブル1[[#This Row],[人口]]*100000</f>
        <v>1.1270502629196941</v>
      </c>
      <c r="K26" s="2">
        <f>テーブル1[[#This Row],[人口]]/10000</f>
        <v>141.96350000000001</v>
      </c>
    </row>
    <row r="27" spans="1:11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  <c r="H27">
        <f>テーブル1[[#This Row],[スタバ]]/テーブル1[[#This Row],[人口]]*100000</f>
        <v>1.2874772935822769</v>
      </c>
      <c r="I27">
        <f>テーブル1[[#This Row],[ドトール]]/テーブル1[[#This Row],[人口]]*100000</f>
        <v>0.8583181957215178</v>
      </c>
      <c r="J27">
        <f>テーブル1[[#This Row],[コメダ]]/テーブル1[[#This Row],[人口]]*100000</f>
        <v>0.58521695162830767</v>
      </c>
      <c r="K27" s="2">
        <f>テーブル1[[#This Row],[人口]]/10000</f>
        <v>256.3152</v>
      </c>
    </row>
    <row r="28" spans="1:11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  <c r="H28">
        <f>テーブル1[[#This Row],[スタバ]]/テーブル1[[#This Row],[人口]]*100000</f>
        <v>1.1629949898627485</v>
      </c>
      <c r="I28">
        <f>テーブル1[[#This Row],[ドトール]]/テーブル1[[#This Row],[人口]]*100000</f>
        <v>0.91458829299886057</v>
      </c>
      <c r="J28">
        <f>テーブル1[[#This Row],[コメダ]]/テーブル1[[#This Row],[人口]]*100000</f>
        <v>0.56456067469065463</v>
      </c>
      <c r="K28" s="2">
        <f>テーブル1[[#This Row],[人口]]/10000</f>
        <v>885.64440000000002</v>
      </c>
    </row>
    <row r="29" spans="1:11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  <c r="H29">
        <f>テーブル1[[#This Row],[スタバ]]/テーブル1[[#This Row],[人口]]*100000</f>
        <v>0.89450110810797268</v>
      </c>
      <c r="I29">
        <f>テーブル1[[#This Row],[ドトール]]/テーブル1[[#This Row],[人口]]*100000</f>
        <v>0.53670066486478363</v>
      </c>
      <c r="J29">
        <f>テーブル1[[#This Row],[コメダ]]/テーブル1[[#This Row],[人口]]*100000</f>
        <v>0.51881064270262423</v>
      </c>
      <c r="K29" s="2">
        <f>テーブル1[[#This Row],[人口]]/10000</f>
        <v>558.97080000000005</v>
      </c>
    </row>
    <row r="30" spans="1:11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  <c r="H30">
        <f>テーブル1[[#This Row],[スタバ]]/テーブル1[[#This Row],[人口]]*100000</f>
        <v>0.80192461908580603</v>
      </c>
      <c r="I30">
        <f>テーブル1[[#This Row],[ドトール]]/テーブル1[[#This Row],[人口]]*100000</f>
        <v>0.5103156666909674</v>
      </c>
      <c r="J30">
        <f>テーブル1[[#This Row],[コメダ]]/テーブル1[[#This Row],[人口]]*100000</f>
        <v>0.94772909528322524</v>
      </c>
      <c r="K30" s="2">
        <f>テーブル1[[#This Row],[人口]]/10000</f>
        <v>137.16999999999999</v>
      </c>
    </row>
    <row r="31" spans="1:11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  <c r="H31">
        <f>テーブル1[[#This Row],[スタバ]]/テーブル1[[#This Row],[人口]]*100000</f>
        <v>0.71789423161729271</v>
      </c>
      <c r="I31">
        <f>テーブル1[[#This Row],[ドトール]]/テーブル1[[#This Row],[人口]]*100000</f>
        <v>0.4102252752098815</v>
      </c>
      <c r="J31">
        <f>テーブル1[[#This Row],[コメダ]]/テーブル1[[#This Row],[人口]]*100000</f>
        <v>0.820450550419763</v>
      </c>
      <c r="K31" s="2">
        <f>テーブル1[[#This Row],[人口]]/10000</f>
        <v>97.507400000000004</v>
      </c>
    </row>
    <row r="32" spans="1:11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  <c r="H32">
        <f>テーブル1[[#This Row],[スタバ]]/テーブル1[[#This Row],[人口]]*100000</f>
        <v>0.70074138438467903</v>
      </c>
      <c r="I32">
        <f>テーブル1[[#This Row],[ドトール]]/テーブル1[[#This Row],[人口]]*100000</f>
        <v>0.52555603828850928</v>
      </c>
      <c r="J32">
        <f>テーブル1[[#This Row],[コメダ]]/テーブル1[[#This Row],[人口]]*100000</f>
        <v>0.70074138438467903</v>
      </c>
      <c r="K32" s="2">
        <f>テーブル1[[#This Row],[人口]]/10000</f>
        <v>57.0824</v>
      </c>
    </row>
    <row r="33" spans="1:11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  <c r="H33">
        <f>テーブル1[[#This Row],[スタバ]]/テーブル1[[#This Row],[人口]]*100000</f>
        <v>0.5786827733371912</v>
      </c>
      <c r="I33">
        <f>テーブル1[[#This Row],[ドトール]]/テーブル1[[#This Row],[人口]]*100000</f>
        <v>0.1446706933342978</v>
      </c>
      <c r="J33">
        <f>テーブル1[[#This Row],[コメダ]]/テーブル1[[#This Row],[人口]]*100000</f>
        <v>0.72335346667148903</v>
      </c>
      <c r="K33" s="2">
        <f>テーブル1[[#This Row],[人口]]/10000</f>
        <v>69.122500000000002</v>
      </c>
    </row>
    <row r="34" spans="1:11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  <c r="H34">
        <f>テーブル1[[#This Row],[スタバ]]/テーブル1[[#This Row],[人口]]*100000</f>
        <v>0.62479856754515084</v>
      </c>
      <c r="I34">
        <f>テーブル1[[#This Row],[ドトール]]/テーブル1[[#This Row],[人口]]*100000</f>
        <v>0.41653237836343388</v>
      </c>
      <c r="J34">
        <f>テーブル1[[#This Row],[コメダ]]/テーブル1[[#This Row],[人口]]*100000</f>
        <v>0.41653237836343388</v>
      </c>
      <c r="K34" s="2">
        <f>テーブル1[[#This Row],[人口]]/10000</f>
        <v>192.06190000000001</v>
      </c>
    </row>
    <row r="35" spans="1:11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  <c r="H35">
        <f>テーブル1[[#This Row],[スタバ]]/テーブル1[[#This Row],[人口]]*100000</f>
        <v>0.84244638004300698</v>
      </c>
      <c r="I35">
        <f>テーブル1[[#This Row],[ドトール]]/テーブル1[[#This Row],[人口]]*100000</f>
        <v>0.49142705502508732</v>
      </c>
      <c r="J35">
        <f>テーブル1[[#This Row],[コメダ]]/テーブル1[[#This Row],[人口]]*100000</f>
        <v>0.38612125751971149</v>
      </c>
      <c r="K35" s="2">
        <f>テーブル1[[#This Row],[人口]]/10000</f>
        <v>284.88459999999998</v>
      </c>
    </row>
    <row r="36" spans="1:11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  <c r="H36">
        <f>テーブル1[[#This Row],[スタバ]]/テーブル1[[#This Row],[人口]]*100000</f>
        <v>0.42973878328058285</v>
      </c>
      <c r="I36">
        <f>テーブル1[[#This Row],[ドトール]]/テーブル1[[#This Row],[人口]]*100000</f>
        <v>0.35811565273381907</v>
      </c>
      <c r="J36">
        <f>テーブル1[[#This Row],[コメダ]]/テーブル1[[#This Row],[人口]]*100000</f>
        <v>0.6446081749208743</v>
      </c>
      <c r="K36" s="2">
        <f>テーブル1[[#This Row],[人口]]/10000</f>
        <v>139.61969999999999</v>
      </c>
    </row>
    <row r="37" spans="1:11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  <c r="H37">
        <f>テーブル1[[#This Row],[スタバ]]/テーブル1[[#This Row],[人口]]*100000</f>
        <v>0.52813856243323998</v>
      </c>
      <c r="I37">
        <f>テーブル1[[#This Row],[ドトール]]/テーブル1[[#This Row],[人口]]*100000</f>
        <v>0.13203464060830999</v>
      </c>
      <c r="J37">
        <f>テーブル1[[#This Row],[コメダ]]/テーブル1[[#This Row],[人口]]*100000</f>
        <v>0.79220784364985997</v>
      </c>
      <c r="K37" s="2">
        <f>テーブル1[[#This Row],[人口]]/10000</f>
        <v>75.737700000000004</v>
      </c>
    </row>
    <row r="38" spans="1:11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  <c r="H38">
        <f>テーブル1[[#This Row],[スタバ]]/テーブル1[[#This Row],[人口]]*100000</f>
        <v>0.80547319032828069</v>
      </c>
      <c r="I38">
        <f>テーブル1[[#This Row],[ドトール]]/テーブル1[[#This Row],[人口]]*100000</f>
        <v>0.20136829758207017</v>
      </c>
      <c r="J38">
        <f>テーブル1[[#This Row],[コメダ]]/テーブル1[[#This Row],[人口]]*100000</f>
        <v>0.50342074395517544</v>
      </c>
      <c r="K38" s="2">
        <f>テーブル1[[#This Row],[人口]]/10000</f>
        <v>99.320499999999996</v>
      </c>
    </row>
    <row r="39" spans="1:11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  <c r="H39">
        <f>テーブル1[[#This Row],[スタバ]]/テーブル1[[#This Row],[人口]]*100000</f>
        <v>0.71718570591513253</v>
      </c>
      <c r="I39">
        <f>テーブル1[[#This Row],[ドトール]]/テーブル1[[#This Row],[人口]]*100000</f>
        <v>0.1434371411830265</v>
      </c>
      <c r="J39">
        <f>テーブル1[[#This Row],[コメダ]]/テーブル1[[#This Row],[人口]]*100000</f>
        <v>0.35859285295756627</v>
      </c>
      <c r="K39" s="2">
        <f>テーブル1[[#This Row],[人口]]/10000</f>
        <v>139.43389999999999</v>
      </c>
    </row>
    <row r="40" spans="1:11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  <c r="H40">
        <f>テーブル1[[#This Row],[スタバ]]/テーブル1[[#This Row],[人口]]*100000</f>
        <v>0.5515042969078533</v>
      </c>
      <c r="I40">
        <f>テーブル1[[#This Row],[ドトール]]/テーブル1[[#This Row],[人口]]*100000</f>
        <v>0.27575214845392665</v>
      </c>
      <c r="J40">
        <f>テーブル1[[#This Row],[コメダ]]/テーブル1[[#This Row],[人口]]*100000</f>
        <v>0.41362822268089</v>
      </c>
      <c r="K40" s="2">
        <f>テーブル1[[#This Row],[人口]]/10000</f>
        <v>72.528899999999993</v>
      </c>
    </row>
    <row r="41" spans="1:11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  <c r="H41">
        <f>テーブル1[[#This Row],[スタバ]]/テーブル1[[#This Row],[人口]]*100000</f>
        <v>0.93553154661100768</v>
      </c>
      <c r="I41">
        <f>テーブル1[[#This Row],[ドトール]]/テーブル1[[#This Row],[人口]]*100000</f>
        <v>0.66266817884946383</v>
      </c>
      <c r="J41">
        <f>テーブル1[[#This Row],[コメダ]]/テーブル1[[#This Row],[人口]]*100000</f>
        <v>0.54572673552308792</v>
      </c>
      <c r="K41" s="2">
        <f>テーブル1[[#This Row],[人口]]/10000</f>
        <v>513.07730000000004</v>
      </c>
    </row>
    <row r="42" spans="1:11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  <c r="H42">
        <f>テーブル1[[#This Row],[スタバ]]/テーブル1[[#This Row],[人口]]*100000</f>
        <v>1.0800794938507474</v>
      </c>
      <c r="I42">
        <f>テーブル1[[#This Row],[ドトール]]/テーブル1[[#This Row],[人口]]*100000</f>
        <v>0.24001766530016608</v>
      </c>
      <c r="J42">
        <f>テーブル1[[#This Row],[コメダ]]/テーブル1[[#This Row],[人口]]*100000</f>
        <v>0.36002649795024916</v>
      </c>
      <c r="K42" s="2">
        <f>テーブル1[[#This Row],[人口]]/10000</f>
        <v>83.327200000000005</v>
      </c>
    </row>
    <row r="43" spans="1:11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  <c r="H43">
        <f>テーブル1[[#This Row],[スタバ]]/テーブル1[[#This Row],[人口]]*100000</f>
        <v>0.58012926730398706</v>
      </c>
      <c r="I43">
        <f>テーブル1[[#This Row],[ドトール]]/テーブル1[[#This Row],[人口]]*100000</f>
        <v>0.36258079206499189</v>
      </c>
      <c r="J43">
        <f>テーブル1[[#This Row],[コメダ]]/テーブル1[[#This Row],[人口]]*100000</f>
        <v>0.21754847523899515</v>
      </c>
      <c r="K43" s="2">
        <f>テーブル1[[#This Row],[人口]]/10000</f>
        <v>137.90029999999999</v>
      </c>
    </row>
    <row r="44" spans="1:11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  <c r="H44">
        <f>テーブル1[[#This Row],[スタバ]]/テーブル1[[#This Row],[人口]]*100000</f>
        <v>0.5589140077264273</v>
      </c>
      <c r="I44">
        <f>テーブル1[[#This Row],[ドトール]]/テーブル1[[#This Row],[人口]]*100000</f>
        <v>0.16767420231792818</v>
      </c>
      <c r="J44">
        <f>テーブル1[[#This Row],[コメダ]]/テーブル1[[#This Row],[人口]]*100000</f>
        <v>0.27945700386321365</v>
      </c>
      <c r="K44" s="2">
        <f>テーブル1[[#This Row],[人口]]/10000</f>
        <v>178.91839999999999</v>
      </c>
    </row>
    <row r="45" spans="1:11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  <c r="H45">
        <f>テーブル1[[#This Row],[スタバ]]/テーブル1[[#This Row],[人口]]*100000</f>
        <v>0.59872147306009971</v>
      </c>
      <c r="I45">
        <f>テーブル1[[#This Row],[ドトール]]/テーブル1[[#This Row],[人口]]*100000</f>
        <v>0.17106327801717133</v>
      </c>
      <c r="J45">
        <f>テーブル1[[#This Row],[コメダ]]/テーブル1[[#This Row],[人口]]*100000</f>
        <v>0.34212655603434267</v>
      </c>
      <c r="K45" s="2">
        <f>テーブル1[[#This Row],[人口]]/10000</f>
        <v>116.9158</v>
      </c>
    </row>
    <row r="46" spans="1:11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  <c r="H46">
        <f>テーブル1[[#This Row],[スタバ]]/テーブル1[[#This Row],[人口]]*100000</f>
        <v>0.44963705297084194</v>
      </c>
      <c r="I46">
        <f>テーブル1[[#This Row],[ドトール]]/テーブル1[[#This Row],[人口]]*100000</f>
        <v>0.35970964237667358</v>
      </c>
      <c r="J46">
        <f>テーブル1[[#This Row],[コメダ]]/テーブル1[[#This Row],[人口]]*100000</f>
        <v>0.35970964237667358</v>
      </c>
      <c r="K46" s="2">
        <f>テーブル1[[#This Row],[人口]]/10000</f>
        <v>111.2008</v>
      </c>
    </row>
    <row r="47" spans="1:11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  <c r="H47">
        <f>テーブル1[[#This Row],[スタバ]]/テーブル1[[#This Row],[人口]]*100000</f>
        <v>0.30195278907752215</v>
      </c>
      <c r="I47">
        <f>テーブル1[[#This Row],[ドトール]]/テーブル1[[#This Row],[人口]]*100000</f>
        <v>0.30195278907752215</v>
      </c>
      <c r="J47">
        <f>テーブル1[[#This Row],[コメダ]]/テーブル1[[#This Row],[人口]]*100000</f>
        <v>0.60390557815504431</v>
      </c>
      <c r="K47" s="2">
        <f>テーブル1[[#This Row],[人口]]/10000</f>
        <v>165.58879999999999</v>
      </c>
    </row>
    <row r="48" spans="1:11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  <c r="H48">
        <f>テーブル1[[#This Row],[スタバ]]/テーブル1[[#This Row],[人口]]*100000</f>
        <v>1.4270802753041718</v>
      </c>
      <c r="I48">
        <f>テーブル1[[#This Row],[ドトール]]/テーブル1[[#This Row],[人口]]*100000</f>
        <v>0.47569342510139068</v>
      </c>
      <c r="J48">
        <f>テーブル1[[#This Row],[コメダ]]/テーブル1[[#This Row],[人口]]*100000</f>
        <v>6.795620358591295E-2</v>
      </c>
      <c r="K48" s="2">
        <f>テーブル1[[#This Row],[人口]]/10000</f>
        <v>147.15360000000001</v>
      </c>
    </row>
    <row r="49" spans="1:1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人口10万人あたりを計算して追加</vt:lpstr>
      <vt:lpstr>取り込んだデータの控え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2018-09-11T13:36:52Z</dcterms:modified>
</cp:coreProperties>
</file>