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2"/>
  </bookViews>
  <sheets>
    <sheet name="トレンド" sheetId="6" r:id="rId1"/>
    <sheet name="07年と前回04年" sheetId="8" r:id="rId2"/>
    <sheet name="07年投票率を４列に分けた" sheetId="4" r:id="rId3"/>
    <sheet name="場合分けに使用" sheetId="1" r:id="rId4"/>
    <sheet name="参院選投票率の推移" sheetId="2" r:id="rId5"/>
    <sheet name="同日選か亥年か" sheetId="3" r:id="rId6"/>
    <sheet name="知事選と県議選の日程" sheetId="5" r:id="rId7"/>
  </sheets>
  <definedNames>
    <definedName name="_xlnm._FilterDatabase" localSheetId="3" hidden="1">場合分けに使用!$C$1:$D$49</definedName>
    <definedName name="_xlnm._FilterDatabase" localSheetId="6" hidden="1">知事選と県議選の日程!$C$1:$D$49</definedName>
    <definedName name="選挙疲れ" localSheetId="6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B7" i="4" l="1"/>
  <c r="AC7" i="4" s="1"/>
  <c r="AG7" i="4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E7" i="4" s="1"/>
  <c r="AI7" i="4" s="1"/>
  <c r="AA8" i="4"/>
  <c r="AE8" i="4" s="1"/>
  <c r="AA9" i="4"/>
  <c r="AA10" i="4"/>
  <c r="AE10" i="4" s="1"/>
  <c r="AA11" i="4"/>
  <c r="AE11" i="4" s="1"/>
  <c r="AA12" i="4"/>
  <c r="AE12" i="4" s="1"/>
  <c r="AA13" i="4"/>
  <c r="AD13" i="4" s="1"/>
  <c r="AA14" i="4"/>
  <c r="AD14" i="4" s="1"/>
  <c r="AA15" i="4"/>
  <c r="AE15" i="4" s="1"/>
  <c r="AA16" i="4"/>
  <c r="AD16" i="4" s="1"/>
  <c r="AA17" i="4"/>
  <c r="AD17" i="4" s="1"/>
  <c r="AA18" i="4"/>
  <c r="AD18" i="4" s="1"/>
  <c r="AA19" i="4"/>
  <c r="AE19" i="4" s="1"/>
  <c r="AA20" i="4"/>
  <c r="AD20" i="4" s="1"/>
  <c r="AA21" i="4"/>
  <c r="AD21" i="4" s="1"/>
  <c r="AA22" i="4"/>
  <c r="AD22" i="4" s="1"/>
  <c r="AA23" i="4"/>
  <c r="AE23" i="4" s="1"/>
  <c r="AA24" i="4"/>
  <c r="AD24" i="4" s="1"/>
  <c r="AA25" i="4"/>
  <c r="AD25" i="4" s="1"/>
  <c r="AA26" i="4"/>
  <c r="AD26" i="4" s="1"/>
  <c r="AA27" i="4"/>
  <c r="AE27" i="4" s="1"/>
  <c r="AA28" i="4"/>
  <c r="AD28" i="4" s="1"/>
  <c r="AA29" i="4"/>
  <c r="AD29" i="4" s="1"/>
  <c r="AA30" i="4"/>
  <c r="AD30" i="4" s="1"/>
  <c r="AA31" i="4"/>
  <c r="AE31" i="4" s="1"/>
  <c r="AA32" i="4"/>
  <c r="AD32" i="4" s="1"/>
  <c r="AA33" i="4"/>
  <c r="AD33" i="4" s="1"/>
  <c r="AA34" i="4"/>
  <c r="AD34" i="4" s="1"/>
  <c r="AA35" i="4"/>
  <c r="AE35" i="4" s="1"/>
  <c r="AA36" i="4"/>
  <c r="AD36" i="4" s="1"/>
  <c r="AA37" i="4"/>
  <c r="AD37" i="4" s="1"/>
  <c r="AA38" i="4"/>
  <c r="AD38" i="4" s="1"/>
  <c r="AA39" i="4"/>
  <c r="AE39" i="4" s="1"/>
  <c r="AA40" i="4"/>
  <c r="AD40" i="4" s="1"/>
  <c r="AA41" i="4"/>
  <c r="AD41" i="4" s="1"/>
  <c r="AA42" i="4"/>
  <c r="AD42" i="4" s="1"/>
  <c r="AA43" i="4"/>
  <c r="AE43" i="4" s="1"/>
  <c r="AA44" i="4"/>
  <c r="AD44" i="4" s="1"/>
  <c r="AA45" i="4"/>
  <c r="AD45" i="4" s="1"/>
  <c r="AA46" i="4"/>
  <c r="AD46" i="4" s="1"/>
  <c r="AA47" i="4"/>
  <c r="AE47" i="4" s="1"/>
  <c r="AA48" i="4"/>
  <c r="AD48" i="4" s="1"/>
  <c r="AA49" i="4"/>
  <c r="AD49" i="4" s="1"/>
  <c r="AA50" i="4"/>
  <c r="AD50" i="4" s="1"/>
  <c r="AA51" i="4"/>
  <c r="AE51" i="4" s="1"/>
  <c r="AA52" i="4"/>
  <c r="AD52" i="4" s="1"/>
  <c r="AA53" i="4"/>
  <c r="AD53" i="4" s="1"/>
  <c r="AA54" i="4"/>
  <c r="AD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E9" i="4" l="1"/>
  <c r="AC46" i="4"/>
  <c r="AC38" i="4"/>
  <c r="AC34" i="4"/>
  <c r="AC30" i="4"/>
  <c r="AC26" i="4"/>
  <c r="AC22" i="4"/>
  <c r="AC18" i="4"/>
  <c r="AC14" i="4"/>
  <c r="AC10" i="4"/>
  <c r="AC53" i="4"/>
  <c r="AC49" i="4"/>
  <c r="AC45" i="4"/>
  <c r="AC41" i="4"/>
  <c r="AC37" i="4"/>
  <c r="AC33" i="4"/>
  <c r="AC29" i="4"/>
  <c r="AC25" i="4"/>
  <c r="AC21" i="4"/>
  <c r="AC17" i="4"/>
  <c r="AC13" i="4"/>
  <c r="AC9" i="4"/>
  <c r="AC54" i="4"/>
  <c r="AC42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C50" i="4"/>
  <c r="AC51" i="4"/>
  <c r="AC47" i="4"/>
  <c r="AC43" i="4"/>
  <c r="AC39" i="4"/>
  <c r="AC35" i="4"/>
  <c r="AC31" i="4"/>
  <c r="AC27" i="4"/>
  <c r="AC23" i="4"/>
  <c r="AC19" i="4"/>
  <c r="AC15" i="4"/>
  <c r="AC11" i="4"/>
  <c r="AD51" i="4"/>
  <c r="AD47" i="4"/>
  <c r="AD43" i="4"/>
  <c r="AD39" i="4"/>
  <c r="AD35" i="4"/>
  <c r="AD31" i="4"/>
  <c r="AD27" i="4"/>
  <c r="AD23" i="4"/>
  <c r="AD19" i="4"/>
  <c r="AD15" i="4"/>
  <c r="AD10" i="4"/>
  <c r="AE54" i="4"/>
  <c r="AE50" i="4"/>
  <c r="AE46" i="4"/>
  <c r="AE42" i="4"/>
  <c r="AE38" i="4"/>
  <c r="AE34" i="4"/>
  <c r="AE30" i="4"/>
  <c r="AE26" i="4"/>
  <c r="AE22" i="4"/>
  <c r="AE18" i="4"/>
  <c r="AE14" i="4"/>
  <c r="AD9" i="4"/>
  <c r="AE53" i="4"/>
  <c r="AE49" i="4"/>
  <c r="AE45" i="4"/>
  <c r="AE41" i="4"/>
  <c r="AE37" i="4"/>
  <c r="AE33" i="4"/>
  <c r="AE29" i="4"/>
  <c r="AE25" i="4"/>
  <c r="AE21" i="4"/>
  <c r="AE17" i="4"/>
  <c r="AE13" i="4"/>
  <c r="AD12" i="4"/>
  <c r="AD8" i="4"/>
  <c r="AE52" i="4"/>
  <c r="AE48" i="4"/>
  <c r="AE44" i="4"/>
  <c r="AE40" i="4"/>
  <c r="AE36" i="4"/>
  <c r="AE32" i="4"/>
  <c r="AE28" i="4"/>
  <c r="AE24" i="4"/>
  <c r="AE20" i="4"/>
  <c r="AE16" i="4"/>
  <c r="AD11" i="4"/>
  <c r="AD7" i="4"/>
  <c r="AH7" i="4" s="1"/>
</calcChain>
</file>

<file path=xl/sharedStrings.xml><?xml version="1.0" encoding="utf-8"?>
<sst xmlns="http://schemas.openxmlformats.org/spreadsheetml/2006/main" count="551" uniqueCount="163">
  <si>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</si>
  <si>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</si>
  <si>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</si>
  <si>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</si>
  <si>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</si>
  <si>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</si>
  <si>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</si>
  <si>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</si>
  <si>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</si>
  <si>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</si>
  <si>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</si>
  <si>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</si>
  <si>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</si>
  <si>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</si>
  <si>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</si>
  <si>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</si>
  <si>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</si>
  <si>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</si>
  <si>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</si>
  <si>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</si>
  <si>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</si>
  <si>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</si>
  <si>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</si>
  <si>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</si>
  <si>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</si>
  <si>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</si>
  <si>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</si>
  <si>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</si>
  <si>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</si>
  <si>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</si>
  <si>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</si>
  <si>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</si>
  <si>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</si>
  <si>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</si>
  <si>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</si>
  <si>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</si>
  <si>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</si>
  <si>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</si>
  <si>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</si>
  <si>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</si>
  <si>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</si>
  <si>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</si>
  <si>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</si>
  <si>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</si>
  <si>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</si>
  <si>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</si>
  <si>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</si>
  <si>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</si>
  <si>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</si>
  <si>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</si>
  <si>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</si>
  <si>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</si>
  <si>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</si>
  <si>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</si>
  <si>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</si>
  <si>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</si>
  <si>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</si>
  <si>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</si>
  <si>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</si>
  <si>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</si>
  <si>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</si>
  <si>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</si>
  <si>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</si>
  <si>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</si>
  <si>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</si>
  <si>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</si>
  <si>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</si>
  <si>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</si>
  <si>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</si>
  <si>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</si>
  <si>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</si>
  <si>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</si>
  <si>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</si>
  <si>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</si>
  <si>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</si>
  <si>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</si>
  <si>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</si>
  <si>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</si>
  <si>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</si>
  <si>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</si>
  <si>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</si>
  <si>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</si>
  <si>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</si>
  <si>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</si>
  <si>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</si>
  <si>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</si>
  <si>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</si>
  <si>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</si>
  <si>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</si>
  <si>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</si>
  <si>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</si>
  <si>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</si>
  <si>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</si>
  <si>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</si>
  <si>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</si>
  <si>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</si>
  <si>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</si>
  <si>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</si>
  <si>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</si>
  <si>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</si>
  <si>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</si>
  <si>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</si>
  <si>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</si>
  <si>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</si>
  <si>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</si>
  <si>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</si>
  <si>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</si>
  <si>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</si>
  <si>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</si>
  <si>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</si>
  <si>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</si>
  <si>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</si>
  <si>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</si>
  <si>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</si>
  <si>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</si>
  <si>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</si>
  <si>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</si>
  <si>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</si>
  <si>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</si>
  <si>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</si>
  <si>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</si>
  <si>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</si>
  <si>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</si>
  <si>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</si>
  <si>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</si>
  <si>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</si>
  <si>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</si>
  <si>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</si>
  <si>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</si>
  <si>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</si>
  <si>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</si>
  <si>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</si>
  <si>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</si>
  <si>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</si>
  <si>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</si>
  <si>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</si>
  <si>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</si>
  <si>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</si>
  <si>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</si>
  <si>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</si>
  <si>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</si>
  <si>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</si>
  <si>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</si>
  <si>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</si>
  <si>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</si>
  <si>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</si>
  <si>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</si>
  <si>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</si>
  <si>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</si>
  <si>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</si>
  <si>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</si>
  <si>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</si>
  <si>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</si>
  <si>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</si>
  <si>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</si>
  <si>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</si>
  <si>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</si>
  <si>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</si>
  <si>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</si>
  <si>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</si>
  <si>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AC～AFが真のときはW列の値を取得。そうでなければ空欄に</t>
    <rPh sb="6" eb="7">
      <t>シン</t>
    </rPh>
    <rPh sb="12" eb="13">
      <t>レツ</t>
    </rPh>
    <rPh sb="14" eb="15">
      <t>アタイ</t>
    </rPh>
    <rPh sb="16" eb="18">
      <t>シュトク</t>
    </rPh>
    <rPh sb="26" eb="28">
      <t>クウラン</t>
    </rPh>
    <phoneticPr fontId="1"/>
  </si>
  <si>
    <t>なし作業用</t>
    <rPh sb="2" eb="5">
      <t>サギョウヨウ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</si>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</sst>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</cellXfs>
  <cellStyles count="1">
    <cellStyle name="標準" xfId="0" builtinId="0"/>
  </cellStyles>
  <dxfs count="38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'07年投票率を４列に分けた'!$B$7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'07年投票率を４列に分けた'!$B$8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'07年投票率を４列に分けた'!$B$9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'07年投票率を４列に分けた'!$B$10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'07年投票率を４列に分けた'!$B$11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'07年投票率を４列に分けた'!$B$12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'07年投票率を４列に分けた'!$B$13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'07年投票率を４列に分けた'!$B$14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'07年投票率を４列に分けた'!$B$15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'07年投票率を４列に分けた'!$B$16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'07年投票率を４列に分けた'!$B$17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'07年投票率を４列に分けた'!$B$18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'07年投票率を４列に分けた'!$B$19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'07年投票率を４列に分けた'!$B$20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'07年投票率を４列に分けた'!$B$21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'07年投票率を４列に分けた'!$B$22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'07年投票率を４列に分けた'!$B$23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'07年投票率を４列に分けた'!$B$24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'07年投票率を４列に分けた'!$B$25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'07年投票率を４列に分けた'!$B$26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'07年投票率を４列に分けた'!$B$27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'07年投票率を４列に分けた'!$B$28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'07年投票率を４列に分けた'!$B$29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'07年投票率を４列に分けた'!$B$30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'07年投票率を４列に分けた'!$B$31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'07年投票率を４列に分けた'!$B$32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'07年投票率を４列に分けた'!$B$33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'07年投票率を４列に分けた'!$B$34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'07年投票率を４列に分けた'!$B$35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'07年投票率を４列に分けた'!$B$36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'07年投票率を４列に分けた'!$B$37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'07年投票率を４列に分けた'!$B$38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'07年投票率を４列に分けた'!$B$39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'07年投票率を４列に分けた'!$B$40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'07年投票率を４列に分けた'!$B$41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'07年投票率を４列に分けた'!$B$42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'07年投票率を４列に分けた'!$B$43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'07年投票率を４列に分けた'!$B$44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'07年投票率を４列に分けた'!$B$45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'07年投票率を４列に分けた'!$B$46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'07年投票率を４列に分けた'!$B$47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'07年投票率を４列に分けた'!$B$48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'07年投票率を４列に分けた'!$B$49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'07年投票率を４列に分けた'!$B$50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'07年投票率を４列に分けた'!$B$51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'07年投票率を４列に分けた'!$B$52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'07年投票率を４列に分けた'!$B$53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'07年投票率を４列に分けた'!$B$54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63872"/>
        <c:axId val="446058384"/>
      </c:lineChart>
      <c:catAx>
        <c:axId val="4460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8384"/>
        <c:crosses val="autoZero"/>
        <c:auto val="1"/>
        <c:lblAlgn val="ctr"/>
        <c:lblOffset val="100"/>
        <c:noMultiLvlLbl val="0"/>
      </c:catAx>
      <c:valAx>
        <c:axId val="446058384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'07年投票率を４列に分けた'!$AG$6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'07年投票率を４列に分けた'!$AG$7:$AG$54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55.79</c:v>
                </c:pt>
                <c:pt idx="5">
                  <c:v>67.7</c:v>
                </c:pt>
                <c:pt idx="6">
                  <c:v>67.290000000000006</c:v>
                </c:pt>
                <c:pt idx="7">
                  <c:v>61.57</c:v>
                </c:pt>
                <c:pt idx="8">
                  <c:v>0</c:v>
                </c:pt>
                <c:pt idx="9">
                  <c:v>56.66</c:v>
                </c:pt>
                <c:pt idx="10">
                  <c:v>0</c:v>
                </c:pt>
                <c:pt idx="11">
                  <c:v>56.35</c:v>
                </c:pt>
                <c:pt idx="12">
                  <c:v>55.14</c:v>
                </c:pt>
                <c:pt idx="13">
                  <c:v>0</c:v>
                </c:pt>
                <c:pt idx="14">
                  <c:v>0</c:v>
                </c:pt>
                <c:pt idx="15">
                  <c:v>64.58</c:v>
                </c:pt>
                <c:pt idx="16">
                  <c:v>64.959999999999994</c:v>
                </c:pt>
                <c:pt idx="17">
                  <c:v>62.9</c:v>
                </c:pt>
                <c:pt idx="18">
                  <c:v>0</c:v>
                </c:pt>
                <c:pt idx="19">
                  <c:v>0</c:v>
                </c:pt>
                <c:pt idx="20">
                  <c:v>65.040000000000006</c:v>
                </c:pt>
                <c:pt idx="21">
                  <c:v>61.47</c:v>
                </c:pt>
                <c:pt idx="22">
                  <c:v>58.41</c:v>
                </c:pt>
                <c:pt idx="23">
                  <c:v>0</c:v>
                </c:pt>
                <c:pt idx="24">
                  <c:v>0</c:v>
                </c:pt>
                <c:pt idx="25">
                  <c:v>60.32</c:v>
                </c:pt>
                <c:pt idx="26">
                  <c:v>56.37</c:v>
                </c:pt>
                <c:pt idx="27">
                  <c:v>55.81</c:v>
                </c:pt>
                <c:pt idx="28">
                  <c:v>56.61</c:v>
                </c:pt>
                <c:pt idx="29">
                  <c:v>0</c:v>
                </c:pt>
                <c:pt idx="30">
                  <c:v>59.34</c:v>
                </c:pt>
                <c:pt idx="31">
                  <c:v>0</c:v>
                </c:pt>
                <c:pt idx="32">
                  <c:v>0</c:v>
                </c:pt>
                <c:pt idx="33">
                  <c:v>59.17</c:v>
                </c:pt>
                <c:pt idx="34">
                  <c:v>56.91</c:v>
                </c:pt>
                <c:pt idx="35">
                  <c:v>62.02</c:v>
                </c:pt>
                <c:pt idx="36">
                  <c:v>0</c:v>
                </c:pt>
                <c:pt idx="37">
                  <c:v>58.84</c:v>
                </c:pt>
                <c:pt idx="38">
                  <c:v>0</c:v>
                </c:pt>
                <c:pt idx="39">
                  <c:v>58.4</c:v>
                </c:pt>
                <c:pt idx="40">
                  <c:v>0</c:v>
                </c:pt>
                <c:pt idx="41">
                  <c:v>0</c:v>
                </c:pt>
                <c:pt idx="42">
                  <c:v>61.54</c:v>
                </c:pt>
                <c:pt idx="43">
                  <c:v>63.11</c:v>
                </c:pt>
                <c:pt idx="44">
                  <c:v>0</c:v>
                </c:pt>
                <c:pt idx="45">
                  <c:v>0</c:v>
                </c:pt>
                <c:pt idx="46">
                  <c:v>60.67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'07年投票率を４列に分けた'!$AH$6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'07年投票率を４列に分けた'!$AH$7:$AH$54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'07年投票率を４列に分けた'!$AI$6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'07年投票率を４列に分けた'!$AI$7:$AI$54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62.4</c:v>
                </c:pt>
                <c:pt idx="2">
                  <c:v>53.88</c:v>
                </c:pt>
                <c:pt idx="3">
                  <c:v>63.4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56.32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63.25</c:v>
                </c:pt>
                <c:pt idx="19">
                  <c:v>63.65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59.12</c:v>
                </c:pt>
                <c:pt idx="24">
                  <c:v>60.58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60.77</c:v>
                </c:pt>
                <c:pt idx="30">
                  <c:v>0</c:v>
                </c:pt>
                <c:pt idx="31">
                  <c:v>67.67</c:v>
                </c:pt>
                <c:pt idx="32">
                  <c:v>71.81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58.47</c:v>
                </c:pt>
                <c:pt idx="37">
                  <c:v>0</c:v>
                </c:pt>
                <c:pt idx="38">
                  <c:v>61.91</c:v>
                </c:pt>
                <c:pt idx="39">
                  <c:v>0</c:v>
                </c:pt>
                <c:pt idx="40">
                  <c:v>54.83</c:v>
                </c:pt>
                <c:pt idx="41">
                  <c:v>62.86</c:v>
                </c:pt>
                <c:pt idx="42">
                  <c:v>0</c:v>
                </c:pt>
                <c:pt idx="43">
                  <c:v>0</c:v>
                </c:pt>
                <c:pt idx="44">
                  <c:v>63.04</c:v>
                </c:pt>
                <c:pt idx="45">
                  <c:v>56.79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'07年投票率を４列に分けた'!$AJ$6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'07年投票率を４列に分けた'!$AJ$7:$AJ$54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5248"/>
        <c:axId val="446057992"/>
      </c:scatterChart>
      <c:valAx>
        <c:axId val="4460552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7992"/>
        <c:crosses val="autoZero"/>
        <c:crossBetween val="midCat"/>
        <c:majorUnit val="5"/>
      </c:valAx>
      <c:valAx>
        <c:axId val="4460579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J54" totalsRowShown="0" headerRowDxfId="35">
  <autoFilter ref="A6:AJ54"/>
  <sortState ref="A7:AI54">
    <sortCondition ref="A6:A54"/>
  </sortState>
  <tableColumns count="36">
    <tableColumn id="1" name="通し番号"/>
    <tableColumn id="2" name="都道府県"/>
    <tableColumn id="3" name="1947" dataDxfId="34"/>
    <tableColumn id="4" name="1950" dataDxfId="33"/>
    <tableColumn id="5" name="1953" dataDxfId="32"/>
    <tableColumn id="6" name="1956" dataDxfId="31"/>
    <tableColumn id="7" name="1959" dataDxfId="30"/>
    <tableColumn id="8" name="1962" dataDxfId="29"/>
    <tableColumn id="9" name="1965" dataDxfId="28"/>
    <tableColumn id="10" name="1968" dataDxfId="27"/>
    <tableColumn id="11" name="1971" dataDxfId="26"/>
    <tableColumn id="12" name="1974" dataDxfId="25"/>
    <tableColumn id="13" name="1977" dataDxfId="24"/>
    <tableColumn id="14" name="1980" dataDxfId="23"/>
    <tableColumn id="15" name="1983" dataDxfId="22"/>
    <tableColumn id="16" name="1986" dataDxfId="21"/>
    <tableColumn id="17" name="1989" dataDxfId="20"/>
    <tableColumn id="18" name="1992" dataDxfId="19"/>
    <tableColumn id="19" name="1995" dataDxfId="18"/>
    <tableColumn id="20" name="1998" dataDxfId="17"/>
    <tableColumn id="21" name="2001" dataDxfId="16"/>
    <tableColumn id="22" name="2004" dataDxfId="15"/>
    <tableColumn id="23" name="2007" dataDxfId="14"/>
    <tableColumn id="24" name="2010" dataDxfId="13"/>
    <tableColumn id="25" name="2013" dataDxfId="12"/>
    <tableColumn id="26" name="2016" dataDxfId="11"/>
    <tableColumn id="27" name="県議選TRUE" dataDxfId="10">
      <calculatedColumnFormula>VLOOKUP(テーブル2[[#This Row],[都道府県]],選挙疲れ, 2, FALSE)</calculatedColumnFormula>
    </tableColumn>
    <tableColumn id="28" name="知事選TRUE" dataDxfId="9">
      <calculatedColumnFormula>VLOOKUP(テーブル2[[#This Row],[都道府県]],選挙疲れ, 5, FALSE)</calculatedColumnFormula>
    </tableColumn>
    <tableColumn id="31" name="県議選のみ作業用" dataDxfId="8">
      <calculatedColumnFormula>AND(テーブル2[[#This Row],[県議選TRUE]], NOT(テーブル2[[#This Row],[知事選TRUE]]))</calculatedColumnFormula>
    </tableColumn>
    <tableColumn id="30" name="知事選のみ作業用" dataDxfId="7">
      <calculatedColumnFormula>AND(NOT(テーブル2[[#This Row],[県議選TRUE]]),テーブル2[[#This Row],[知事選TRUE]])</calculatedColumnFormula>
    </tableColumn>
    <tableColumn id="29" name="両方あった作業用" dataDxfId="6">
      <calculatedColumnFormula>AND(テーブル2[[#This Row],[県議選TRUE]],テーブル2[[#This Row],[知事選TRUE]])</calculatedColumnFormula>
    </tableColumn>
    <tableColumn id="36" name="なし作業用" dataDxfId="5">
      <calculatedColumnFormula>AND(NOT(テーブル2[[#This Row],[県議選TRUE]]),NOT(テーブル2[[#This Row],[知事選TRUE]]))</calculatedColumnFormula>
    </tableColumn>
    <tableColumn id="32" name="県議選のみ" dataDxfId="4">
      <calculatedColumnFormula>IF(テーブル2[[#This Row],[県議選のみ作業用]],テーブル2[[#This Row],[2007]],"")</calculatedColumnFormula>
    </tableColumn>
    <tableColumn id="33" name="知事選のみ" dataDxfId="3">
      <calculatedColumnFormula>IF(テーブル2[[#This Row],[知事選のみ作業用]],テーブル2[[#This Row],[2007]],"")</calculatedColumnFormula>
    </tableColumn>
    <tableColumn id="34" name="両方あった" dataDxfId="2">
      <calculatedColumnFormula>IF(テーブル2[[#This Row],[両方あった作業用]], テーブル2[[#This Row],[2007]], "")</calculatedColumnFormula>
    </tableColumn>
    <tableColumn id="35" name="なし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4"/>
  <sheetViews>
    <sheetView tabSelected="1" workbookViewId="0">
      <pane xSplit="2" ySplit="6" topLeftCell="A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</cols>
  <sheetData>
    <row r="1" spans="1:36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6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6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6" s="3" customFormat="1" ht="14.25" thickBot="1" x14ac:dyDescent="0.2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  <c r="AG5" s="6" t="s">
        <v>160</v>
      </c>
      <c r="AH5" s="6"/>
      <c r="AI5" s="6"/>
      <c r="AJ5" s="6"/>
    </row>
    <row r="6" spans="1:36" s="3" customFormat="1" ht="14.25" thickBot="1" x14ac:dyDescent="0.2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8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149</v>
      </c>
      <c r="AB6" s="3" t="s">
        <v>150</v>
      </c>
      <c r="AC6" s="3" t="s">
        <v>153</v>
      </c>
      <c r="AD6" s="3" t="s">
        <v>154</v>
      </c>
      <c r="AE6" s="3" t="s">
        <v>155</v>
      </c>
      <c r="AF6" s="3" t="s">
        <v>161</v>
      </c>
      <c r="AG6" s="26" t="s">
        <v>156</v>
      </c>
      <c r="AH6" s="27" t="s">
        <v>157</v>
      </c>
      <c r="AI6" s="27" t="s">
        <v>158</v>
      </c>
      <c r="AJ6" s="28" t="s">
        <v>162</v>
      </c>
    </row>
    <row r="7" spans="1:36" ht="14.25" thickBot="1" x14ac:dyDescent="0.2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33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  <c r="AG7" s="33" t="e">
        <f>IF(テーブル2[[#This Row],[県議選のみ作業用]],テーブル2[[#This Row],[2007]],"")</f>
        <v>#N/A</v>
      </c>
      <c r="AH7" s="4" t="e">
        <f>IF(テーブル2[[#This Row],[知事選のみ作業用]],テーブル2[[#This Row],[2007]],"")</f>
        <v>#N/A</v>
      </c>
      <c r="AI7" s="4" t="e">
        <f>IF(テーブル2[[#This Row],[両方あった作業用]], テーブル2[[#This Row],[2007]], "")</f>
        <v>#N/A</v>
      </c>
      <c r="AJ7" s="33" t="e">
        <v>#N/A</v>
      </c>
    </row>
    <row r="8" spans="1:36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39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  <c r="AG8" s="29" t="s">
        <v>159</v>
      </c>
      <c r="AH8" s="30" t="s">
        <v>159</v>
      </c>
      <c r="AI8" s="30">
        <v>62.4</v>
      </c>
      <c r="AJ8" s="31" t="s">
        <v>159</v>
      </c>
    </row>
    <row r="9" spans="1:36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0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  <c r="AG9" s="32" t="s">
        <v>159</v>
      </c>
      <c r="AH9" s="33" t="s">
        <v>159</v>
      </c>
      <c r="AI9" s="33">
        <v>53.88</v>
      </c>
      <c r="AJ9" s="34" t="s">
        <v>159</v>
      </c>
    </row>
    <row r="10" spans="1:36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0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  <c r="AG10" s="32" t="s">
        <v>159</v>
      </c>
      <c r="AH10" s="33" t="s">
        <v>159</v>
      </c>
      <c r="AI10" s="33">
        <v>63.4</v>
      </c>
      <c r="AJ10" s="34" t="s">
        <v>159</v>
      </c>
    </row>
    <row r="11" spans="1:36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0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  <c r="AG11" s="32">
        <v>55.79</v>
      </c>
      <c r="AH11" s="33" t="s">
        <v>159</v>
      </c>
      <c r="AI11" s="33" t="s">
        <v>159</v>
      </c>
      <c r="AJ11" s="34" t="s">
        <v>159</v>
      </c>
    </row>
    <row r="12" spans="1:36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0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  <c r="AG12" s="32">
        <v>67.7</v>
      </c>
      <c r="AH12" s="33" t="s">
        <v>159</v>
      </c>
      <c r="AI12" s="33" t="s">
        <v>159</v>
      </c>
      <c r="AJ12" s="34" t="s">
        <v>159</v>
      </c>
    </row>
    <row r="13" spans="1:36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0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  <c r="AG13" s="32">
        <v>67.290000000000006</v>
      </c>
      <c r="AH13" s="33" t="s">
        <v>159</v>
      </c>
      <c r="AI13" s="33" t="s">
        <v>159</v>
      </c>
      <c r="AJ13" s="34" t="s">
        <v>159</v>
      </c>
    </row>
    <row r="14" spans="1:36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0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  <c r="AG14" s="32">
        <v>61.57</v>
      </c>
      <c r="AH14" s="33" t="s">
        <v>159</v>
      </c>
      <c r="AI14" s="33" t="s">
        <v>159</v>
      </c>
      <c r="AJ14" s="34" t="s">
        <v>159</v>
      </c>
    </row>
    <row r="15" spans="1:36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0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  <c r="AG15" s="32" t="s">
        <v>159</v>
      </c>
      <c r="AH15" s="33" t="s">
        <v>159</v>
      </c>
      <c r="AI15" s="33" t="s">
        <v>159</v>
      </c>
      <c r="AJ15" s="34">
        <v>54</v>
      </c>
    </row>
    <row r="16" spans="1:36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0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  <c r="AG16" s="32">
        <v>56.66</v>
      </c>
      <c r="AH16" s="33" t="s">
        <v>159</v>
      </c>
      <c r="AI16" s="33" t="s">
        <v>159</v>
      </c>
      <c r="AJ16" s="34" t="s">
        <v>159</v>
      </c>
    </row>
    <row r="17" spans="1:36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0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  <c r="AG17" s="32" t="s">
        <v>159</v>
      </c>
      <c r="AH17" s="33" t="s">
        <v>159</v>
      </c>
      <c r="AI17" s="33">
        <v>54.6</v>
      </c>
      <c r="AJ17" s="34" t="s">
        <v>159</v>
      </c>
    </row>
    <row r="18" spans="1:36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0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  <c r="AG18" s="32">
        <v>56.35</v>
      </c>
      <c r="AH18" s="33" t="s">
        <v>159</v>
      </c>
      <c r="AI18" s="33" t="s">
        <v>159</v>
      </c>
      <c r="AJ18" s="34" t="s">
        <v>159</v>
      </c>
    </row>
    <row r="19" spans="1:36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0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  <c r="AG19" s="32">
        <v>55.14</v>
      </c>
      <c r="AH19" s="33" t="s">
        <v>159</v>
      </c>
      <c r="AI19" s="33" t="s">
        <v>159</v>
      </c>
      <c r="AJ19" s="34" t="s">
        <v>159</v>
      </c>
    </row>
    <row r="20" spans="1:36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0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  <c r="AG20" s="32" t="s">
        <v>159</v>
      </c>
      <c r="AH20" s="33">
        <v>57.87</v>
      </c>
      <c r="AI20" s="33" t="s">
        <v>159</v>
      </c>
      <c r="AJ20" s="34" t="s">
        <v>159</v>
      </c>
    </row>
    <row r="21" spans="1:36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0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  <c r="AG21" s="32" t="s">
        <v>159</v>
      </c>
      <c r="AH21" s="33" t="s">
        <v>159</v>
      </c>
      <c r="AI21" s="33">
        <v>56.32</v>
      </c>
      <c r="AJ21" s="34" t="s">
        <v>159</v>
      </c>
    </row>
    <row r="22" spans="1:36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0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  <c r="AG22" s="32">
        <v>64.58</v>
      </c>
      <c r="AH22" s="33" t="s">
        <v>159</v>
      </c>
      <c r="AI22" s="33" t="s">
        <v>159</v>
      </c>
      <c r="AJ22" s="34" t="s">
        <v>159</v>
      </c>
    </row>
    <row r="23" spans="1:36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0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  <c r="AG23" s="32">
        <v>64.959999999999994</v>
      </c>
      <c r="AH23" s="33" t="s">
        <v>159</v>
      </c>
      <c r="AI23" s="33" t="s">
        <v>159</v>
      </c>
      <c r="AJ23" s="34" t="s">
        <v>159</v>
      </c>
    </row>
    <row r="24" spans="1:36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0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  <c r="AG24" s="32">
        <v>62.9</v>
      </c>
      <c r="AH24" s="33" t="s">
        <v>159</v>
      </c>
      <c r="AI24" s="33" t="s">
        <v>159</v>
      </c>
      <c r="AJ24" s="34" t="s">
        <v>159</v>
      </c>
    </row>
    <row r="25" spans="1:36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0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  <c r="AG25" s="32" t="s">
        <v>159</v>
      </c>
      <c r="AH25" s="33" t="s">
        <v>159</v>
      </c>
      <c r="AI25" s="33">
        <v>63.25</v>
      </c>
      <c r="AJ25" s="34" t="s">
        <v>159</v>
      </c>
    </row>
    <row r="26" spans="1:36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0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  <c r="AG26" s="32" t="s">
        <v>159</v>
      </c>
      <c r="AH26" s="33" t="s">
        <v>159</v>
      </c>
      <c r="AI26" s="33">
        <v>63.65</v>
      </c>
      <c r="AJ26" s="34" t="s">
        <v>159</v>
      </c>
    </row>
    <row r="27" spans="1:36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0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  <c r="AG27" s="32">
        <v>65.040000000000006</v>
      </c>
      <c r="AH27" s="33" t="s">
        <v>159</v>
      </c>
      <c r="AI27" s="33" t="s">
        <v>159</v>
      </c>
      <c r="AJ27" s="34" t="s">
        <v>159</v>
      </c>
    </row>
    <row r="28" spans="1:36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0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  <c r="AG28" s="32">
        <v>61.47</v>
      </c>
      <c r="AH28" s="33" t="s">
        <v>159</v>
      </c>
      <c r="AI28" s="33" t="s">
        <v>159</v>
      </c>
      <c r="AJ28" s="34" t="s">
        <v>159</v>
      </c>
    </row>
    <row r="29" spans="1:36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0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  <c r="AG29" s="32">
        <v>58.41</v>
      </c>
      <c r="AH29" s="33" t="s">
        <v>159</v>
      </c>
      <c r="AI29" s="33" t="s">
        <v>159</v>
      </c>
      <c r="AJ29" s="34" t="s">
        <v>159</v>
      </c>
    </row>
    <row r="30" spans="1:36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0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  <c r="AG30" s="32" t="s">
        <v>159</v>
      </c>
      <c r="AH30" s="33" t="s">
        <v>159</v>
      </c>
      <c r="AI30" s="33">
        <v>59.12</v>
      </c>
      <c r="AJ30" s="34" t="s">
        <v>159</v>
      </c>
    </row>
    <row r="31" spans="1:36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0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  <c r="AG31" s="32" t="s">
        <v>159</v>
      </c>
      <c r="AH31" s="33" t="s">
        <v>159</v>
      </c>
      <c r="AI31" s="33">
        <v>60.58</v>
      </c>
      <c r="AJ31" s="34" t="s">
        <v>159</v>
      </c>
    </row>
    <row r="32" spans="1:36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0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  <c r="AG32" s="32">
        <v>60.32</v>
      </c>
      <c r="AH32" s="33" t="s">
        <v>159</v>
      </c>
      <c r="AI32" s="33" t="s">
        <v>159</v>
      </c>
      <c r="AJ32" s="34" t="s">
        <v>159</v>
      </c>
    </row>
    <row r="33" spans="1:36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0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  <c r="AG33" s="32">
        <v>56.37</v>
      </c>
      <c r="AH33" s="33" t="s">
        <v>159</v>
      </c>
      <c r="AI33" s="33" t="s">
        <v>159</v>
      </c>
      <c r="AJ33" s="34" t="s">
        <v>159</v>
      </c>
    </row>
    <row r="34" spans="1:36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0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  <c r="AG34" s="32">
        <v>55.81</v>
      </c>
      <c r="AH34" s="33" t="s">
        <v>159</v>
      </c>
      <c r="AI34" s="33" t="s">
        <v>159</v>
      </c>
      <c r="AJ34" s="34" t="s">
        <v>159</v>
      </c>
    </row>
    <row r="35" spans="1:36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0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  <c r="AG35" s="32">
        <v>56.61</v>
      </c>
      <c r="AH35" s="33" t="s">
        <v>159</v>
      </c>
      <c r="AI35" s="33" t="s">
        <v>159</v>
      </c>
      <c r="AJ35" s="34" t="s">
        <v>159</v>
      </c>
    </row>
    <row r="36" spans="1:36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0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  <c r="AG36" s="32" t="s">
        <v>159</v>
      </c>
      <c r="AH36" s="33" t="s">
        <v>159</v>
      </c>
      <c r="AI36" s="33">
        <v>60.77</v>
      </c>
      <c r="AJ36" s="34" t="s">
        <v>159</v>
      </c>
    </row>
    <row r="37" spans="1:36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0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  <c r="AG37" s="32">
        <v>59.34</v>
      </c>
      <c r="AH37" s="33" t="s">
        <v>159</v>
      </c>
      <c r="AI37" s="33" t="s">
        <v>159</v>
      </c>
      <c r="AJ37" s="34" t="s">
        <v>159</v>
      </c>
    </row>
    <row r="38" spans="1:36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0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  <c r="AG38" s="32" t="s">
        <v>159</v>
      </c>
      <c r="AH38" s="33" t="s">
        <v>159</v>
      </c>
      <c r="AI38" s="33">
        <v>67.67</v>
      </c>
      <c r="AJ38" s="34" t="s">
        <v>159</v>
      </c>
    </row>
    <row r="39" spans="1:36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0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  <c r="AG39" s="32" t="s">
        <v>159</v>
      </c>
      <c r="AH39" s="33" t="s">
        <v>159</v>
      </c>
      <c r="AI39" s="33">
        <v>71.81</v>
      </c>
      <c r="AJ39" s="34" t="s">
        <v>159</v>
      </c>
    </row>
    <row r="40" spans="1:36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0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  <c r="AG40" s="32">
        <v>59.17</v>
      </c>
      <c r="AH40" s="33" t="s">
        <v>159</v>
      </c>
      <c r="AI40" s="33" t="s">
        <v>159</v>
      </c>
      <c r="AJ40" s="34" t="s">
        <v>159</v>
      </c>
    </row>
    <row r="41" spans="1:36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0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  <c r="AG41" s="32">
        <v>56.91</v>
      </c>
      <c r="AH41" s="33" t="s">
        <v>159</v>
      </c>
      <c r="AI41" s="33" t="s">
        <v>159</v>
      </c>
      <c r="AJ41" s="34" t="s">
        <v>159</v>
      </c>
    </row>
    <row r="42" spans="1:36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0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  <c r="AG42" s="32">
        <v>62.02</v>
      </c>
      <c r="AH42" s="33" t="s">
        <v>159</v>
      </c>
      <c r="AI42" s="33" t="s">
        <v>159</v>
      </c>
      <c r="AJ42" s="34" t="s">
        <v>159</v>
      </c>
    </row>
    <row r="43" spans="1:36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0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  <c r="AG43" s="32" t="s">
        <v>159</v>
      </c>
      <c r="AH43" s="33" t="s">
        <v>159</v>
      </c>
      <c r="AI43" s="33">
        <v>58.47</v>
      </c>
      <c r="AJ43" s="34" t="s">
        <v>159</v>
      </c>
    </row>
    <row r="44" spans="1:36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0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  <c r="AG44" s="32">
        <v>58.84</v>
      </c>
      <c r="AH44" s="33" t="s">
        <v>159</v>
      </c>
      <c r="AI44" s="33" t="s">
        <v>159</v>
      </c>
      <c r="AJ44" s="34" t="s">
        <v>159</v>
      </c>
    </row>
    <row r="45" spans="1:36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0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  <c r="AG45" s="32" t="s">
        <v>159</v>
      </c>
      <c r="AH45" s="33" t="s">
        <v>159</v>
      </c>
      <c r="AI45" s="33">
        <v>61.91</v>
      </c>
      <c r="AJ45" s="34" t="s">
        <v>159</v>
      </c>
    </row>
    <row r="46" spans="1:36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0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  <c r="AG46" s="32">
        <v>58.4</v>
      </c>
      <c r="AH46" s="33" t="s">
        <v>159</v>
      </c>
      <c r="AI46" s="33" t="s">
        <v>159</v>
      </c>
      <c r="AJ46" s="34" t="s">
        <v>159</v>
      </c>
    </row>
    <row r="47" spans="1:36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0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  <c r="AG47" s="32" t="s">
        <v>159</v>
      </c>
      <c r="AH47" s="33" t="s">
        <v>159</v>
      </c>
      <c r="AI47" s="33">
        <v>54.83</v>
      </c>
      <c r="AJ47" s="34" t="s">
        <v>159</v>
      </c>
    </row>
    <row r="48" spans="1:36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0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  <c r="AG48" s="32" t="s">
        <v>159</v>
      </c>
      <c r="AH48" s="33" t="s">
        <v>159</v>
      </c>
      <c r="AI48" s="33">
        <v>62.86</v>
      </c>
      <c r="AJ48" s="34" t="s">
        <v>159</v>
      </c>
    </row>
    <row r="49" spans="1:36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0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  <c r="AG49" s="32">
        <v>61.54</v>
      </c>
      <c r="AH49" s="33" t="s">
        <v>159</v>
      </c>
      <c r="AI49" s="33" t="s">
        <v>159</v>
      </c>
      <c r="AJ49" s="34" t="s">
        <v>159</v>
      </c>
    </row>
    <row r="50" spans="1:36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0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  <c r="AG50" s="32">
        <v>63.11</v>
      </c>
      <c r="AH50" s="33" t="s">
        <v>159</v>
      </c>
      <c r="AI50" s="33" t="s">
        <v>159</v>
      </c>
      <c r="AJ50" s="34" t="s">
        <v>159</v>
      </c>
    </row>
    <row r="51" spans="1:36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0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  <c r="AG51" s="32" t="s">
        <v>159</v>
      </c>
      <c r="AH51" s="33" t="s">
        <v>159</v>
      </c>
      <c r="AI51" s="33">
        <v>63.04</v>
      </c>
      <c r="AJ51" s="34" t="s">
        <v>159</v>
      </c>
    </row>
    <row r="52" spans="1:36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0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  <c r="AG52" s="32" t="s">
        <v>159</v>
      </c>
      <c r="AH52" s="33" t="s">
        <v>159</v>
      </c>
      <c r="AI52" s="33">
        <v>56.79</v>
      </c>
      <c r="AJ52" s="34" t="s">
        <v>159</v>
      </c>
    </row>
    <row r="53" spans="1:36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0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  <c r="AG53" s="32">
        <v>60.67</v>
      </c>
      <c r="AH53" s="33" t="s">
        <v>159</v>
      </c>
      <c r="AI53" s="33" t="s">
        <v>159</v>
      </c>
      <c r="AJ53" s="34" t="s">
        <v>159</v>
      </c>
    </row>
    <row r="54" spans="1:36" ht="14.25" thickBot="1" x14ac:dyDescent="0.2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1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  <c r="AG54" s="35" t="s">
        <v>159</v>
      </c>
      <c r="AH54" s="36" t="s">
        <v>159</v>
      </c>
      <c r="AI54" s="36" t="s">
        <v>159</v>
      </c>
      <c r="AJ54" s="37">
        <v>60.32</v>
      </c>
    </row>
  </sheetData>
  <phoneticPr fontId="1"/>
  <conditionalFormatting sqref="AC6:AF54">
    <cfRule type="cellIs" dxfId="37" priority="3" operator="equal">
      <formula>TRUE</formula>
    </cfRule>
  </conditionalFormatting>
  <conditionalFormatting sqref="AG6:AI6">
    <cfRule type="cellIs" dxfId="36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152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151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07年投票率を４列に分けた</vt:lpstr>
      <vt:lpstr>場合分けに使用</vt:lpstr>
      <vt:lpstr>参院選投票率の推移</vt:lpstr>
      <vt:lpstr>同日選か亥年か</vt:lpstr>
      <vt:lpstr>知事選と県議選の日程</vt:lpstr>
      <vt:lpstr>トレンド</vt:lpstr>
      <vt:lpstr>07年と前回04年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2019-06-07T03:10:24Z</dcterms:modified>
</cp:coreProperties>
</file>