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excels\Final Task 1-4 Nishita Goel\"/>
    </mc:Choice>
  </mc:AlternateContent>
  <xr:revisionPtr revIDLastSave="0" documentId="13_ncr:1_{7A98CFBB-8D90-4D33-8E48-FF63B0F065F9}" xr6:coauthVersionLast="47" xr6:coauthVersionMax="47" xr10:uidLastSave="{00000000-0000-0000-0000-000000000000}"/>
  <bookViews>
    <workbookView xWindow="-110" yWindow="-110" windowWidth="19420" windowHeight="10300" firstSheet="1" activeTab="3" xr2:uid="{9ADAFDCE-5FF5-4F8E-99D9-B0FC87A81FFC}"/>
  </bookViews>
  <sheets>
    <sheet name="dailyActivity_merged" sheetId="2" r:id="rId1"/>
    <sheet name="table task 1" sheetId="6" r:id="rId2"/>
    <sheet name="Sheet3" sheetId="4" r:id="rId3"/>
    <sheet name="ACTIVITY DATA" sheetId="5" r:id="rId4"/>
    <sheet name="DISTANCE DATA" sheetId="7" r:id="rId5"/>
    <sheet name="TOTAL STEPS" sheetId="17" r:id="rId6"/>
    <sheet name="CALORIE DATA" sheetId="19" r:id="rId7"/>
    <sheet name="TABLE TASK 2" sheetId="16" r:id="rId8"/>
    <sheet name="Date distinct" sheetId="11" r:id="rId9"/>
  </sheets>
  <definedNames>
    <definedName name="ExternalData_1" localSheetId="0" hidden="1">dailyActivity_merged!$A$1:$O$941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5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P9" i="11"/>
  <c r="C34" i="11" s="1"/>
  <c r="P6" i="11"/>
  <c r="C3" i="7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4" i="4"/>
  <c r="C28" i="11" l="1"/>
  <c r="C12" i="11"/>
  <c r="C16" i="11"/>
  <c r="C14" i="11"/>
  <c r="C8" i="11"/>
  <c r="C5" i="11"/>
  <c r="C31" i="11"/>
  <c r="C4" i="11"/>
  <c r="C23" i="11"/>
  <c r="C15" i="11"/>
  <c r="C22" i="11"/>
  <c r="C21" i="11"/>
  <c r="C7" i="11"/>
  <c r="C32" i="11"/>
  <c r="C20" i="11"/>
  <c r="C6" i="11"/>
  <c r="C30" i="11"/>
  <c r="C29" i="11"/>
  <c r="C24" i="11"/>
  <c r="C13" i="11"/>
  <c r="C27" i="11"/>
  <c r="C19" i="11"/>
  <c r="C11" i="11"/>
  <c r="C3" i="11"/>
  <c r="C26" i="11"/>
  <c r="C18" i="11"/>
  <c r="C10" i="11"/>
  <c r="C33" i="11"/>
  <c r="C25" i="11"/>
  <c r="C17" i="11"/>
  <c r="C9" i="11"/>
  <c r="P16" i="11" l="1"/>
  <c r="E13" i="11" s="1"/>
  <c r="P12" i="11"/>
  <c r="E10" i="11" l="1"/>
  <c r="E16" i="11"/>
  <c r="E26" i="11"/>
  <c r="E31" i="11"/>
  <c r="E34" i="11"/>
  <c r="E6" i="11"/>
  <c r="E7" i="11"/>
  <c r="E4" i="11"/>
  <c r="E32" i="11"/>
  <c r="E18" i="11"/>
  <c r="E19" i="11"/>
  <c r="E3" i="11"/>
  <c r="E25" i="11"/>
  <c r="E23" i="11"/>
  <c r="E21" i="11"/>
  <c r="E24" i="11"/>
  <c r="E17" i="11"/>
  <c r="E15" i="11"/>
  <c r="E9" i="11"/>
  <c r="E8" i="11"/>
  <c r="E20" i="11"/>
  <c r="E14" i="11"/>
  <c r="E5" i="11"/>
  <c r="E29" i="11"/>
  <c r="E22" i="11"/>
  <c r="E12" i="11"/>
  <c r="E30" i="11"/>
  <c r="E28" i="11"/>
  <c r="E27" i="11"/>
  <c r="E33" i="11"/>
  <c r="E1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9E7F60-00E4-4ED9-ACC2-B7A79A8613A8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<sst xmlns="http://schemas.openxmlformats.org/spreadsheetml/2006/main" count="1081" uniqueCount="81">
  <si>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</si>
  <si>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</si>
  <si>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</si>
  <si>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</si>
  <si>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</si>
  <si>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</si>
  <si>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</si>
  <si>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</si>
  <si>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</si>
  <si>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</si>
  <si>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</si>
  <si>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</si>
  <si>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</si>
  <si>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</si>
  <si>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</si>
  <si>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</si>
  <si>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</si>
  <si>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</si>
  <si>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</si>
  <si>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</si>
  <si>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</si>
  <si>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</si>
  <si>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</si>
  <si>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</si>
  <si>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</si>
  <si>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</si>
  <si>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</si>
  <si>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</si>
  <si>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</si>
  <si>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</si>
  <si>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</si>
  <si>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</si>
  <si>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</si>
  <si>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</si>
  <si>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</si>
  <si>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</si>
  <si>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</si>
  <si>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</si>
  <si>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</si>
  <si>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</si>
  <si>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</si>
  <si>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</si>
  <si>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</si>
  <si>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</si>
  <si>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</si>
  <si>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</si>
  <si>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Row Labels</t>
  </si>
  <si>
    <t>Grand Total</t>
  </si>
  <si>
    <t>Count of ActivityDate</t>
  </si>
  <si>
    <t>Average of TotalDistance</t>
  </si>
  <si>
    <t>category</t>
  </si>
  <si>
    <t>Average of TotalSteps</t>
  </si>
  <si>
    <t>Average of Calories</t>
  </si>
  <si>
    <t>Average of VeryActiveMinutes</t>
  </si>
  <si>
    <t>Average of FairlyActiveMinutes</t>
  </si>
  <si>
    <t>Average of LightlyActiveMinutes</t>
  </si>
  <si>
    <t>Active</t>
  </si>
  <si>
    <t>Light</t>
  </si>
  <si>
    <t>moderate</t>
  </si>
  <si>
    <t>Count of category</t>
  </si>
  <si>
    <t>Beginner</t>
  </si>
  <si>
    <t>intermediate</t>
  </si>
  <si>
    <t>Pro</t>
  </si>
  <si>
    <r>
      <rPr>
        <sz val="16"/>
        <color rgb="FFFF0000"/>
        <rFont val="Algerian"/>
        <family val="5"/>
      </rPr>
      <t xml:space="preserve">CRITERIA </t>
    </r>
    <r>
      <rPr>
        <sz val="18"/>
        <color rgb="FFFF0000"/>
        <rFont val="Algerian"/>
        <family val="5"/>
      </rPr>
      <t xml:space="preserve"> used         </t>
    </r>
    <r>
      <rPr>
        <sz val="18"/>
        <color theme="1"/>
        <rFont val="Calibri"/>
        <family val="2"/>
        <scheme val="minor"/>
      </rPr>
      <t xml:space="preserve">                                       </t>
    </r>
    <r>
      <rPr>
        <sz val="14"/>
        <color theme="4" tint="-0.499984740745262"/>
        <rFont val="Calibri"/>
        <family val="2"/>
        <scheme val="minor"/>
      </rPr>
      <t xml:space="preserve">Here we have  total number of days customer have used fitness tracker we have categorize the data into three group   </t>
    </r>
    <r>
      <rPr>
        <sz val="14"/>
        <color theme="1"/>
        <rFont val="Calibri"/>
        <family val="2"/>
        <scheme val="minor"/>
      </rPr>
      <t xml:space="preserve">                                                (</t>
    </r>
    <r>
      <rPr>
        <sz val="14"/>
        <color rgb="FF00B050"/>
        <rFont val="Calibri"/>
        <family val="2"/>
        <scheme val="minor"/>
      </rPr>
      <t xml:space="preserve">1) customer who  used the fitness tracker(  &gt;20 days) </t>
    </r>
    <r>
      <rPr>
        <b/>
        <sz val="14"/>
        <color theme="9" tint="-0.499984740745262"/>
        <rFont val="Calibri"/>
        <family val="2"/>
        <scheme val="minor"/>
      </rPr>
      <t xml:space="preserve">" active" </t>
    </r>
    <r>
      <rPr>
        <sz val="14"/>
        <color rgb="FF00B050"/>
        <rFont val="Calibri"/>
        <family val="2"/>
        <scheme val="minor"/>
      </rPr>
      <t xml:space="preserve">    </t>
    </r>
    <r>
      <rPr>
        <sz val="14"/>
        <color theme="1"/>
        <rFont val="Calibri"/>
        <family val="2"/>
        <scheme val="minor"/>
      </rPr>
      <t xml:space="preserve">                                                             </t>
    </r>
    <r>
      <rPr>
        <sz val="14"/>
        <color rgb="FF00B050"/>
        <rFont val="Calibri"/>
        <family val="2"/>
        <scheme val="minor"/>
      </rPr>
      <t xml:space="preserve">(2)    customer who used the fitness tracker(&gt;10,&lt;20)  </t>
    </r>
    <r>
      <rPr>
        <b/>
        <sz val="14"/>
        <color theme="9" tint="-0.499984740745262"/>
        <rFont val="Calibri"/>
        <family val="2"/>
        <scheme val="minor"/>
      </rPr>
      <t>"moderate"</t>
    </r>
    <r>
      <rPr>
        <sz val="14"/>
        <color rgb="FF00B050"/>
        <rFont val="Calibri"/>
        <family val="2"/>
        <scheme val="minor"/>
      </rPr>
      <t xml:space="preserve">  </t>
    </r>
    <r>
      <rPr>
        <sz val="14"/>
        <color theme="1"/>
        <rFont val="Calibri"/>
        <family val="2"/>
        <scheme val="minor"/>
      </rPr>
      <t xml:space="preserve">                                                          </t>
    </r>
    <r>
      <rPr>
        <sz val="14"/>
        <color rgb="FF00B050"/>
        <rFont val="Calibri"/>
        <family val="2"/>
        <scheme val="minor"/>
      </rPr>
      <t>(3) customer who used the data fitness tracker &lt;10 "</t>
    </r>
    <r>
      <rPr>
        <b/>
        <sz val="14"/>
        <color theme="9" tint="-0.499984740745262"/>
        <rFont val="Calibri"/>
        <family val="2"/>
        <scheme val="minor"/>
      </rPr>
      <t>light"</t>
    </r>
  </si>
  <si>
    <t>Count of Id</t>
  </si>
  <si>
    <t>Travel category</t>
  </si>
  <si>
    <t>Sum of TotalSteps</t>
  </si>
  <si>
    <t>Sum of Calories</t>
  </si>
  <si>
    <t>Sum of FairlyActiveMinutes</t>
  </si>
  <si>
    <t>Sum of LightlyActiveMinutes</t>
  </si>
  <si>
    <t>Sum of SedentaryActiveDistance</t>
  </si>
  <si>
    <t>Sum of VeryActiveMinutes</t>
  </si>
  <si>
    <t>Activity category</t>
  </si>
  <si>
    <t>QUARTILE 1 FOR ACTIVITY CATEGORY=</t>
  </si>
  <si>
    <t>QUARTILE 3 FOR ACTIVITY CATEGORY=</t>
  </si>
  <si>
    <t>Avg total distance for quartile 1=</t>
  </si>
  <si>
    <t>Avg total distance quartile 3=</t>
  </si>
  <si>
    <t>customerid</t>
  </si>
  <si>
    <t xml:space="preserve"> Table for task 1 </t>
  </si>
  <si>
    <t xml:space="preserve"> Table task 2</t>
  </si>
  <si>
    <r>
      <rPr>
        <b/>
        <sz val="18"/>
        <color theme="5"/>
        <rFont val="Calibri"/>
        <family val="2"/>
        <scheme val="minor"/>
      </rPr>
      <t xml:space="preserve">Criteria used    </t>
    </r>
    <r>
      <rPr>
        <sz val="18"/>
        <color theme="1"/>
        <rFont val="Calibri"/>
        <family val="2"/>
        <scheme val="minor"/>
      </rPr>
      <t xml:space="preserve">                                            </t>
    </r>
    <r>
      <rPr>
        <sz val="16"/>
        <color rgb="FF00B050"/>
        <rFont val="Calibri"/>
        <family val="2"/>
        <scheme val="minor"/>
      </rPr>
      <t xml:space="preserve">Here we have data of average distance covered by customers we have categrorize the customer into three group  </t>
    </r>
    <r>
      <rPr>
        <sz val="16"/>
        <color theme="1"/>
        <rFont val="Calibri"/>
        <family val="2"/>
        <scheme val="minor"/>
      </rPr>
      <t xml:space="preserve">                                (</t>
    </r>
    <r>
      <rPr>
        <sz val="16"/>
        <color theme="8" tint="-0.249977111117893"/>
        <rFont val="Calibri"/>
        <family val="2"/>
        <scheme val="minor"/>
      </rPr>
      <t>1</t>
    </r>
    <r>
      <rPr>
        <sz val="14"/>
        <color theme="8" tint="-0.249977111117893"/>
        <rFont val="Calibri"/>
        <family val="2"/>
        <scheme val="minor"/>
      </rPr>
      <t xml:space="preserve">)person whose mean distance &lt;5km  </t>
    </r>
    <r>
      <rPr>
        <b/>
        <sz val="14"/>
        <color rgb="FF002060"/>
        <rFont val="Calibri"/>
        <family val="2"/>
        <scheme val="minor"/>
      </rPr>
      <t xml:space="preserve">"beginner"   </t>
    </r>
    <r>
      <rPr>
        <sz val="14"/>
        <color theme="1"/>
        <rFont val="Calibri"/>
        <family val="2"/>
        <scheme val="minor"/>
      </rPr>
      <t xml:space="preserve">                             (</t>
    </r>
    <r>
      <rPr>
        <sz val="14"/>
        <color theme="8" tint="-0.249977111117893"/>
        <rFont val="Calibri"/>
        <family val="2"/>
        <scheme val="minor"/>
      </rPr>
      <t xml:space="preserve">2)    person whose mean distance&gt; 5 kmt&lt; 10 km </t>
    </r>
    <r>
      <rPr>
        <b/>
        <sz val="14"/>
        <color rgb="FF002060"/>
        <rFont val="Calibri"/>
        <family val="2"/>
        <scheme val="minor"/>
      </rPr>
      <t>"intermediate "</t>
    </r>
    <r>
      <rPr>
        <sz val="14"/>
        <color theme="8" tint="-0.249977111117893"/>
        <rFont val="Calibri"/>
        <family val="2"/>
        <scheme val="minor"/>
      </rPr>
      <t xml:space="preserve">              </t>
    </r>
    <r>
      <rPr>
        <sz val="14"/>
        <color theme="1"/>
        <rFont val="Calibri"/>
        <family val="2"/>
        <scheme val="minor"/>
      </rPr>
      <t xml:space="preserve">                                                 </t>
    </r>
    <r>
      <rPr>
        <sz val="14"/>
        <color theme="8" tint="-0.249977111117893"/>
        <rFont val="Calibri"/>
        <family val="2"/>
        <scheme val="minor"/>
      </rPr>
      <t xml:space="preserve">(3)person whose mean distance &gt;10km </t>
    </r>
    <r>
      <rPr>
        <b/>
        <sz val="14"/>
        <color rgb="FF002060"/>
        <rFont val="Calibri"/>
        <family val="2"/>
        <scheme val="minor"/>
      </rPr>
      <t xml:space="preserve">"pro"   </t>
    </r>
    <r>
      <rPr>
        <sz val="14"/>
        <color theme="8" tint="-0.249977111117893"/>
        <rFont val="Calibri"/>
        <family val="2"/>
        <scheme val="minor"/>
      </rPr>
      <t xml:space="preserve">  </t>
    </r>
    <r>
      <rPr>
        <sz val="14"/>
        <color theme="1"/>
        <rFont val="Calibri"/>
        <family val="2"/>
        <scheme val="minor"/>
      </rPr>
      <t xml:space="preserve">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</si>
</sst>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5"/>
      <scheme val="minor"/>
    </font>
    <font>
      <sz val="18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6"/>
      <color rgb="FFFF0000"/>
      <name val="Algerian"/>
      <family val="5"/>
    </font>
    <font>
      <sz val="18"/>
      <color rgb="FFFF0000"/>
      <name val="Algerian"/>
      <family val="5"/>
    </font>
    <font>
      <sz val="14"/>
      <color rgb="FF00B05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2" fontId="0" fillId="0" borderId="0" xfId="0" applyNumberFormat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9" xfId="0" applyFont="1" applyFill="1" applyBorder="1"/>
    <xf numFmtId="0" fontId="1" fillId="3" borderId="4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9" xfId="0" applyFont="1" applyFill="1" applyBorder="1"/>
    <xf numFmtId="0" fontId="2" fillId="3" borderId="4" xfId="0" applyFont="1" applyFill="1" applyBorder="1" applyAlignment="1">
      <alignment horizontal="center"/>
    </xf>
    <xf numFmtId="0" fontId="2" fillId="4" borderId="0" xfId="0" applyFont="1" applyFill="1"/>
    <xf numFmtId="0" fontId="2" fillId="5" borderId="1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6" xfId="0" applyBorder="1"/>
    <xf numFmtId="0" fontId="0" fillId="0" borderId="8" xfId="0" applyBorder="1"/>
    <xf numFmtId="0" fontId="2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0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center"/>
    </xf>
    <xf numFmtId="0" fontId="0" fillId="8" borderId="0" xfId="0" applyFill="1"/>
    <xf numFmtId="0" fontId="0" fillId="8" borderId="3" xfId="0" applyFill="1" applyBorder="1"/>
    <xf numFmtId="0" fontId="0" fillId="8" borderId="9" xfId="0" applyFill="1" applyBorder="1"/>
    <xf numFmtId="0" fontId="0" fillId="8" borderId="4" xfId="0" applyFill="1" applyBorder="1"/>
    <xf numFmtId="164" fontId="0" fillId="0" borderId="6" xfId="0" applyNumberForma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9" borderId="1" xfId="0" applyFont="1" applyFill="1" applyBorder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indent="0"/>
    </dxf>
    <dxf>
      <numFmt numFmtId="164" formatCode="0.0"/>
    </dxf>
    <dxf>
      <alignment relativeIndent="1"/>
    </dxf>
    <dxf>
      <alignment relativeIndent="-1"/>
    </dxf>
    <dxf>
      <alignment horizontal="left" relativeIndent="1"/>
    </dxf>
    <dxf>
      <numFmt numFmtId="0" formatCode="General"/>
    </dxf>
  </dxfs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4.xlsx]ACTIVITY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sz="1400" b="1"/>
              <a:t>ACTIVITY</a:t>
            </a:r>
            <a:r>
              <a:rPr lang="en-IN" sz="1400" b="1" baseline="0"/>
              <a:t> DATA</a:t>
            </a:r>
            <a:endParaRPr lang="en-IN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269592476489028E-3"/>
              <c:y val="2.395048212556318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521067311727104E-2"/>
          <c:y val="0.28860709924628408"/>
          <c:w val="0.82407350726927153"/>
          <c:h val="0.52704871784075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'ACTIVITY DATA'!$F$2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482-4CDC-8AD7-1056994C1E4D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BE8-419C-9A02-929AE4471431}"/>
              </c:ext>
            </c:extLst>
          </c:dPt>
          <c:dLbls>
            <c:dLbl>
              <c:idx val="2"/>
              <c:layout>
                <c:manualLayout>
                  <c:x val="6.269592476489028E-3"/>
                  <c:y val="2.39504821255631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E8-419C-9A02-929AE4471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'ACTIVITY DATA'!$E$3:$E$5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'ACTIVITY DATA'!$F$3:$F$5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2-4CDC-8AD7-1056994C1E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0766912"/>
        <c:axId val="520768832"/>
      </c:barChart>
      <c:catAx>
        <c:axId val="5207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68832"/>
        <c:crosses val="autoZero"/>
        <c:auto val="1"/>
        <c:lblAlgn val="ctr"/>
        <c:lblOffset val="100"/>
        <c:noMultiLvlLbl val="0"/>
      </c:catAx>
      <c:valAx>
        <c:axId val="52076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076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4.xlsx]ACTIVITY DATA!PivotTable21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ACTIVITY DATA</a:t>
            </a:r>
          </a:p>
        </c:rich>
      </c:tx>
      <c:layout>
        <c:manualLayout>
          <c:xMode val="edge"/>
          <c:yMode val="edge"/>
          <c:x val="0.38365165063149853"/>
          <c:y val="5.016872890888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7.1813285457809038E-3"/>
              <c:y val="-5.747126436781714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6279339504749886"/>
          <c:y val="0.27674015748031494"/>
          <c:w val="0.31916940659767296"/>
          <c:h val="0.59183127109111366"/>
        </c:manualLayout>
      </c:layout>
      <c:doughnutChart>
        <c:varyColors val="1"/>
        <c:ser>
          <c:idx val="0"/>
          <c:order val="0"/>
          <c:tx>
            <c:strRef>
              <c:f>'ACTIVITY DATA'!$F$2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C3D-444A-B2D3-53B0EEC41A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C3D-444A-B2D3-53B0EEC41A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3D-444A-B2D3-53B0EEC41AE9}"/>
              </c:ext>
            </c:extLst>
          </c:dPt>
          <c:dLbls>
            <c:dLbl>
              <c:idx val="0"/>
              <c:layout>
                <c:manualLayout>
                  <c:x val="7.1813285457809038E-3"/>
                  <c:y val="-5.74712643678171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3D-444A-B2D3-53B0EEC41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'ACTIVITY DATA'!$E$3:$E$5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'ACTIVITY DATA'!$F$3:$F$5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D-444A-B2D3-53B0EEC41A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4.xlsx]DISTANCE DATA!PivotTable26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1" u="sng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i="1" u="sng"/>
              <a:t>AVERAGE DISTANCE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sng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lin ang="27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lin ang="27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lin ang="27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lin ang="27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'DISTANCE DATA'!$L$2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4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lin ang="2700000" scaled="1"/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'DISTANCE DATA'!$K$3:$K$5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'DISTANCE DATA'!$L$3:$L$5</c:f>
              <c:numCache>
                <c:formatCode>General</c:formatCode>
                <c:ptCount val="3"/>
                <c:pt idx="0">
                  <c:v>14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A-4C35-95AF-C9A6F41191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2305360"/>
        <c:axId val="522302480"/>
      </c:barChart>
      <c:catAx>
        <c:axId val="5223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02480"/>
        <c:crosses val="autoZero"/>
        <c:auto val="1"/>
        <c:lblAlgn val="ctr"/>
        <c:lblOffset val="100"/>
        <c:noMultiLvlLbl val="0"/>
      </c:catAx>
      <c:valAx>
        <c:axId val="522302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23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4.xlsx]DISTANCE DATA!PivotTable26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1" u="sng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1" u="sng"/>
              <a:t>AVERAGE</a:t>
            </a:r>
            <a:r>
              <a:rPr lang="en-IN" sz="1200" b="1" i="1" u="sng" baseline="0"/>
              <a:t> DISTANCE CATEGORY</a:t>
            </a:r>
            <a:endParaRPr lang="en-IN" sz="1200" b="1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sng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'DISTANCE DATA'!$L$2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016-4EFE-8BD5-52EFE105B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16-4EFE-8BD5-52EFE105B1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16-4EFE-8BD5-52EFE105B1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'DISTANCE DATA'!$K$3:$K$5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'DISTANCE DATA'!$L$3:$L$5</c:f>
              <c:numCache>
                <c:formatCode>General</c:formatCode>
                <c:ptCount val="3"/>
                <c:pt idx="0">
                  <c:v>14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5-4FCB-88A6-C4A5C7DBAD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aseline="0"/>
              <a:t> total steps travelled by user </a:t>
            </a:r>
            <a:endParaRPr lang="en-IN" sz="1400"/>
          </a:p>
        </c:rich>
      </c:tx>
      <c:layout>
        <c:manualLayout>
          <c:xMode val="edge"/>
          <c:yMode val="edge"/>
          <c:x val="0.2913611111111111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STEPS'!$A$1</c:f>
              <c:strCache>
                <c:ptCount val="1"/>
                <c:pt idx="0">
                  <c:v>customerid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'TOTAL STEPS'!$A$2:$A$34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6-4C2E-A733-1378DDDE3B77}"/>
            </c:ext>
          </c:extLst>
        </c:ser>
        <c:ser>
          <c:idx val="1"/>
          <c:order val="1"/>
          <c:tx>
            <c:strRef>
              <c:f>'TOTAL STEPS'!$B$1</c:f>
              <c:strCache>
                <c:ptCount val="1"/>
                <c:pt idx="0">
                  <c:v>Average of TotalSteps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'TOTAL STEPS'!$B$2:$B$34</c:f>
              <c:numCache>
                <c:formatCode>0.0</c:formatCode>
                <c:ptCount val="33"/>
                <c:pt idx="0">
                  <c:v>12116.741935483871</c:v>
                </c:pt>
                <c:pt idx="1">
                  <c:v>5743.9032258064517</c:v>
                </c:pt>
                <c:pt idx="2">
                  <c:v>7282.9666666666662</c:v>
                </c:pt>
                <c:pt idx="3">
                  <c:v>2580.0645161290322</c:v>
                </c:pt>
                <c:pt idx="4">
                  <c:v>916.12903225806451</c:v>
                </c:pt>
                <c:pt idx="5">
                  <c:v>11370.645161290322</c:v>
                </c:pt>
                <c:pt idx="6">
                  <c:v>5566.8709677419356</c:v>
                </c:pt>
                <c:pt idx="7">
                  <c:v>4716.8709677419356</c:v>
                </c:pt>
                <c:pt idx="8">
                  <c:v>9519.6666666666661</c:v>
                </c:pt>
                <c:pt idx="9">
                  <c:v>7555.7741935483873</c:v>
                </c:pt>
                <c:pt idx="10">
                  <c:v>6861.65</c:v>
                </c:pt>
                <c:pt idx="11">
                  <c:v>10984.566666666668</c:v>
                </c:pt>
                <c:pt idx="12">
                  <c:v>2267.2258064516127</c:v>
                </c:pt>
                <c:pt idx="13">
                  <c:v>3838</c:v>
                </c:pt>
                <c:pt idx="14">
                  <c:v>7268.8387096774195</c:v>
                </c:pt>
                <c:pt idx="15">
                  <c:v>10813.935483870968</c:v>
                </c:pt>
                <c:pt idx="16">
                  <c:v>4796.5483870967746</c:v>
                </c:pt>
                <c:pt idx="17">
                  <c:v>7685.1290322580644</c:v>
                </c:pt>
                <c:pt idx="18">
                  <c:v>8572.0645161290322</c:v>
                </c:pt>
                <c:pt idx="19">
                  <c:v>8612.5806451612898</c:v>
                </c:pt>
                <c:pt idx="20">
                  <c:v>8304.4333333333325</c:v>
                </c:pt>
                <c:pt idx="21">
                  <c:v>7046.7142857142853</c:v>
                </c:pt>
                <c:pt idx="22">
                  <c:v>5649.5517241379312</c:v>
                </c:pt>
                <c:pt idx="23">
                  <c:v>2519.6923076923076</c:v>
                </c:pt>
                <c:pt idx="24">
                  <c:v>9794.8064516129034</c:v>
                </c:pt>
                <c:pt idx="25">
                  <c:v>11323.423076923076</c:v>
                </c:pt>
                <c:pt idx="26">
                  <c:v>9371.7741935483864</c:v>
                </c:pt>
                <c:pt idx="27">
                  <c:v>14763.290322580646</c:v>
                </c:pt>
                <c:pt idx="28">
                  <c:v>6482.1578947368425</c:v>
                </c:pt>
                <c:pt idx="29">
                  <c:v>8717.7096774193542</c:v>
                </c:pt>
                <c:pt idx="30">
                  <c:v>7198.5161290322585</c:v>
                </c:pt>
                <c:pt idx="31">
                  <c:v>1853.7241379310344</c:v>
                </c:pt>
                <c:pt idx="32">
                  <c:v>16040.032258064517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6-4C2E-A733-1378DDDE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183680"/>
        <c:axId val="91182720"/>
      </c:barChart>
      <c:catAx>
        <c:axId val="911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2720"/>
        <c:crosses val="autoZero"/>
        <c:auto val="1"/>
        <c:lblAlgn val="ctr"/>
        <c:lblOffset val="100"/>
        <c:noMultiLvlLbl val="0"/>
      </c:catAx>
      <c:valAx>
        <c:axId val="91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calories burned by each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08727701716608E-2"/>
          <c:y val="0.1352680228472585"/>
          <c:w val="0.86284487597205817"/>
          <c:h val="0.62593163840789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'CALORIE DATA'!$A$1</c:f>
              <c:strCache>
                <c:ptCount val="1"/>
                <c:pt idx="0">
                  <c:v>customerid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'CALORIE DATA'!$A$2:$A$34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4-453E-A7E3-AA2663486AB1}"/>
            </c:ext>
          </c:extLst>
        </c:ser>
        <c:ser>
          <c:idx val="1"/>
          <c:order val="1"/>
          <c:tx>
            <c:strRef>
              <c:f>'CALORIE DATA'!$B$1</c:f>
              <c:strCache>
                <c:ptCount val="1"/>
                <c:pt idx="0">
                  <c:v>Average of Calories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'CALORIE DATA'!$B$2:$B$34</c:f>
              <c:numCache>
                <c:formatCode>0.0</c:formatCode>
                <c:ptCount val="33"/>
                <c:pt idx="0">
                  <c:v>1816.4193548387098</c:v>
                </c:pt>
                <c:pt idx="1">
                  <c:v>1483.3548387096773</c:v>
                </c:pt>
                <c:pt idx="2">
                  <c:v>2811.3</c:v>
                </c:pt>
                <c:pt idx="3">
                  <c:v>1573.483870967742</c:v>
                </c:pt>
                <c:pt idx="4">
                  <c:v>2172.8064516129034</c:v>
                </c:pt>
                <c:pt idx="5">
                  <c:v>2509.9677419354839</c:v>
                </c:pt>
                <c:pt idx="6">
                  <c:v>1540.6451612903227</c:v>
                </c:pt>
                <c:pt idx="7">
                  <c:v>1724.1612903225807</c:v>
                </c:pt>
                <c:pt idx="8">
                  <c:v>2043.4444444444443</c:v>
                </c:pt>
                <c:pt idx="9">
                  <c:v>1916.9677419354839</c:v>
                </c:pt>
                <c:pt idx="10">
                  <c:v>1933.1</c:v>
                </c:pt>
                <c:pt idx="11">
                  <c:v>1513.6666666666667</c:v>
                </c:pt>
                <c:pt idx="12">
                  <c:v>2385.8064516129034</c:v>
                </c:pt>
                <c:pt idx="13">
                  <c:v>1973.75</c:v>
                </c:pt>
                <c:pt idx="14">
                  <c:v>2037.6774193548388</c:v>
                </c:pt>
                <c:pt idx="15">
                  <c:v>3093.8709677419356</c:v>
                </c:pt>
                <c:pt idx="16">
                  <c:v>2186.1935483870966</c:v>
                </c:pt>
                <c:pt idx="17">
                  <c:v>2033.258064516129</c:v>
                </c:pt>
                <c:pt idx="18">
                  <c:v>2965.5483870967741</c:v>
                </c:pt>
                <c:pt idx="19">
                  <c:v>1875.6774193548388</c:v>
                </c:pt>
                <c:pt idx="20">
                  <c:v>3359.6333333333332</c:v>
                </c:pt>
                <c:pt idx="21">
                  <c:v>2261.1428571428573</c:v>
                </c:pt>
                <c:pt idx="22">
                  <c:v>2599.6206896551726</c:v>
                </c:pt>
                <c:pt idx="23">
                  <c:v>2131.7692307692309</c:v>
                </c:pt>
                <c:pt idx="24">
                  <c:v>1982.0322580645161</c:v>
                </c:pt>
                <c:pt idx="25">
                  <c:v>2544</c:v>
                </c:pt>
                <c:pt idx="26">
                  <c:v>2566.3548387096776</c:v>
                </c:pt>
                <c:pt idx="27">
                  <c:v>2945.8064516129034</c:v>
                </c:pt>
                <c:pt idx="28">
                  <c:v>1788</c:v>
                </c:pt>
                <c:pt idx="29">
                  <c:v>3436.5806451612902</c:v>
                </c:pt>
                <c:pt idx="30">
                  <c:v>2732.0322580645161</c:v>
                </c:pt>
                <c:pt idx="31">
                  <c:v>1962.3103448275863</c:v>
                </c:pt>
                <c:pt idx="32">
                  <c:v>3420.2580645161293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4-453E-A7E3-AA266348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320032"/>
        <c:axId val="1593322912"/>
      </c:barChart>
      <c:catAx>
        <c:axId val="159332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22912"/>
        <c:crosses val="autoZero"/>
        <c:auto val="1"/>
        <c:lblAlgn val="ctr"/>
        <c:lblOffset val="100"/>
        <c:noMultiLvlLbl val="0"/>
      </c:catAx>
      <c:valAx>
        <c:axId val="15933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20000">
          <a:schemeClr val="accent2">
            <a:lumMod val="40000"/>
            <a:lumOff val="60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5</xdr:row>
      <xdr:rowOff>120650</xdr:rowOff>
    </xdr:from>
    <xdr:to>
      <xdr:col>8</xdr:col>
      <xdr:colOff>0</xdr:colOff>
      <xdr:row>18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A55C1-69AB-D67C-7372-D0E368B1C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5</xdr:row>
      <xdr:rowOff>88900</xdr:rowOff>
    </xdr:from>
    <xdr:to>
      <xdr:col>19</xdr:col>
      <xdr:colOff>590550</xdr:colOff>
      <xdr:row>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1AA19-6A27-97BE-7E73-8556713E4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76200</xdr:rowOff>
    </xdr:from>
    <xdr:to>
      <xdr:col>8</xdr:col>
      <xdr:colOff>501650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C796F3-6442-4C63-ABA5-89429A362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</xdr:colOff>
      <xdr:row>17</xdr:row>
      <xdr:rowOff>12700</xdr:rowOff>
    </xdr:from>
    <xdr:to>
      <xdr:col>8</xdr:col>
      <xdr:colOff>190500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0774E-CC3E-65EA-DF90-90334B65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107950</xdr:rowOff>
    </xdr:from>
    <xdr:to>
      <xdr:col>11</xdr:col>
      <xdr:colOff>92075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DC500-0856-7302-9C15-264E9923B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438151</xdr:colOff>
      <xdr:row>19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64B4A-60C8-4299-9767-823022EDD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i" refreshedDate="45471.751667824072" createdVersion="8" refreshedVersion="8" minRefreshableVersion="3" recordCount="940" xr:uid="{7D5472A0-28F0-45B4-9C68-E5B23F6A6364}">
  <cacheSource type="worksheet">
    <worksheetSource name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unt="31">
        <s v="4/12/2016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s v="5/1/2016"/>
        <s v="5/2/2016"/>
        <s v="5/3/2016"/>
        <s v="5/4/2016"/>
        <s v="5/5/2016"/>
        <s v="5/6/2016"/>
        <s v="5/7/2016"/>
        <s v="5/8/2016"/>
        <s v="5/9/2016"/>
        <s v="5/10/2016"/>
        <s v="5/11/2016"/>
        <s v="5/12/2016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containsInteger="1" minValue="0" maxValue="5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i" refreshedDate="45471.815047800927" createdVersion="8" refreshedVersion="8" minRefreshableVersion="3" recordCount="33" xr:uid="{E5834DC4-4DFB-47DF-96C7-46594A86A0C8}">
  <cacheSource type="worksheet">
    <worksheetSource ref="A2:C35" sheet="ACTIVITY DATA"/>
  </cacheSource>
  <cacheFields count="3">
    <cacheField name="Row Labels" numFmtId="0">
      <sharedItems containsSemiMixedTypes="0" containsString="0" containsNumber="1" containsInteger="1" minValue="1503960366" maxValue="8877689391"/>
    </cacheField>
    <cacheField name="Count of ActivityDate" numFmtId="0">
      <sharedItems containsSemiMixedTypes="0" containsString="0" containsNumber="1" containsInteger="1" minValue="4" maxValue="31"/>
    </cacheField>
    <cacheField name="category" numFmtId="0">
      <sharedItems count="3">
        <s v="Active"/>
        <s v="moderate"/>
        <s v="L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i" refreshedDate="45471.829040046294" createdVersion="8" refreshedVersion="8" minRefreshableVersion="3" recordCount="33" xr:uid="{664EA458-16C9-4D3E-91B0-44EA03FA756B}">
  <cacheSource type="worksheet">
    <worksheetSource ref="A2:C35" sheet="DISTANCE DATA"/>
  </cacheSource>
  <cacheFields count="3">
    <cacheField name="Row Labels" numFmtId="0">
      <sharedItems containsSemiMixedTypes="0" containsString="0" containsNumber="1" containsInteger="1" minValue="1503960366" maxValue="8877689391"/>
    </cacheField>
    <cacheField name="Average of TotalDistance" numFmtId="2">
      <sharedItems containsSemiMixedTypes="0" containsString="0" containsNumber="1" minValue="0.63451612308140759" maxValue="13.212903138129944"/>
    </cacheField>
    <cacheField name="category" numFmtId="0">
      <sharedItems count="3">
        <s v="intermediate"/>
        <s v="Beginner"/>
        <s v="Pr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2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3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5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5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5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5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5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5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5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5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3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5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5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</r>
  <r>
    <n v="1624580081"/>
    <n v="31"/>
    <x v="0"/>
  </r>
  <r>
    <n v="1644430081"/>
    <n v="30"/>
    <x v="0"/>
  </r>
  <r>
    <n v="1844505072"/>
    <n v="31"/>
    <x v="0"/>
  </r>
  <r>
    <n v="1927972279"/>
    <n v="31"/>
    <x v="0"/>
  </r>
  <r>
    <n v="2022484408"/>
    <n v="31"/>
    <x v="0"/>
  </r>
  <r>
    <n v="2026352035"/>
    <n v="31"/>
    <x v="0"/>
  </r>
  <r>
    <n v="2320127002"/>
    <n v="31"/>
    <x v="0"/>
  </r>
  <r>
    <n v="2347167796"/>
    <n v="18"/>
    <x v="1"/>
  </r>
  <r>
    <n v="2873212765"/>
    <n v="31"/>
    <x v="0"/>
  </r>
  <r>
    <n v="3372868164"/>
    <n v="20"/>
    <x v="1"/>
  </r>
  <r>
    <n v="3977333714"/>
    <n v="30"/>
    <x v="0"/>
  </r>
  <r>
    <n v="4020332650"/>
    <n v="31"/>
    <x v="0"/>
  </r>
  <r>
    <n v="4057192912"/>
    <n v="4"/>
    <x v="2"/>
  </r>
  <r>
    <n v="4319703577"/>
    <n v="31"/>
    <x v="0"/>
  </r>
  <r>
    <n v="4388161847"/>
    <n v="31"/>
    <x v="0"/>
  </r>
  <r>
    <n v="4445114986"/>
    <n v="31"/>
    <x v="0"/>
  </r>
  <r>
    <n v="4558609924"/>
    <n v="31"/>
    <x v="0"/>
  </r>
  <r>
    <n v="4702921684"/>
    <n v="31"/>
    <x v="0"/>
  </r>
  <r>
    <n v="5553957443"/>
    <n v="31"/>
    <x v="0"/>
  </r>
  <r>
    <n v="5577150313"/>
    <n v="30"/>
    <x v="0"/>
  </r>
  <r>
    <n v="6117666160"/>
    <n v="28"/>
    <x v="0"/>
  </r>
  <r>
    <n v="6290855005"/>
    <n v="29"/>
    <x v="0"/>
  </r>
  <r>
    <n v="6775888955"/>
    <n v="26"/>
    <x v="0"/>
  </r>
  <r>
    <n v="6962181067"/>
    <n v="31"/>
    <x v="0"/>
  </r>
  <r>
    <n v="7007744171"/>
    <n v="26"/>
    <x v="0"/>
  </r>
  <r>
    <n v="7086361926"/>
    <n v="31"/>
    <x v="0"/>
  </r>
  <r>
    <n v="8053475328"/>
    <n v="31"/>
    <x v="0"/>
  </r>
  <r>
    <n v="8253242879"/>
    <n v="19"/>
    <x v="1"/>
  </r>
  <r>
    <n v="8378563200"/>
    <n v="31"/>
    <x v="0"/>
  </r>
  <r>
    <n v="8583815059"/>
    <n v="31"/>
    <x v="0"/>
  </r>
  <r>
    <n v="8792009665"/>
    <n v="29"/>
    <x v="0"/>
  </r>
  <r>
    <n v="8877689391"/>
    <n v="3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7.8096773855147834"/>
    <x v="0"/>
  </r>
  <r>
    <n v="1624580081"/>
    <n v="3.9148387293661795"/>
    <x v="1"/>
  </r>
  <r>
    <n v="1644430081"/>
    <n v="5.2953333536783873"/>
    <x v="0"/>
  </r>
  <r>
    <n v="1844505072"/>
    <n v="1.7061290368437778"/>
    <x v="1"/>
  </r>
  <r>
    <n v="1927972279"/>
    <n v="0.63451612308140759"/>
    <x v="1"/>
  </r>
  <r>
    <n v="2022484408"/>
    <n v="8.0841934911666371"/>
    <x v="0"/>
  </r>
  <r>
    <n v="2026352035"/>
    <n v="3.4548387152533384"/>
    <x v="1"/>
  </r>
  <r>
    <n v="2320127002"/>
    <n v="3.1877419044894557"/>
    <x v="1"/>
  </r>
  <r>
    <n v="2347167796"/>
    <n v="6.3555555359150011"/>
    <x v="0"/>
  </r>
  <r>
    <n v="2873212765"/>
    <n v="5.1016128601566439"/>
    <x v="0"/>
  </r>
  <r>
    <n v="3372868164"/>
    <n v="4.707000041007996"/>
    <x v="1"/>
  </r>
  <r>
    <n v="3977333714"/>
    <n v="7.5169999440511095"/>
    <x v="0"/>
  </r>
  <r>
    <n v="4020332650"/>
    <n v="1.6261290389323431"/>
    <x v="1"/>
  </r>
  <r>
    <n v="4057192912"/>
    <n v="2.8625000119209298"/>
    <x v="1"/>
  </r>
  <r>
    <n v="4319703577"/>
    <n v="4.8922580470361057"/>
    <x v="1"/>
  </r>
  <r>
    <n v="4388161847"/>
    <n v="8.393225892897572"/>
    <x v="0"/>
  </r>
  <r>
    <n v="4445114986"/>
    <n v="3.2458064402303388"/>
    <x v="1"/>
  </r>
  <r>
    <n v="4558609924"/>
    <n v="5.0806451766721663"/>
    <x v="0"/>
  </r>
  <r>
    <n v="4702921684"/>
    <n v="6.9551612830931147"/>
    <x v="0"/>
  </r>
  <r>
    <n v="5553957443"/>
    <n v="5.6396774495801596"/>
    <x v="0"/>
  </r>
  <r>
    <n v="5577150313"/>
    <n v="6.2133333047231041"/>
    <x v="0"/>
  </r>
  <r>
    <n v="6117666160"/>
    <n v="5.342142914022717"/>
    <x v="0"/>
  </r>
  <r>
    <n v="6290855005"/>
    <n v="4.2724138046133104"/>
    <x v="1"/>
  </r>
  <r>
    <n v="6775888955"/>
    <n v="1.8134615161241252"/>
    <x v="1"/>
  </r>
  <r>
    <n v="6962181067"/>
    <n v="6.585806477454403"/>
    <x v="0"/>
  </r>
  <r>
    <n v="7007744171"/>
    <n v="8.0153845915427571"/>
    <x v="0"/>
  </r>
  <r>
    <n v="7086361926"/>
    <n v="6.3880645078156268"/>
    <x v="0"/>
  </r>
  <r>
    <n v="8053475328"/>
    <n v="11.475161198646786"/>
    <x v="2"/>
  </r>
  <r>
    <n v="8253242879"/>
    <n v="4.6673684684853809"/>
    <x v="1"/>
  </r>
  <r>
    <n v="8378563200"/>
    <n v="6.9135484618525318"/>
    <x v="0"/>
  </r>
  <r>
    <n v="8583815059"/>
    <n v="5.6154838223611172"/>
    <x v="0"/>
  </r>
  <r>
    <n v="8792009665"/>
    <n v="1.1865517168209478"/>
    <x v="1"/>
  </r>
  <r>
    <n v="8877689391"/>
    <n v="13.21290313812994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20B57-09FC-453F-BE06-4697D1E1593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id">
  <location ref="A3:H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TotalDistance" fld="3" subtotal="average" baseField="0" baseItem="0"/>
    <dataField name="Count of ActivityDate" fld="1" subtotal="count" baseField="0" baseItem="0"/>
    <dataField name="Average of TotalSteps" fld="2" subtotal="average" baseField="0" baseItem="0" numFmtId="164"/>
    <dataField name="Average of Calories" fld="14" subtotal="average" baseField="0" baseItem="0" numFmtId="164"/>
    <dataField name="Average of VeryActiveMinutes" fld="10" subtotal="average" baseField="0" baseItem="0" numFmtId="164"/>
    <dataField name="Average of FairlyActiveMinutes" fld="11" subtotal="average" baseField="0" baseItem="0" numFmtId="164"/>
    <dataField name="Average of LightlyActiveMinutes" fld="12" subtotal="average" baseField="0" baseItem="0" numFmtId="164"/>
  </dataFields>
  <formats count="9">
    <format dxfId="39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  <format dxfId="38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  <format dxfId="37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  <format dxfId="36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  <format dxfId="35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2">
      <pivotArea outline="0" collapsedLevelsAreSubtotals="1" fieldPosition="0"/>
    </format>
    <format dxfId="3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E922A-9A7A-4114-B9C1-5317637C2204}" name="PivotTable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9">
  <location ref="E2:F5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category" fld="2" subtotal="count" baseField="0" baseItem="0"/>
  </dataFields>
  <formats count="14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outline="0" fieldPosition="0">
        <references count="1">
          <reference field="2" count="0"/>
        </references>
      </pivotArea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outline="0" fieldPosition="0">
        <references count="1">
          <reference field="2" count="0"/>
        </references>
      </pivotArea>
    </format>
    <format dxfId="21">
      <pivotArea dataOnly="0" labelOnly="1" outline="0" axis="axisValues" fieldPosition="0"/>
    </format>
    <format dxfId="20">
      <pivotArea field="2" type="button" dataOnly="0" labelOnly="1" outline="0" axis="axisRow" fieldPosition="0"/>
    </format>
    <format dxfId="19">
      <pivotArea dataOnly="0" labelOnly="1" outline="0" axis="axisValues" fieldPosition="0"/>
    </format>
    <format dxfId="18">
      <pivotArea field="2" type="button" dataOnly="0" labelOnly="1" outline="0" axis="axisRow" fieldPosition="0"/>
    </format>
    <format dxfId="17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4796F-F58E-4059-BFAB-D9942FCF9889}" name="PivotTable2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2">
  <location ref="K2:L5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category" fld="2" subtotal="count" baseField="0" baseItem="0"/>
  </dataFields>
  <formats count="7"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3E15E-3B60-40A9-960A-71279E9CE57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5" firstHeaderRow="0" firstDataRow="1" firstDataCol="1"/>
  <pivotFields count="15">
    <pivotField dataField="1"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8"/>
        <item x="29"/>
        <item x="30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Id" fld="0" subtotal="count" baseField="1" baseItem="0"/>
    <dataField name="Average of TotalDistance" fld="3" subtotal="average" baseField="1" baseItem="0"/>
    <dataField name="Sum of TotalSteps" fld="2" baseField="1" baseItem="0"/>
    <dataField name="Sum of Calories" fld="14" baseField="0" baseItem="0"/>
    <dataField name="Sum of FairlyActiveMinutes" fld="11" baseField="0" baseItem="0"/>
    <dataField name="Sum of LightlyActiveMinutes" fld="12" baseField="0" baseItem="0"/>
    <dataField name="Sum of SedentaryActiveDistance" fld="9" baseField="0" baseItem="0"/>
    <dataField name="Sum of VeryActiveMinutes" fld="10" baseField="0" baseItem="0"/>
  </dataFields>
  <formats count="1">
    <format dxfId="9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429581-889E-4801-8AB1-05D66CD39154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B2461-D71D-4393-98BF-F65EC817046C}" name="dailyActivity_merged" displayName="dailyActivity_merged" ref="A1:O941" tableType="queryTable" totalsRowShown="0">
  <autoFilter ref="A1:O941" xr:uid="{3BAB2461-D71D-4393-98BF-F65EC817046C}"/>
  <tableColumns count="15">
    <tableColumn id="1" xr3:uid="{CA690272-377C-4AE7-AF49-A8A3AA963503}" uniqueName="1" name="Id" queryTableFieldId="1"/>
    <tableColumn id="2" xr3:uid="{5B73285B-AEA9-4276-A2C9-98551066A24C}" uniqueName="2" name="ActivityDate" queryTableFieldId="2" dataDxfId="40"/>
    <tableColumn id="3" xr3:uid="{EFF85CAF-15E0-48E0-83B4-80BA73D53B81}" uniqueName="3" name="TotalSteps" queryTableFieldId="3"/>
    <tableColumn id="4" xr3:uid="{2AE15346-7592-4E4C-ACE5-812239F89B50}" uniqueName="4" name="TotalDistance" queryTableFieldId="4"/>
    <tableColumn id="5" xr3:uid="{23D1E506-A1D4-4E4E-A85E-641829791D41}" uniqueName="5" name="TrackerDistance" queryTableFieldId="5"/>
    <tableColumn id="6" xr3:uid="{BD112264-AA65-439D-BEF1-8FE275FC7BCB}" uniqueName="6" name="LoggedActivitiesDistance" queryTableFieldId="6"/>
    <tableColumn id="7" xr3:uid="{21215A95-FC66-451F-8168-F97F7FBD5D08}" uniqueName="7" name="VeryActiveDistance" queryTableFieldId="7"/>
    <tableColumn id="8" xr3:uid="{D504EA37-F6D3-4141-9ECA-EEA24969A7E7}" uniqueName="8" name="ModeratelyActiveDistance" queryTableFieldId="8"/>
    <tableColumn id="9" xr3:uid="{33CD6774-9092-4703-9EBD-F18E93C7E31B}" uniqueName="9" name="LightActiveDistance" queryTableFieldId="9"/>
    <tableColumn id="10" xr3:uid="{3A0F1694-3BF3-4504-BBEC-2EF59175BF38}" uniqueName="10" name="SedentaryActiveDistance" queryTableFieldId="10"/>
    <tableColumn id="11" xr3:uid="{F1BE9524-4753-4FFD-AC9B-5C8A68FCF1B5}" uniqueName="11" name="VeryActiveMinutes" queryTableFieldId="11"/>
    <tableColumn id="12" xr3:uid="{39AE442F-D028-4F52-A0FE-ECDCF683D0BA}" uniqueName="12" name="FairlyActiveMinutes" queryTableFieldId="12"/>
    <tableColumn id="13" xr3:uid="{DB5DEE65-0EEB-4E66-9443-94817448587F}" uniqueName="13" name="LightlyActiveMinutes" queryTableFieldId="13"/>
    <tableColumn id="14" xr3:uid="{7A9E065D-CDCC-4046-8E29-7C429A67E561}" uniqueName="14" name="SedentaryMinutes" queryTableFieldId="14"/>
    <tableColumn id="15" xr3:uid="{5C4CDD16-B125-40D7-9BEE-8B7DBBFA0B52}" uniqueName="15" name="Calories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4532-EAFA-4AB6-91B8-39D8D8D04BBC}">
  <dimension ref="A1:O941"/>
  <sheetViews>
    <sheetView topLeftCell="A25" workbookViewId="0">
      <selection activeCell="C43" sqref="C43"/>
    </sheetView>
  </sheetViews>
  <sheetFormatPr defaultRowHeight="14.5" x14ac:dyDescent="0.35"/>
  <cols>
    <col min="1" max="1" width="10.81640625" bestFit="1" customWidth="1"/>
    <col min="2" max="2" width="13.26953125" bestFit="1" customWidth="1"/>
    <col min="3" max="3" width="11.90625" bestFit="1" customWidth="1"/>
    <col min="4" max="4" width="14.54296875" bestFit="1" customWidth="1"/>
    <col min="5" max="5" width="16.6328125" bestFit="1" customWidth="1"/>
    <col min="6" max="6" width="16" customWidth="1"/>
    <col min="7" max="7" width="19.36328125" bestFit="1" customWidth="1"/>
    <col min="8" max="8" width="25.36328125" bestFit="1" customWidth="1"/>
    <col min="9" max="9" width="19.54296875" bestFit="1" customWidth="1"/>
    <col min="10" max="10" width="19" customWidth="1"/>
    <col min="11" max="11" width="14.54296875" customWidth="1"/>
    <col min="12" max="12" width="19.7265625" bestFit="1" customWidth="1"/>
    <col min="13" max="13" width="20.6328125" bestFit="1" customWidth="1"/>
    <col min="14" max="14" width="18.54296875" bestFit="1" customWidth="1"/>
    <col min="15" max="15" width="9.7265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1503960366</v>
      </c>
      <c r="B2" t="s">
        <v>15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5">
      <c r="A3">
        <v>1503960366</v>
      </c>
      <c r="B3" t="s">
        <v>16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5">
      <c r="A4">
        <v>1503960366</v>
      </c>
      <c r="B4" t="s">
        <v>17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5">
      <c r="A5">
        <v>1503960366</v>
      </c>
      <c r="B5" t="s">
        <v>18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5">
      <c r="A6">
        <v>1503960366</v>
      </c>
      <c r="B6" t="s">
        <v>19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5">
      <c r="A7">
        <v>1503960366</v>
      </c>
      <c r="B7" t="s">
        <v>20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5">
      <c r="A8">
        <v>1503960366</v>
      </c>
      <c r="B8" t="s">
        <v>21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5">
      <c r="A9">
        <v>1503960366</v>
      </c>
      <c r="B9" t="s">
        <v>22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5">
      <c r="A10">
        <v>1503960366</v>
      </c>
      <c r="B10" t="s">
        <v>23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5">
      <c r="A11">
        <v>1503960366</v>
      </c>
      <c r="B11" t="s">
        <v>24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5">
      <c r="A12">
        <v>1503960366</v>
      </c>
      <c r="B12" t="s">
        <v>25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5">
      <c r="A13">
        <v>1503960366</v>
      </c>
      <c r="B13" t="s">
        <v>26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5">
      <c r="A14">
        <v>1503960366</v>
      </c>
      <c r="B14" t="s">
        <v>27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5">
      <c r="A15">
        <v>1503960366</v>
      </c>
      <c r="B15" t="s">
        <v>28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5">
      <c r="A16">
        <v>1503960366</v>
      </c>
      <c r="B16" t="s">
        <v>29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5">
      <c r="A17">
        <v>1503960366</v>
      </c>
      <c r="B17" t="s">
        <v>30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5">
      <c r="A18">
        <v>1503960366</v>
      </c>
      <c r="B18" t="s">
        <v>31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5">
      <c r="A19">
        <v>1503960366</v>
      </c>
      <c r="B19" t="s">
        <v>32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5">
      <c r="A20">
        <v>1503960366</v>
      </c>
      <c r="B20" t="s">
        <v>33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5">
      <c r="A21">
        <v>1503960366</v>
      </c>
      <c r="B21" t="s">
        <v>34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5">
      <c r="A22">
        <v>1503960366</v>
      </c>
      <c r="B22" t="s">
        <v>35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5">
      <c r="A23">
        <v>1503960366</v>
      </c>
      <c r="B23" t="s">
        <v>36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5">
      <c r="A24">
        <v>1503960366</v>
      </c>
      <c r="B24" t="s">
        <v>37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5">
      <c r="A25">
        <v>1503960366</v>
      </c>
      <c r="B25" t="s">
        <v>38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5">
      <c r="A26">
        <v>1503960366</v>
      </c>
      <c r="B26" t="s">
        <v>39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5">
      <c r="A27">
        <v>1503960366</v>
      </c>
      <c r="B27" t="s">
        <v>40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5">
      <c r="A28">
        <v>1503960366</v>
      </c>
      <c r="B28" t="s">
        <v>41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5">
      <c r="A29">
        <v>1503960366</v>
      </c>
      <c r="B29" t="s">
        <v>42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5">
      <c r="A30">
        <v>1503960366</v>
      </c>
      <c r="B30" t="s">
        <v>43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5">
      <c r="A31">
        <v>1503960366</v>
      </c>
      <c r="B31" t="s">
        <v>44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5">
      <c r="A32">
        <v>1503960366</v>
      </c>
      <c r="B32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5">
      <c r="A33">
        <v>1624580081</v>
      </c>
      <c r="B33" t="s">
        <v>15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5">
      <c r="A34">
        <v>1624580081</v>
      </c>
      <c r="B34" t="s">
        <v>16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5">
      <c r="A35">
        <v>1624580081</v>
      </c>
      <c r="B35" t="s">
        <v>17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5">
      <c r="A36">
        <v>1624580081</v>
      </c>
      <c r="B36" t="s">
        <v>18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5">
      <c r="A37">
        <v>1624580081</v>
      </c>
      <c r="B37" t="s">
        <v>19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5">
      <c r="A38">
        <v>1624580081</v>
      </c>
      <c r="B38" t="s">
        <v>20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5">
      <c r="A39">
        <v>1624580081</v>
      </c>
      <c r="B39" t="s">
        <v>21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5">
      <c r="A40">
        <v>1624580081</v>
      </c>
      <c r="B40" t="s">
        <v>22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5">
      <c r="A41">
        <v>1624580081</v>
      </c>
      <c r="B41" t="s">
        <v>23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5">
      <c r="A42">
        <v>1624580081</v>
      </c>
      <c r="B42" t="s">
        <v>24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5">
      <c r="A43">
        <v>1624580081</v>
      </c>
      <c r="B43" t="s">
        <v>25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5">
      <c r="A44">
        <v>1624580081</v>
      </c>
      <c r="B44" t="s">
        <v>26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5">
      <c r="A45">
        <v>1624580081</v>
      </c>
      <c r="B45" t="s">
        <v>27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5">
      <c r="A46">
        <v>1624580081</v>
      </c>
      <c r="B46" t="s">
        <v>28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5">
      <c r="A47">
        <v>1624580081</v>
      </c>
      <c r="B47" t="s">
        <v>29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5">
      <c r="A48">
        <v>1624580081</v>
      </c>
      <c r="B48" t="s">
        <v>30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5">
      <c r="A49">
        <v>1624580081</v>
      </c>
      <c r="B49" t="s">
        <v>31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5">
      <c r="A50">
        <v>1624580081</v>
      </c>
      <c r="B50" t="s">
        <v>32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5">
      <c r="A51">
        <v>1624580081</v>
      </c>
      <c r="B51" t="s">
        <v>33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5">
      <c r="A52">
        <v>1624580081</v>
      </c>
      <c r="B52" t="s">
        <v>34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5">
      <c r="A53">
        <v>1624580081</v>
      </c>
      <c r="B53" t="s">
        <v>35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5">
      <c r="A54">
        <v>1624580081</v>
      </c>
      <c r="B54" t="s">
        <v>36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5">
      <c r="A55">
        <v>1624580081</v>
      </c>
      <c r="B55" t="s">
        <v>37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5">
      <c r="A56">
        <v>1624580081</v>
      </c>
      <c r="B56" t="s">
        <v>38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5">
      <c r="A57">
        <v>1624580081</v>
      </c>
      <c r="B57" t="s">
        <v>39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5">
      <c r="A58">
        <v>1624580081</v>
      </c>
      <c r="B58" t="s">
        <v>40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5">
      <c r="A59">
        <v>1624580081</v>
      </c>
      <c r="B59" t="s">
        <v>41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5">
      <c r="A60">
        <v>1624580081</v>
      </c>
      <c r="B60" t="s">
        <v>42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5">
      <c r="A61">
        <v>1624580081</v>
      </c>
      <c r="B61" t="s">
        <v>43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5">
      <c r="A62">
        <v>1624580081</v>
      </c>
      <c r="B62" t="s">
        <v>44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5">
      <c r="A63">
        <v>1624580081</v>
      </c>
      <c r="B63" t="s">
        <v>45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5">
      <c r="A64">
        <v>1644430081</v>
      </c>
      <c r="B64" t="s">
        <v>15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5">
      <c r="A65">
        <v>1644430081</v>
      </c>
      <c r="B65" t="s">
        <v>16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5">
      <c r="A66">
        <v>1644430081</v>
      </c>
      <c r="B66" t="s">
        <v>17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5">
      <c r="A67">
        <v>1644430081</v>
      </c>
      <c r="B67" t="s">
        <v>18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5">
      <c r="A68">
        <v>1644430081</v>
      </c>
      <c r="B68" t="s">
        <v>19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5">
      <c r="A69">
        <v>1644430081</v>
      </c>
      <c r="B69" t="s">
        <v>20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5">
      <c r="A70">
        <v>1644430081</v>
      </c>
      <c r="B70" t="s">
        <v>21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5">
      <c r="A71">
        <v>1644430081</v>
      </c>
      <c r="B71" t="s">
        <v>22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5">
      <c r="A72">
        <v>1644430081</v>
      </c>
      <c r="B72" t="s">
        <v>23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5">
      <c r="A73">
        <v>1644430081</v>
      </c>
      <c r="B73" t="s">
        <v>24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5">
      <c r="A74">
        <v>1644430081</v>
      </c>
      <c r="B74" t="s">
        <v>25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5">
      <c r="A75">
        <v>1644430081</v>
      </c>
      <c r="B75" t="s">
        <v>26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5">
      <c r="A76">
        <v>1644430081</v>
      </c>
      <c r="B76" t="s">
        <v>27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5">
      <c r="A77">
        <v>1644430081</v>
      </c>
      <c r="B77" t="s">
        <v>28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5">
      <c r="A78">
        <v>1644430081</v>
      </c>
      <c r="B78" t="s">
        <v>29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5">
      <c r="A79">
        <v>1644430081</v>
      </c>
      <c r="B79" t="s">
        <v>30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5">
      <c r="A80">
        <v>1644430081</v>
      </c>
      <c r="B80" t="s">
        <v>31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5">
      <c r="A81">
        <v>1644430081</v>
      </c>
      <c r="B81" t="s">
        <v>32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5">
      <c r="A82">
        <v>1644430081</v>
      </c>
      <c r="B82" t="s">
        <v>33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5">
      <c r="A83">
        <v>1644430081</v>
      </c>
      <c r="B83" t="s">
        <v>34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5">
      <c r="A84">
        <v>1644430081</v>
      </c>
      <c r="B84" t="s">
        <v>35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5">
      <c r="A85">
        <v>1644430081</v>
      </c>
      <c r="B85" t="s">
        <v>36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5">
      <c r="A86">
        <v>1644430081</v>
      </c>
      <c r="B86" t="s">
        <v>37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5">
      <c r="A87">
        <v>1644430081</v>
      </c>
      <c r="B87" t="s">
        <v>38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5">
      <c r="A88">
        <v>1644430081</v>
      </c>
      <c r="B88" t="s">
        <v>39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5">
      <c r="A89">
        <v>1644430081</v>
      </c>
      <c r="B89" t="s">
        <v>40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5">
      <c r="A90">
        <v>1644430081</v>
      </c>
      <c r="B90" t="s">
        <v>41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5">
      <c r="A91">
        <v>1644430081</v>
      </c>
      <c r="B91" t="s">
        <v>42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5">
      <c r="A92">
        <v>1644430081</v>
      </c>
      <c r="B92" t="s">
        <v>43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5">
      <c r="A93">
        <v>1644430081</v>
      </c>
      <c r="B93" t="s">
        <v>44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5">
      <c r="A94">
        <v>1844505072</v>
      </c>
      <c r="B94" t="s">
        <v>15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5">
      <c r="A95">
        <v>1844505072</v>
      </c>
      <c r="B95" t="s">
        <v>16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5">
      <c r="A96">
        <v>1844505072</v>
      </c>
      <c r="B96" t="s">
        <v>17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5">
      <c r="A97">
        <v>1844505072</v>
      </c>
      <c r="B97" t="s">
        <v>18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5">
      <c r="A98">
        <v>1844505072</v>
      </c>
      <c r="B98" t="s">
        <v>19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5">
      <c r="A99">
        <v>1844505072</v>
      </c>
      <c r="B99" t="s">
        <v>20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5">
      <c r="A100">
        <v>1844505072</v>
      </c>
      <c r="B100" t="s">
        <v>21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5">
      <c r="A101">
        <v>1844505072</v>
      </c>
      <c r="B101" t="s">
        <v>22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5">
      <c r="A102">
        <v>1844505072</v>
      </c>
      <c r="B102" t="s">
        <v>23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5">
      <c r="A103">
        <v>1844505072</v>
      </c>
      <c r="B103" t="s">
        <v>24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5">
      <c r="A104">
        <v>1844505072</v>
      </c>
      <c r="B104" t="s">
        <v>25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5">
      <c r="A105">
        <v>1844505072</v>
      </c>
      <c r="B105" t="s">
        <v>26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5">
      <c r="A106">
        <v>1844505072</v>
      </c>
      <c r="B106" t="s">
        <v>27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5">
      <c r="A107">
        <v>1844505072</v>
      </c>
      <c r="B107" t="s">
        <v>28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5">
      <c r="A108">
        <v>1844505072</v>
      </c>
      <c r="B108" t="s">
        <v>29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5">
      <c r="A109">
        <v>1844505072</v>
      </c>
      <c r="B109" t="s">
        <v>30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5">
      <c r="A110">
        <v>1844505072</v>
      </c>
      <c r="B110" t="s">
        <v>31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5">
      <c r="A111">
        <v>1844505072</v>
      </c>
      <c r="B111" t="s">
        <v>32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5">
      <c r="A112">
        <v>1844505072</v>
      </c>
      <c r="B112" t="s">
        <v>33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5">
      <c r="A113">
        <v>1844505072</v>
      </c>
      <c r="B113" t="s">
        <v>34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5">
      <c r="A114">
        <v>1844505072</v>
      </c>
      <c r="B114" t="s">
        <v>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5">
      <c r="A115">
        <v>1844505072</v>
      </c>
      <c r="B115" t="s">
        <v>36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5">
      <c r="A116">
        <v>1844505072</v>
      </c>
      <c r="B116" t="s">
        <v>37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5">
      <c r="A117">
        <v>1844505072</v>
      </c>
      <c r="B117" t="s">
        <v>38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5">
      <c r="A118">
        <v>1844505072</v>
      </c>
      <c r="B118" t="s">
        <v>39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5">
      <c r="A119">
        <v>1844505072</v>
      </c>
      <c r="B119" t="s">
        <v>40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5">
      <c r="A120">
        <v>1844505072</v>
      </c>
      <c r="B120" t="s">
        <v>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5">
      <c r="A121">
        <v>1844505072</v>
      </c>
      <c r="B121" t="s">
        <v>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5">
      <c r="A122">
        <v>1844505072</v>
      </c>
      <c r="B122" t="s">
        <v>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5">
      <c r="A123">
        <v>1844505072</v>
      </c>
      <c r="B123" t="s">
        <v>44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5">
      <c r="A124">
        <v>1844505072</v>
      </c>
      <c r="B124" t="s">
        <v>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5">
      <c r="A125">
        <v>1927972279</v>
      </c>
      <c r="B125" t="s">
        <v>15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5">
      <c r="A126">
        <v>1927972279</v>
      </c>
      <c r="B126" t="s">
        <v>16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5">
      <c r="A127">
        <v>1927972279</v>
      </c>
      <c r="B127" t="s">
        <v>17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5">
      <c r="A128">
        <v>1927972279</v>
      </c>
      <c r="B128" t="s">
        <v>18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5">
      <c r="A129">
        <v>1927972279</v>
      </c>
      <c r="B129" t="s">
        <v>19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5">
      <c r="A130">
        <v>1927972279</v>
      </c>
      <c r="B130" t="s">
        <v>20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5">
      <c r="A131">
        <v>1927972279</v>
      </c>
      <c r="B131" t="s">
        <v>21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5">
      <c r="A132">
        <v>1927972279</v>
      </c>
      <c r="B132" t="s">
        <v>22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5">
      <c r="A133">
        <v>1927972279</v>
      </c>
      <c r="B133" t="s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5">
      <c r="A134">
        <v>1927972279</v>
      </c>
      <c r="B134" t="s">
        <v>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5">
      <c r="A135">
        <v>1927972279</v>
      </c>
      <c r="B135" t="s">
        <v>25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5">
      <c r="A136">
        <v>1927972279</v>
      </c>
      <c r="B136" t="s">
        <v>26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5">
      <c r="A137">
        <v>1927972279</v>
      </c>
      <c r="B137" t="s">
        <v>27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5">
      <c r="A138">
        <v>1927972279</v>
      </c>
      <c r="B138" t="s">
        <v>28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5">
      <c r="A139">
        <v>1927972279</v>
      </c>
      <c r="B139" t="s">
        <v>29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5">
      <c r="A140">
        <v>1927972279</v>
      </c>
      <c r="B140" t="s">
        <v>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5">
      <c r="A141">
        <v>1927972279</v>
      </c>
      <c r="B141" t="s">
        <v>31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5">
      <c r="A142">
        <v>1927972279</v>
      </c>
      <c r="B142" t="s">
        <v>32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5">
      <c r="A143">
        <v>1927972279</v>
      </c>
      <c r="B143" t="s">
        <v>33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5">
      <c r="A144">
        <v>1927972279</v>
      </c>
      <c r="B144" t="s">
        <v>34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5">
      <c r="A145">
        <v>1927972279</v>
      </c>
      <c r="B145" t="s">
        <v>35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5">
      <c r="A146">
        <v>1927972279</v>
      </c>
      <c r="B146" t="s">
        <v>36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5">
      <c r="A147">
        <v>1927972279</v>
      </c>
      <c r="B147" t="s">
        <v>37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5">
      <c r="A148">
        <v>1927972279</v>
      </c>
      <c r="B148" t="s">
        <v>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5">
      <c r="A149">
        <v>1927972279</v>
      </c>
      <c r="B149" t="s">
        <v>39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5">
      <c r="A150">
        <v>1927972279</v>
      </c>
      <c r="B150" t="s">
        <v>40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5">
      <c r="A151">
        <v>1927972279</v>
      </c>
      <c r="B151" t="s">
        <v>41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5">
      <c r="A152">
        <v>1927972279</v>
      </c>
      <c r="B152" t="s">
        <v>42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5">
      <c r="A153">
        <v>1927972279</v>
      </c>
      <c r="B153" t="s">
        <v>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5">
      <c r="A154">
        <v>1927972279</v>
      </c>
      <c r="B154" t="s">
        <v>44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5">
      <c r="A155">
        <v>1927972279</v>
      </c>
      <c r="B155" t="s">
        <v>45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5">
      <c r="A156">
        <v>2022484408</v>
      </c>
      <c r="B156" t="s">
        <v>15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5">
      <c r="A157">
        <v>2022484408</v>
      </c>
      <c r="B157" t="s">
        <v>16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5">
      <c r="A158">
        <v>2022484408</v>
      </c>
      <c r="B158" t="s">
        <v>17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5">
      <c r="A159">
        <v>2022484408</v>
      </c>
      <c r="B159" t="s">
        <v>18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5">
      <c r="A160">
        <v>2022484408</v>
      </c>
      <c r="B160" t="s">
        <v>19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5">
      <c r="A161">
        <v>2022484408</v>
      </c>
      <c r="B161" t="s">
        <v>20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5">
      <c r="A162">
        <v>2022484408</v>
      </c>
      <c r="B162" t="s">
        <v>21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5">
      <c r="A163">
        <v>2022484408</v>
      </c>
      <c r="B163" t="s">
        <v>22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5">
      <c r="A164">
        <v>2022484408</v>
      </c>
      <c r="B164" t="s">
        <v>23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5">
      <c r="A165">
        <v>2022484408</v>
      </c>
      <c r="B165" t="s">
        <v>24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5">
      <c r="A166">
        <v>2022484408</v>
      </c>
      <c r="B166" t="s">
        <v>25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5">
      <c r="A167">
        <v>2022484408</v>
      </c>
      <c r="B167" t="s">
        <v>26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5">
      <c r="A168">
        <v>2022484408</v>
      </c>
      <c r="B168" t="s">
        <v>27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5">
      <c r="A169">
        <v>2022484408</v>
      </c>
      <c r="B169" t="s">
        <v>28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5">
      <c r="A170">
        <v>2022484408</v>
      </c>
      <c r="B170" t="s">
        <v>29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5">
      <c r="A171">
        <v>2022484408</v>
      </c>
      <c r="B171" t="s">
        <v>30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5">
      <c r="A172">
        <v>2022484408</v>
      </c>
      <c r="B172" t="s">
        <v>31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5">
      <c r="A173">
        <v>2022484408</v>
      </c>
      <c r="B173" t="s">
        <v>32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5">
      <c r="A174">
        <v>2022484408</v>
      </c>
      <c r="B174" t="s">
        <v>33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5">
      <c r="A175">
        <v>2022484408</v>
      </c>
      <c r="B175" t="s">
        <v>34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5">
      <c r="A176">
        <v>2022484408</v>
      </c>
      <c r="B176" t="s">
        <v>35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5">
      <c r="A177">
        <v>2022484408</v>
      </c>
      <c r="B177" t="s">
        <v>36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5">
      <c r="A178">
        <v>2022484408</v>
      </c>
      <c r="B178" t="s">
        <v>37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5">
      <c r="A179">
        <v>2022484408</v>
      </c>
      <c r="B179" t="s">
        <v>38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5">
      <c r="A180">
        <v>2022484408</v>
      </c>
      <c r="B180" t="s">
        <v>39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5">
      <c r="A181">
        <v>2022484408</v>
      </c>
      <c r="B181" t="s">
        <v>40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5">
      <c r="A182">
        <v>2022484408</v>
      </c>
      <c r="B182" t="s">
        <v>41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5">
      <c r="A183">
        <v>2022484408</v>
      </c>
      <c r="B183" t="s">
        <v>42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5">
      <c r="A184">
        <v>2022484408</v>
      </c>
      <c r="B184" t="s">
        <v>43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5">
      <c r="A185">
        <v>2022484408</v>
      </c>
      <c r="B185" t="s">
        <v>44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5">
      <c r="A186">
        <v>2022484408</v>
      </c>
      <c r="B186" t="s">
        <v>45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5">
      <c r="A187">
        <v>2026352035</v>
      </c>
      <c r="B187" t="s">
        <v>15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5">
      <c r="A188">
        <v>2026352035</v>
      </c>
      <c r="B188" t="s">
        <v>16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5">
      <c r="A189">
        <v>2026352035</v>
      </c>
      <c r="B189" t="s">
        <v>17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5">
      <c r="A190">
        <v>2026352035</v>
      </c>
      <c r="B190" t="s">
        <v>18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5">
      <c r="A191">
        <v>2026352035</v>
      </c>
      <c r="B191" t="s">
        <v>19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5">
      <c r="A192">
        <v>2026352035</v>
      </c>
      <c r="B192" t="s">
        <v>20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5">
      <c r="A193">
        <v>2026352035</v>
      </c>
      <c r="B193" t="s">
        <v>21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5">
      <c r="A194">
        <v>2026352035</v>
      </c>
      <c r="B194" t="s">
        <v>22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5">
      <c r="A195">
        <v>2026352035</v>
      </c>
      <c r="B195" t="s">
        <v>23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5">
      <c r="A196">
        <v>2026352035</v>
      </c>
      <c r="B196" t="s">
        <v>24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5">
      <c r="A197">
        <v>2026352035</v>
      </c>
      <c r="B197" t="s">
        <v>25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5">
      <c r="A198">
        <v>2026352035</v>
      </c>
      <c r="B198" t="s">
        <v>26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5">
      <c r="A199">
        <v>2026352035</v>
      </c>
      <c r="B199" t="s">
        <v>27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5">
      <c r="A200">
        <v>2026352035</v>
      </c>
      <c r="B200" t="s">
        <v>28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5">
      <c r="A201">
        <v>2026352035</v>
      </c>
      <c r="B201" t="s">
        <v>29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5">
      <c r="A202">
        <v>2026352035</v>
      </c>
      <c r="B202" t="s">
        <v>30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5">
      <c r="A203">
        <v>2026352035</v>
      </c>
      <c r="B203" t="s">
        <v>31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5">
      <c r="A204">
        <v>2026352035</v>
      </c>
      <c r="B204" t="s">
        <v>32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5">
      <c r="A205">
        <v>2026352035</v>
      </c>
      <c r="B205" t="s">
        <v>33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5">
      <c r="A206">
        <v>2026352035</v>
      </c>
      <c r="B206" t="s">
        <v>34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5">
      <c r="A207">
        <v>2026352035</v>
      </c>
      <c r="B207" t="s">
        <v>35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5">
      <c r="A208">
        <v>2026352035</v>
      </c>
      <c r="B208" t="s">
        <v>36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5">
      <c r="A209">
        <v>2026352035</v>
      </c>
      <c r="B209" t="s">
        <v>37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5">
      <c r="A210">
        <v>2026352035</v>
      </c>
      <c r="B210" t="s">
        <v>38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5">
      <c r="A211">
        <v>2026352035</v>
      </c>
      <c r="B211" t="s">
        <v>39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5">
      <c r="A212">
        <v>2026352035</v>
      </c>
      <c r="B212" t="s">
        <v>40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5">
      <c r="A213">
        <v>2026352035</v>
      </c>
      <c r="B213" t="s">
        <v>41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5">
      <c r="A214">
        <v>2026352035</v>
      </c>
      <c r="B214" t="s">
        <v>42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5">
      <c r="A215">
        <v>2026352035</v>
      </c>
      <c r="B215" t="s">
        <v>43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5">
      <c r="A216">
        <v>2026352035</v>
      </c>
      <c r="B216" t="s">
        <v>44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5">
      <c r="A217">
        <v>2026352035</v>
      </c>
      <c r="B217" t="s">
        <v>45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5">
      <c r="A218">
        <v>2320127002</v>
      </c>
      <c r="B218" t="s">
        <v>15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5">
      <c r="A219">
        <v>2320127002</v>
      </c>
      <c r="B219" t="s">
        <v>16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5">
      <c r="A220">
        <v>2320127002</v>
      </c>
      <c r="B220" t="s">
        <v>17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5">
      <c r="A221">
        <v>2320127002</v>
      </c>
      <c r="B221" t="s">
        <v>18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5">
      <c r="A222">
        <v>2320127002</v>
      </c>
      <c r="B222" t="s">
        <v>19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5">
      <c r="A223">
        <v>2320127002</v>
      </c>
      <c r="B223" t="s">
        <v>20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5">
      <c r="A224">
        <v>2320127002</v>
      </c>
      <c r="B224" t="s">
        <v>21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5">
      <c r="A225">
        <v>2320127002</v>
      </c>
      <c r="B225" t="s">
        <v>22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5">
      <c r="A226">
        <v>2320127002</v>
      </c>
      <c r="B226" t="s">
        <v>23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5">
      <c r="A227">
        <v>2320127002</v>
      </c>
      <c r="B227" t="s">
        <v>24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5">
      <c r="A228">
        <v>2320127002</v>
      </c>
      <c r="B228" t="s">
        <v>25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5">
      <c r="A229">
        <v>2320127002</v>
      </c>
      <c r="B229" t="s">
        <v>26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5">
      <c r="A230">
        <v>2320127002</v>
      </c>
      <c r="B230" t="s">
        <v>27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5">
      <c r="A231">
        <v>2320127002</v>
      </c>
      <c r="B231" t="s">
        <v>28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5">
      <c r="A232">
        <v>2320127002</v>
      </c>
      <c r="B232" t="s">
        <v>29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5">
      <c r="A233">
        <v>2320127002</v>
      </c>
      <c r="B233" t="s">
        <v>30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5">
      <c r="A234">
        <v>2320127002</v>
      </c>
      <c r="B234" t="s">
        <v>31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5">
      <c r="A235">
        <v>2320127002</v>
      </c>
      <c r="B235" t="s">
        <v>32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5">
      <c r="A236">
        <v>2320127002</v>
      </c>
      <c r="B236" t="s">
        <v>33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5">
      <c r="A237">
        <v>2320127002</v>
      </c>
      <c r="B237" t="s">
        <v>34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5">
      <c r="A238">
        <v>2320127002</v>
      </c>
      <c r="B238" t="s">
        <v>35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5">
      <c r="A239">
        <v>2320127002</v>
      </c>
      <c r="B239" t="s">
        <v>36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5">
      <c r="A240">
        <v>2320127002</v>
      </c>
      <c r="B240" t="s">
        <v>37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5">
      <c r="A241">
        <v>2320127002</v>
      </c>
      <c r="B241" t="s">
        <v>38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5">
      <c r="A242">
        <v>2320127002</v>
      </c>
      <c r="B242" t="s">
        <v>39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5">
      <c r="A243">
        <v>2320127002</v>
      </c>
      <c r="B243" t="s">
        <v>40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5">
      <c r="A244">
        <v>2320127002</v>
      </c>
      <c r="B244" t="s">
        <v>41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5">
      <c r="A245">
        <v>2320127002</v>
      </c>
      <c r="B245" t="s">
        <v>42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5">
      <c r="A246">
        <v>2320127002</v>
      </c>
      <c r="B246" t="s">
        <v>43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5">
      <c r="A247">
        <v>2320127002</v>
      </c>
      <c r="B247" t="s">
        <v>44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5">
      <c r="A248">
        <v>2320127002</v>
      </c>
      <c r="B248" t="s">
        <v>45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5">
      <c r="A249">
        <v>2347167796</v>
      </c>
      <c r="B249" t="s">
        <v>15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5">
      <c r="A250">
        <v>2347167796</v>
      </c>
      <c r="B250" t="s">
        <v>16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5">
      <c r="A251">
        <v>2347167796</v>
      </c>
      <c r="B251" t="s">
        <v>17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5">
      <c r="A252">
        <v>2347167796</v>
      </c>
      <c r="B252" t="s">
        <v>18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5">
      <c r="A253">
        <v>2347167796</v>
      </c>
      <c r="B253" t="s">
        <v>19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5">
      <c r="A254">
        <v>2347167796</v>
      </c>
      <c r="B254" t="s">
        <v>20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5">
      <c r="A255">
        <v>2347167796</v>
      </c>
      <c r="B255" t="s">
        <v>21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5">
      <c r="A256">
        <v>2347167796</v>
      </c>
      <c r="B256" t="s">
        <v>22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5">
      <c r="A257">
        <v>2347167796</v>
      </c>
      <c r="B257" t="s">
        <v>23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5">
      <c r="A258">
        <v>2347167796</v>
      </c>
      <c r="B258" t="s">
        <v>24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5">
      <c r="A259">
        <v>2347167796</v>
      </c>
      <c r="B259" t="s">
        <v>25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5">
      <c r="A260">
        <v>2347167796</v>
      </c>
      <c r="B260" t="s">
        <v>26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5">
      <c r="A261">
        <v>2347167796</v>
      </c>
      <c r="B261" t="s">
        <v>27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5">
      <c r="A262">
        <v>2347167796</v>
      </c>
      <c r="B262" t="s">
        <v>28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5">
      <c r="A263">
        <v>2347167796</v>
      </c>
      <c r="B263" t="s">
        <v>29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5">
      <c r="A264">
        <v>2347167796</v>
      </c>
      <c r="B264" t="s">
        <v>30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5">
      <c r="A265">
        <v>2347167796</v>
      </c>
      <c r="B265" t="s">
        <v>31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5">
      <c r="A266">
        <v>2347167796</v>
      </c>
      <c r="B266" t="s">
        <v>32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5">
      <c r="A267">
        <v>2873212765</v>
      </c>
      <c r="B267" t="s">
        <v>15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5">
      <c r="A268">
        <v>2873212765</v>
      </c>
      <c r="B268" t="s">
        <v>16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5">
      <c r="A269">
        <v>2873212765</v>
      </c>
      <c r="B269" t="s">
        <v>17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5">
      <c r="A270">
        <v>2873212765</v>
      </c>
      <c r="B270" t="s">
        <v>18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5">
      <c r="A271">
        <v>2873212765</v>
      </c>
      <c r="B271" t="s">
        <v>19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5">
      <c r="A272">
        <v>2873212765</v>
      </c>
      <c r="B272" t="s">
        <v>20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5">
      <c r="A273">
        <v>2873212765</v>
      </c>
      <c r="B273" t="s">
        <v>21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5">
      <c r="A274">
        <v>2873212765</v>
      </c>
      <c r="B274" t="s">
        <v>22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5">
      <c r="A275">
        <v>2873212765</v>
      </c>
      <c r="B275" t="s">
        <v>23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5">
      <c r="A276">
        <v>2873212765</v>
      </c>
      <c r="B276" t="s">
        <v>24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5">
      <c r="A277">
        <v>2873212765</v>
      </c>
      <c r="B277" t="s">
        <v>25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5">
      <c r="A278">
        <v>2873212765</v>
      </c>
      <c r="B278" t="s">
        <v>26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5">
      <c r="A279">
        <v>2873212765</v>
      </c>
      <c r="B279" t="s">
        <v>27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5">
      <c r="A280">
        <v>2873212765</v>
      </c>
      <c r="B280" t="s">
        <v>28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5">
      <c r="A281">
        <v>2873212765</v>
      </c>
      <c r="B281" t="s">
        <v>29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5">
      <c r="A282">
        <v>2873212765</v>
      </c>
      <c r="B282" t="s">
        <v>30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5">
      <c r="A283">
        <v>2873212765</v>
      </c>
      <c r="B283" t="s">
        <v>31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5">
      <c r="A284">
        <v>2873212765</v>
      </c>
      <c r="B284" t="s">
        <v>32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5">
      <c r="A285">
        <v>2873212765</v>
      </c>
      <c r="B285" t="s">
        <v>33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5">
      <c r="A286">
        <v>2873212765</v>
      </c>
      <c r="B286" t="s">
        <v>34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5">
      <c r="A287">
        <v>2873212765</v>
      </c>
      <c r="B287" t="s">
        <v>35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5">
      <c r="A288">
        <v>2873212765</v>
      </c>
      <c r="B288" t="s">
        <v>36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5">
      <c r="A289">
        <v>2873212765</v>
      </c>
      <c r="B289" t="s">
        <v>37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5">
      <c r="A290">
        <v>2873212765</v>
      </c>
      <c r="B290" t="s">
        <v>38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5">
      <c r="A291">
        <v>2873212765</v>
      </c>
      <c r="B291" t="s">
        <v>39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5">
      <c r="A292">
        <v>2873212765</v>
      </c>
      <c r="B292" t="s">
        <v>40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5">
      <c r="A293">
        <v>2873212765</v>
      </c>
      <c r="B293" t="s">
        <v>41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5">
      <c r="A294">
        <v>2873212765</v>
      </c>
      <c r="B294" t="s">
        <v>42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5">
      <c r="A295">
        <v>2873212765</v>
      </c>
      <c r="B295" t="s">
        <v>43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5">
      <c r="A296">
        <v>2873212765</v>
      </c>
      <c r="B296" t="s">
        <v>44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5">
      <c r="A297">
        <v>2873212765</v>
      </c>
      <c r="B297" t="s">
        <v>45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5">
      <c r="A298">
        <v>3372868164</v>
      </c>
      <c r="B298" t="s">
        <v>15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5">
      <c r="A299">
        <v>3372868164</v>
      </c>
      <c r="B299" t="s">
        <v>16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5">
      <c r="A300">
        <v>3372868164</v>
      </c>
      <c r="B300" t="s">
        <v>17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5">
      <c r="A301">
        <v>3372868164</v>
      </c>
      <c r="B301" t="s">
        <v>18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5">
      <c r="A302">
        <v>3372868164</v>
      </c>
      <c r="B302" t="s">
        <v>19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5">
      <c r="A303">
        <v>3372868164</v>
      </c>
      <c r="B303" t="s">
        <v>20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5">
      <c r="A304">
        <v>3372868164</v>
      </c>
      <c r="B304" t="s">
        <v>21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5">
      <c r="A305">
        <v>3372868164</v>
      </c>
      <c r="B305" t="s">
        <v>22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5">
      <c r="A306">
        <v>3372868164</v>
      </c>
      <c r="B306" t="s">
        <v>23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5">
      <c r="A307">
        <v>3372868164</v>
      </c>
      <c r="B307" t="s">
        <v>24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5">
      <c r="A308">
        <v>3372868164</v>
      </c>
      <c r="B308" t="s">
        <v>25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5">
      <c r="A309">
        <v>3372868164</v>
      </c>
      <c r="B309" t="s">
        <v>26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5">
      <c r="A310">
        <v>3372868164</v>
      </c>
      <c r="B310" t="s">
        <v>27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5">
      <c r="A311">
        <v>3372868164</v>
      </c>
      <c r="B311" t="s">
        <v>28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5">
      <c r="A312">
        <v>3372868164</v>
      </c>
      <c r="B312" t="s">
        <v>29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5">
      <c r="A313">
        <v>3372868164</v>
      </c>
      <c r="B313" t="s">
        <v>30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5">
      <c r="A314">
        <v>3372868164</v>
      </c>
      <c r="B314" t="s">
        <v>31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5">
      <c r="A315">
        <v>3372868164</v>
      </c>
      <c r="B315" t="s">
        <v>32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5">
      <c r="A316">
        <v>3372868164</v>
      </c>
      <c r="B316" t="s">
        <v>33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5">
      <c r="A317">
        <v>3372868164</v>
      </c>
      <c r="B317" t="s">
        <v>34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5">
      <c r="A318">
        <v>3977333714</v>
      </c>
      <c r="B318" t="s">
        <v>15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5">
      <c r="A319">
        <v>3977333714</v>
      </c>
      <c r="B319" t="s">
        <v>16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5">
      <c r="A320">
        <v>3977333714</v>
      </c>
      <c r="B320" t="s">
        <v>17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5">
      <c r="A321">
        <v>3977333714</v>
      </c>
      <c r="B321" t="s">
        <v>18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5">
      <c r="A322">
        <v>3977333714</v>
      </c>
      <c r="B322" t="s">
        <v>19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5">
      <c r="A323">
        <v>3977333714</v>
      </c>
      <c r="B323" t="s">
        <v>20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5">
      <c r="A324">
        <v>3977333714</v>
      </c>
      <c r="B324" t="s">
        <v>21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5">
      <c r="A325">
        <v>3977333714</v>
      </c>
      <c r="B325" t="s">
        <v>22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5">
      <c r="A326">
        <v>3977333714</v>
      </c>
      <c r="B326" t="s">
        <v>23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5">
      <c r="A327">
        <v>3977333714</v>
      </c>
      <c r="B327" t="s">
        <v>24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5">
      <c r="A328">
        <v>3977333714</v>
      </c>
      <c r="B328" t="s">
        <v>25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5">
      <c r="A329">
        <v>3977333714</v>
      </c>
      <c r="B329" t="s">
        <v>26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5">
      <c r="A330">
        <v>3977333714</v>
      </c>
      <c r="B330" t="s">
        <v>27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5">
      <c r="A331">
        <v>3977333714</v>
      </c>
      <c r="B331" t="s">
        <v>28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5">
      <c r="A332">
        <v>3977333714</v>
      </c>
      <c r="B332" t="s">
        <v>29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5">
      <c r="A333">
        <v>3977333714</v>
      </c>
      <c r="B333" t="s">
        <v>30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5">
      <c r="A334">
        <v>3977333714</v>
      </c>
      <c r="B334" t="s">
        <v>31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5">
      <c r="A335">
        <v>3977333714</v>
      </c>
      <c r="B335" t="s">
        <v>32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5">
      <c r="A336">
        <v>3977333714</v>
      </c>
      <c r="B336" t="s">
        <v>33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5">
      <c r="A337">
        <v>3977333714</v>
      </c>
      <c r="B337" t="s">
        <v>34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5">
      <c r="A338">
        <v>3977333714</v>
      </c>
      <c r="B338" t="s">
        <v>35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5">
      <c r="A339">
        <v>3977333714</v>
      </c>
      <c r="B339" t="s">
        <v>36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5">
      <c r="A340">
        <v>3977333714</v>
      </c>
      <c r="B340" t="s">
        <v>37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5">
      <c r="A341">
        <v>3977333714</v>
      </c>
      <c r="B341" t="s">
        <v>38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5">
      <c r="A342">
        <v>3977333714</v>
      </c>
      <c r="B342" t="s">
        <v>39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5">
      <c r="A343">
        <v>3977333714</v>
      </c>
      <c r="B343" t="s">
        <v>40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5">
      <c r="A344">
        <v>3977333714</v>
      </c>
      <c r="B344" t="s">
        <v>41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5">
      <c r="A345">
        <v>3977333714</v>
      </c>
      <c r="B345" t="s">
        <v>42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5">
      <c r="A346">
        <v>3977333714</v>
      </c>
      <c r="B346" t="s">
        <v>43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5">
      <c r="A347">
        <v>3977333714</v>
      </c>
      <c r="B347" t="s">
        <v>44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5">
      <c r="A348">
        <v>4020332650</v>
      </c>
      <c r="B348" t="s">
        <v>15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5">
      <c r="A349">
        <v>4020332650</v>
      </c>
      <c r="B349" t="s">
        <v>16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5">
      <c r="A350">
        <v>4020332650</v>
      </c>
      <c r="B350" t="s">
        <v>17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5">
      <c r="A351">
        <v>4020332650</v>
      </c>
      <c r="B351" t="s">
        <v>18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5">
      <c r="A352">
        <v>4020332650</v>
      </c>
      <c r="B352" t="s">
        <v>19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5">
      <c r="A353">
        <v>4020332650</v>
      </c>
      <c r="B353" t="s">
        <v>20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5">
      <c r="A354">
        <v>4020332650</v>
      </c>
      <c r="B354" t="s">
        <v>21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5">
      <c r="A355">
        <v>4020332650</v>
      </c>
      <c r="B355" t="s">
        <v>22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5">
      <c r="A356">
        <v>4020332650</v>
      </c>
      <c r="B356" t="s">
        <v>23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5">
      <c r="A357">
        <v>4020332650</v>
      </c>
      <c r="B357" t="s">
        <v>24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5">
      <c r="A358">
        <v>4020332650</v>
      </c>
      <c r="B358" t="s">
        <v>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5">
      <c r="A359">
        <v>4020332650</v>
      </c>
      <c r="B359" t="s">
        <v>26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5">
      <c r="A360">
        <v>4020332650</v>
      </c>
      <c r="B360" t="s">
        <v>27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5">
      <c r="A361">
        <v>4020332650</v>
      </c>
      <c r="B361" t="s">
        <v>28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5">
      <c r="A362">
        <v>4020332650</v>
      </c>
      <c r="B362" t="s">
        <v>29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5">
      <c r="A363">
        <v>4020332650</v>
      </c>
      <c r="B363" t="s">
        <v>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5">
      <c r="A364">
        <v>4020332650</v>
      </c>
      <c r="B364" t="s">
        <v>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5">
      <c r="A365">
        <v>4020332650</v>
      </c>
      <c r="B365" t="s">
        <v>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5">
      <c r="A366">
        <v>4020332650</v>
      </c>
      <c r="B366" t="s">
        <v>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5">
      <c r="A367">
        <v>4020332650</v>
      </c>
      <c r="B367" t="s">
        <v>34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5">
      <c r="A368">
        <v>4020332650</v>
      </c>
      <c r="B368" t="s">
        <v>35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5">
      <c r="A369">
        <v>4020332650</v>
      </c>
      <c r="B369" t="s">
        <v>36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5">
      <c r="A370">
        <v>4020332650</v>
      </c>
      <c r="B370" t="s">
        <v>37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5">
      <c r="A371">
        <v>4020332650</v>
      </c>
      <c r="B371" t="s">
        <v>38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5">
      <c r="A372">
        <v>4020332650</v>
      </c>
      <c r="B372" t="s">
        <v>39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5">
      <c r="A373">
        <v>4020332650</v>
      </c>
      <c r="B373" t="s">
        <v>40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5">
      <c r="A374">
        <v>4020332650</v>
      </c>
      <c r="B374" t="s">
        <v>41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5">
      <c r="A375">
        <v>4020332650</v>
      </c>
      <c r="B375" t="s">
        <v>42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5">
      <c r="A376">
        <v>4020332650</v>
      </c>
      <c r="B376" t="s">
        <v>43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5">
      <c r="A377">
        <v>4020332650</v>
      </c>
      <c r="B377" t="s">
        <v>44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5">
      <c r="A378">
        <v>4020332650</v>
      </c>
      <c r="B378" t="s">
        <v>45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5">
      <c r="A379">
        <v>4057192912</v>
      </c>
      <c r="B379" t="s">
        <v>15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5">
      <c r="A380">
        <v>4057192912</v>
      </c>
      <c r="B380" t="s">
        <v>16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5">
      <c r="A381">
        <v>4057192912</v>
      </c>
      <c r="B381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5">
      <c r="A382">
        <v>4057192912</v>
      </c>
      <c r="B382" t="s">
        <v>18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5">
      <c r="A383">
        <v>4319703577</v>
      </c>
      <c r="B383" t="s">
        <v>15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5">
      <c r="A384">
        <v>4319703577</v>
      </c>
      <c r="B384" t="s">
        <v>16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5">
      <c r="A385">
        <v>4319703577</v>
      </c>
      <c r="B385" t="s">
        <v>17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5">
      <c r="A386">
        <v>4319703577</v>
      </c>
      <c r="B386" t="s">
        <v>18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5">
      <c r="A387">
        <v>4319703577</v>
      </c>
      <c r="B387" t="s">
        <v>19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5">
      <c r="A388">
        <v>4319703577</v>
      </c>
      <c r="B388" t="s">
        <v>20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5">
      <c r="A389">
        <v>4319703577</v>
      </c>
      <c r="B389" t="s">
        <v>21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5">
      <c r="A390">
        <v>4319703577</v>
      </c>
      <c r="B390" t="s">
        <v>22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5">
      <c r="A391">
        <v>4319703577</v>
      </c>
      <c r="B391" t="s">
        <v>23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5">
      <c r="A392">
        <v>4319703577</v>
      </c>
      <c r="B392" t="s">
        <v>24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5">
      <c r="A393">
        <v>4319703577</v>
      </c>
      <c r="B393" t="s">
        <v>25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5">
      <c r="A394">
        <v>4319703577</v>
      </c>
      <c r="B394" t="s">
        <v>26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5">
      <c r="A395">
        <v>4319703577</v>
      </c>
      <c r="B395" t="s">
        <v>27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5">
      <c r="A396">
        <v>4319703577</v>
      </c>
      <c r="B396" t="s">
        <v>28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5">
      <c r="A397">
        <v>4319703577</v>
      </c>
      <c r="B397" t="s">
        <v>29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5">
      <c r="A398">
        <v>4319703577</v>
      </c>
      <c r="B398" t="s">
        <v>30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5">
      <c r="A399">
        <v>4319703577</v>
      </c>
      <c r="B399" t="s">
        <v>31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5">
      <c r="A400">
        <v>4319703577</v>
      </c>
      <c r="B400" t="s">
        <v>32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5">
      <c r="A401">
        <v>4319703577</v>
      </c>
      <c r="B401" t="s">
        <v>33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5">
      <c r="A402">
        <v>4319703577</v>
      </c>
      <c r="B402" t="s">
        <v>34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5">
      <c r="A403">
        <v>4319703577</v>
      </c>
      <c r="B403" t="s">
        <v>35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5">
      <c r="A404">
        <v>4319703577</v>
      </c>
      <c r="B404" t="s">
        <v>36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5">
      <c r="A405">
        <v>4319703577</v>
      </c>
      <c r="B405" t="s">
        <v>37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5">
      <c r="A406">
        <v>4319703577</v>
      </c>
      <c r="B406" t="s">
        <v>38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5">
      <c r="A407">
        <v>4319703577</v>
      </c>
      <c r="B407" t="s">
        <v>39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5">
      <c r="A408">
        <v>4319703577</v>
      </c>
      <c r="B408" t="s">
        <v>40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5">
      <c r="A409">
        <v>4319703577</v>
      </c>
      <c r="B409" t="s">
        <v>41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5">
      <c r="A410">
        <v>4319703577</v>
      </c>
      <c r="B410" t="s">
        <v>42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5">
      <c r="A411">
        <v>4319703577</v>
      </c>
      <c r="B411" t="s">
        <v>43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5">
      <c r="A412">
        <v>4319703577</v>
      </c>
      <c r="B412" t="s">
        <v>44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5">
      <c r="A413">
        <v>4319703577</v>
      </c>
      <c r="B413" t="s">
        <v>45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5">
      <c r="A414">
        <v>4388161847</v>
      </c>
      <c r="B414" t="s">
        <v>15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5">
      <c r="A415">
        <v>4388161847</v>
      </c>
      <c r="B415" t="s">
        <v>16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5">
      <c r="A416">
        <v>4388161847</v>
      </c>
      <c r="B416" t="s">
        <v>17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5">
      <c r="A417">
        <v>4388161847</v>
      </c>
      <c r="B417" t="s">
        <v>18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5">
      <c r="A418">
        <v>4388161847</v>
      </c>
      <c r="B418" t="s">
        <v>19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5">
      <c r="A419">
        <v>4388161847</v>
      </c>
      <c r="B419" t="s">
        <v>20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5">
      <c r="A420">
        <v>4388161847</v>
      </c>
      <c r="B420" t="s">
        <v>21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5">
      <c r="A421">
        <v>4388161847</v>
      </c>
      <c r="B421" t="s">
        <v>22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5">
      <c r="A422">
        <v>4388161847</v>
      </c>
      <c r="B422" t="s">
        <v>23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5">
      <c r="A423">
        <v>4388161847</v>
      </c>
      <c r="B423" t="s">
        <v>24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5">
      <c r="A424">
        <v>4388161847</v>
      </c>
      <c r="B424" t="s">
        <v>25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5">
      <c r="A425">
        <v>4388161847</v>
      </c>
      <c r="B425" t="s">
        <v>26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5">
      <c r="A426">
        <v>4388161847</v>
      </c>
      <c r="B426" t="s">
        <v>27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5">
      <c r="A427">
        <v>4388161847</v>
      </c>
      <c r="B427" t="s">
        <v>28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5">
      <c r="A428">
        <v>4388161847</v>
      </c>
      <c r="B428" t="s">
        <v>29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5">
      <c r="A429">
        <v>4388161847</v>
      </c>
      <c r="B429" t="s">
        <v>30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5">
      <c r="A430">
        <v>4388161847</v>
      </c>
      <c r="B430" t="s">
        <v>31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5">
      <c r="A431">
        <v>4388161847</v>
      </c>
      <c r="B431" t="s">
        <v>32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5">
      <c r="A432">
        <v>4388161847</v>
      </c>
      <c r="B432" t="s">
        <v>33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5">
      <c r="A433">
        <v>4388161847</v>
      </c>
      <c r="B433" t="s">
        <v>34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5">
      <c r="A434">
        <v>4388161847</v>
      </c>
      <c r="B434" t="s">
        <v>35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5">
      <c r="A435">
        <v>4388161847</v>
      </c>
      <c r="B435" t="s">
        <v>36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5">
      <c r="A436">
        <v>4388161847</v>
      </c>
      <c r="B436" t="s">
        <v>37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5">
      <c r="A437">
        <v>4388161847</v>
      </c>
      <c r="B437" t="s">
        <v>38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5">
      <c r="A438">
        <v>4388161847</v>
      </c>
      <c r="B438" t="s">
        <v>39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5">
      <c r="A439">
        <v>4388161847</v>
      </c>
      <c r="B439" t="s">
        <v>40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5">
      <c r="A440">
        <v>4388161847</v>
      </c>
      <c r="B440" t="s">
        <v>41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5">
      <c r="A441">
        <v>4388161847</v>
      </c>
      <c r="B441" t="s">
        <v>42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5">
      <c r="A442">
        <v>4388161847</v>
      </c>
      <c r="B442" t="s">
        <v>43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5">
      <c r="A443">
        <v>4388161847</v>
      </c>
      <c r="B443" t="s">
        <v>44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5">
      <c r="A444">
        <v>4388161847</v>
      </c>
      <c r="B444" t="s">
        <v>45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5">
      <c r="A445">
        <v>4445114986</v>
      </c>
      <c r="B445" t="s">
        <v>15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5">
      <c r="A446">
        <v>4445114986</v>
      </c>
      <c r="B446" t="s">
        <v>16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5">
      <c r="A447">
        <v>4445114986</v>
      </c>
      <c r="B447" t="s">
        <v>17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5">
      <c r="A448">
        <v>4445114986</v>
      </c>
      <c r="B448" t="s">
        <v>18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5">
      <c r="A449">
        <v>4445114986</v>
      </c>
      <c r="B449" t="s">
        <v>19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5">
      <c r="A450">
        <v>4445114986</v>
      </c>
      <c r="B450" t="s">
        <v>20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5">
      <c r="A451">
        <v>4445114986</v>
      </c>
      <c r="B451" t="s">
        <v>21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5">
      <c r="A452">
        <v>4445114986</v>
      </c>
      <c r="B452" t="s">
        <v>22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5">
      <c r="A453">
        <v>4445114986</v>
      </c>
      <c r="B453" t="s">
        <v>23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5">
      <c r="A454">
        <v>4445114986</v>
      </c>
      <c r="B454" t="s">
        <v>24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5">
      <c r="A455">
        <v>4445114986</v>
      </c>
      <c r="B455" t="s">
        <v>25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5">
      <c r="A456">
        <v>4445114986</v>
      </c>
      <c r="B456" t="s">
        <v>26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5">
      <c r="A457">
        <v>4445114986</v>
      </c>
      <c r="B457" t="s">
        <v>27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5">
      <c r="A458">
        <v>4445114986</v>
      </c>
      <c r="B458" t="s">
        <v>28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5">
      <c r="A459">
        <v>4445114986</v>
      </c>
      <c r="B459" t="s">
        <v>29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5">
      <c r="A460">
        <v>4445114986</v>
      </c>
      <c r="B460" t="s">
        <v>30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5">
      <c r="A461">
        <v>4445114986</v>
      </c>
      <c r="B461" t="s">
        <v>31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5">
      <c r="A462">
        <v>4445114986</v>
      </c>
      <c r="B462" t="s">
        <v>32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5">
      <c r="A463">
        <v>4445114986</v>
      </c>
      <c r="B463" t="s">
        <v>33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5">
      <c r="A464">
        <v>4445114986</v>
      </c>
      <c r="B464" t="s">
        <v>34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5">
      <c r="A465">
        <v>4445114986</v>
      </c>
      <c r="B465" t="s">
        <v>35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5">
      <c r="A466">
        <v>4445114986</v>
      </c>
      <c r="B466" t="s">
        <v>36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5">
      <c r="A467">
        <v>4445114986</v>
      </c>
      <c r="B467" t="s">
        <v>37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5">
      <c r="A468">
        <v>4445114986</v>
      </c>
      <c r="B468" t="s">
        <v>38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5">
      <c r="A469">
        <v>4445114986</v>
      </c>
      <c r="B469" t="s">
        <v>39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5">
      <c r="A470">
        <v>4445114986</v>
      </c>
      <c r="B470" t="s">
        <v>40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5">
      <c r="A471">
        <v>4445114986</v>
      </c>
      <c r="B471" t="s">
        <v>41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5">
      <c r="A472">
        <v>4445114986</v>
      </c>
      <c r="B472" t="s">
        <v>42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5">
      <c r="A473">
        <v>4445114986</v>
      </c>
      <c r="B473" t="s">
        <v>43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5">
      <c r="A474">
        <v>4445114986</v>
      </c>
      <c r="B474" t="s">
        <v>44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5">
      <c r="A475">
        <v>4445114986</v>
      </c>
      <c r="B475" t="s">
        <v>45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5">
      <c r="A476">
        <v>4558609924</v>
      </c>
      <c r="B476" t="s">
        <v>15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5">
      <c r="A477">
        <v>4558609924</v>
      </c>
      <c r="B477" t="s">
        <v>16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5">
      <c r="A478">
        <v>4558609924</v>
      </c>
      <c r="B478" t="s">
        <v>17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5">
      <c r="A479">
        <v>4558609924</v>
      </c>
      <c r="B479" t="s">
        <v>18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5">
      <c r="A480">
        <v>4558609924</v>
      </c>
      <c r="B480" t="s">
        <v>19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5">
      <c r="A481">
        <v>4558609924</v>
      </c>
      <c r="B481" t="s">
        <v>20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5">
      <c r="A482">
        <v>4558609924</v>
      </c>
      <c r="B482" t="s">
        <v>21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5">
      <c r="A483">
        <v>4558609924</v>
      </c>
      <c r="B483" t="s">
        <v>22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5">
      <c r="A484">
        <v>4558609924</v>
      </c>
      <c r="B484" t="s">
        <v>23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5">
      <c r="A485">
        <v>4558609924</v>
      </c>
      <c r="B485" t="s">
        <v>24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5">
      <c r="A486">
        <v>4558609924</v>
      </c>
      <c r="B486" t="s">
        <v>25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5">
      <c r="A487">
        <v>4558609924</v>
      </c>
      <c r="B487" t="s">
        <v>26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5">
      <c r="A488">
        <v>4558609924</v>
      </c>
      <c r="B488" t="s">
        <v>27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5">
      <c r="A489">
        <v>4558609924</v>
      </c>
      <c r="B489" t="s">
        <v>28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5">
      <c r="A490">
        <v>4558609924</v>
      </c>
      <c r="B490" t="s">
        <v>29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5">
      <c r="A491">
        <v>4558609924</v>
      </c>
      <c r="B491" t="s">
        <v>30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5">
      <c r="A492">
        <v>4558609924</v>
      </c>
      <c r="B492" t="s">
        <v>31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5">
      <c r="A493">
        <v>4558609924</v>
      </c>
      <c r="B493" t="s">
        <v>32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5">
      <c r="A494">
        <v>4558609924</v>
      </c>
      <c r="B494" t="s">
        <v>33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5">
      <c r="A495">
        <v>4558609924</v>
      </c>
      <c r="B495" t="s">
        <v>34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5">
      <c r="A496">
        <v>4558609924</v>
      </c>
      <c r="B496" t="s">
        <v>35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5">
      <c r="A497">
        <v>4558609924</v>
      </c>
      <c r="B497" t="s">
        <v>36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5">
      <c r="A498">
        <v>4558609924</v>
      </c>
      <c r="B498" t="s">
        <v>37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5">
      <c r="A499">
        <v>4558609924</v>
      </c>
      <c r="B499" t="s">
        <v>38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5">
      <c r="A500">
        <v>4558609924</v>
      </c>
      <c r="B500" t="s">
        <v>39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5">
      <c r="A501">
        <v>4558609924</v>
      </c>
      <c r="B501" t="s">
        <v>40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5">
      <c r="A502">
        <v>4558609924</v>
      </c>
      <c r="B502" t="s">
        <v>41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5">
      <c r="A503">
        <v>4558609924</v>
      </c>
      <c r="B503" t="s">
        <v>42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5">
      <c r="A504">
        <v>4558609924</v>
      </c>
      <c r="B504" t="s">
        <v>43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5">
      <c r="A505">
        <v>4558609924</v>
      </c>
      <c r="B505" t="s">
        <v>44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5">
      <c r="A506">
        <v>4558609924</v>
      </c>
      <c r="B506" t="s">
        <v>45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5">
      <c r="A507">
        <v>4702921684</v>
      </c>
      <c r="B507" t="s">
        <v>15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5">
      <c r="A508">
        <v>4702921684</v>
      </c>
      <c r="B508" t="s">
        <v>16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5">
      <c r="A509">
        <v>4702921684</v>
      </c>
      <c r="B509" t="s">
        <v>17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5">
      <c r="A510">
        <v>4702921684</v>
      </c>
      <c r="B510" t="s">
        <v>18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5">
      <c r="A511">
        <v>4702921684</v>
      </c>
      <c r="B511" t="s">
        <v>19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5">
      <c r="A512">
        <v>4702921684</v>
      </c>
      <c r="B512" t="s">
        <v>20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5">
      <c r="A513">
        <v>4702921684</v>
      </c>
      <c r="B513" t="s">
        <v>21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5">
      <c r="A514">
        <v>4702921684</v>
      </c>
      <c r="B514" t="s">
        <v>22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5">
      <c r="A515">
        <v>4702921684</v>
      </c>
      <c r="B515" t="s">
        <v>23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5">
      <c r="A516">
        <v>4702921684</v>
      </c>
      <c r="B516" t="s">
        <v>24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5">
      <c r="A517">
        <v>4702921684</v>
      </c>
      <c r="B517" t="s">
        <v>25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5">
      <c r="A518">
        <v>4702921684</v>
      </c>
      <c r="B518" t="s">
        <v>26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5">
      <c r="A519">
        <v>4702921684</v>
      </c>
      <c r="B519" t="s">
        <v>27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5">
      <c r="A520">
        <v>4702921684</v>
      </c>
      <c r="B520" t="s">
        <v>28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5">
      <c r="A521">
        <v>4702921684</v>
      </c>
      <c r="B521" t="s">
        <v>29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5">
      <c r="A522">
        <v>4702921684</v>
      </c>
      <c r="B522" t="s">
        <v>30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5">
      <c r="A523">
        <v>4702921684</v>
      </c>
      <c r="B523" t="s">
        <v>31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5">
      <c r="A524">
        <v>4702921684</v>
      </c>
      <c r="B524" t="s">
        <v>32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5">
      <c r="A525">
        <v>4702921684</v>
      </c>
      <c r="B525" t="s">
        <v>33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5">
      <c r="A526">
        <v>4702921684</v>
      </c>
      <c r="B526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5">
      <c r="A527">
        <v>4702921684</v>
      </c>
      <c r="B527" t="s">
        <v>35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5">
      <c r="A528">
        <v>4702921684</v>
      </c>
      <c r="B528" t="s">
        <v>36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5">
      <c r="A529">
        <v>4702921684</v>
      </c>
      <c r="B529" t="s">
        <v>37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5">
      <c r="A530">
        <v>4702921684</v>
      </c>
      <c r="B530" t="s">
        <v>38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5">
      <c r="A531">
        <v>4702921684</v>
      </c>
      <c r="B531" t="s">
        <v>39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5">
      <c r="A532">
        <v>4702921684</v>
      </c>
      <c r="B532" t="s">
        <v>40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5">
      <c r="A533">
        <v>4702921684</v>
      </c>
      <c r="B533" t="s">
        <v>41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5">
      <c r="A534">
        <v>4702921684</v>
      </c>
      <c r="B534" t="s">
        <v>42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5">
      <c r="A535">
        <v>4702921684</v>
      </c>
      <c r="B535" t="s">
        <v>43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5">
      <c r="A536">
        <v>4702921684</v>
      </c>
      <c r="B536" t="s">
        <v>44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5">
      <c r="A537">
        <v>4702921684</v>
      </c>
      <c r="B537" t="s">
        <v>45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5">
      <c r="A538">
        <v>5553957443</v>
      </c>
      <c r="B538" t="s">
        <v>15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5">
      <c r="A539">
        <v>5553957443</v>
      </c>
      <c r="B539" t="s">
        <v>16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5">
      <c r="A540">
        <v>5553957443</v>
      </c>
      <c r="B540" t="s">
        <v>17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5">
      <c r="A541">
        <v>5553957443</v>
      </c>
      <c r="B541" t="s">
        <v>18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5">
      <c r="A542">
        <v>5553957443</v>
      </c>
      <c r="B542" t="s">
        <v>19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5">
      <c r="A543">
        <v>5553957443</v>
      </c>
      <c r="B543" t="s">
        <v>20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5">
      <c r="A544">
        <v>5553957443</v>
      </c>
      <c r="B544" t="s">
        <v>21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5">
      <c r="A545">
        <v>5553957443</v>
      </c>
      <c r="B545" t="s">
        <v>22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5">
      <c r="A546">
        <v>5553957443</v>
      </c>
      <c r="B546" t="s">
        <v>23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5">
      <c r="A547">
        <v>5553957443</v>
      </c>
      <c r="B547" t="s">
        <v>24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5">
      <c r="A548">
        <v>5553957443</v>
      </c>
      <c r="B548" t="s">
        <v>25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5">
      <c r="A549">
        <v>5553957443</v>
      </c>
      <c r="B549" t="s">
        <v>26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5">
      <c r="A550">
        <v>5553957443</v>
      </c>
      <c r="B550" t="s">
        <v>27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5">
      <c r="A551">
        <v>5553957443</v>
      </c>
      <c r="B551" t="s">
        <v>28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5">
      <c r="A552">
        <v>5553957443</v>
      </c>
      <c r="B552" t="s">
        <v>29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5">
      <c r="A553">
        <v>5553957443</v>
      </c>
      <c r="B553" t="s">
        <v>30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5">
      <c r="A554">
        <v>5553957443</v>
      </c>
      <c r="B554" t="s">
        <v>31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5">
      <c r="A555">
        <v>5553957443</v>
      </c>
      <c r="B555" t="s">
        <v>32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5">
      <c r="A556">
        <v>5553957443</v>
      </c>
      <c r="B556" t="s">
        <v>33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5">
      <c r="A557">
        <v>5553957443</v>
      </c>
      <c r="B557" t="s">
        <v>34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5">
      <c r="A558">
        <v>5553957443</v>
      </c>
      <c r="B558" t="s">
        <v>35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5">
      <c r="A559">
        <v>5553957443</v>
      </c>
      <c r="B559" t="s">
        <v>36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5">
      <c r="A560">
        <v>5553957443</v>
      </c>
      <c r="B560" t="s">
        <v>37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5">
      <c r="A561">
        <v>5553957443</v>
      </c>
      <c r="B561" t="s">
        <v>38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5">
      <c r="A562">
        <v>5553957443</v>
      </c>
      <c r="B562" t="s">
        <v>39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5">
      <c r="A563">
        <v>5553957443</v>
      </c>
      <c r="B563" t="s">
        <v>40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5">
      <c r="A564">
        <v>5553957443</v>
      </c>
      <c r="B564" t="s">
        <v>41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5">
      <c r="A565">
        <v>5553957443</v>
      </c>
      <c r="B565" t="s">
        <v>42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5">
      <c r="A566">
        <v>5553957443</v>
      </c>
      <c r="B566" t="s">
        <v>43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5">
      <c r="A567">
        <v>5553957443</v>
      </c>
      <c r="B567" t="s">
        <v>44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5">
      <c r="A568">
        <v>5553957443</v>
      </c>
      <c r="B568" t="s">
        <v>45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5">
      <c r="A569">
        <v>5577150313</v>
      </c>
      <c r="B569" t="s">
        <v>15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5">
      <c r="A570">
        <v>5577150313</v>
      </c>
      <c r="B570" t="s">
        <v>16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5">
      <c r="A571">
        <v>5577150313</v>
      </c>
      <c r="B571" t="s">
        <v>17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5">
      <c r="A572">
        <v>5577150313</v>
      </c>
      <c r="B572" t="s">
        <v>18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5">
      <c r="A573">
        <v>5577150313</v>
      </c>
      <c r="B573" t="s">
        <v>19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5">
      <c r="A574">
        <v>5577150313</v>
      </c>
      <c r="B574" t="s">
        <v>20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5">
      <c r="A575">
        <v>5577150313</v>
      </c>
      <c r="B575" t="s">
        <v>21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5">
      <c r="A576">
        <v>5577150313</v>
      </c>
      <c r="B576" t="s">
        <v>22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5">
      <c r="A577">
        <v>5577150313</v>
      </c>
      <c r="B577" t="s">
        <v>23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5">
      <c r="A578">
        <v>5577150313</v>
      </c>
      <c r="B578" t="s">
        <v>24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5">
      <c r="A579">
        <v>5577150313</v>
      </c>
      <c r="B579" t="s">
        <v>25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5">
      <c r="A580">
        <v>5577150313</v>
      </c>
      <c r="B580" t="s">
        <v>26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5">
      <c r="A581">
        <v>5577150313</v>
      </c>
      <c r="B581" t="s">
        <v>27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5">
      <c r="A582">
        <v>5577150313</v>
      </c>
      <c r="B582" t="s">
        <v>28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5">
      <c r="A583">
        <v>5577150313</v>
      </c>
      <c r="B583" t="s">
        <v>29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5">
      <c r="A584">
        <v>5577150313</v>
      </c>
      <c r="B584" t="s">
        <v>30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5">
      <c r="A585">
        <v>5577150313</v>
      </c>
      <c r="B585" t="s">
        <v>31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5">
      <c r="A586">
        <v>5577150313</v>
      </c>
      <c r="B586" t="s">
        <v>32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5">
      <c r="A587">
        <v>5577150313</v>
      </c>
      <c r="B587" t="s">
        <v>33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5">
      <c r="A588">
        <v>5577150313</v>
      </c>
      <c r="B588" t="s">
        <v>34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5">
      <c r="A589">
        <v>5577150313</v>
      </c>
      <c r="B589" t="s">
        <v>35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5">
      <c r="A590">
        <v>5577150313</v>
      </c>
      <c r="B590" t="s">
        <v>36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5">
      <c r="A591">
        <v>5577150313</v>
      </c>
      <c r="B591" t="s">
        <v>37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5">
      <c r="A592">
        <v>5577150313</v>
      </c>
      <c r="B592" t="s">
        <v>38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5">
      <c r="A593">
        <v>5577150313</v>
      </c>
      <c r="B593" t="s">
        <v>39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5">
      <c r="A594">
        <v>5577150313</v>
      </c>
      <c r="B594" t="s">
        <v>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5">
      <c r="A595">
        <v>5577150313</v>
      </c>
      <c r="B595" t="s">
        <v>41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5">
      <c r="A596">
        <v>5577150313</v>
      </c>
      <c r="B596" t="s">
        <v>42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5">
      <c r="A597">
        <v>5577150313</v>
      </c>
      <c r="B597" t="s">
        <v>43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5">
      <c r="A598">
        <v>5577150313</v>
      </c>
      <c r="B598" t="s">
        <v>44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5">
      <c r="A599">
        <v>6117666160</v>
      </c>
      <c r="B599" t="s">
        <v>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5">
      <c r="A600">
        <v>6117666160</v>
      </c>
      <c r="B600" t="s">
        <v>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5">
      <c r="A601">
        <v>6117666160</v>
      </c>
      <c r="B601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5">
      <c r="A602">
        <v>6117666160</v>
      </c>
      <c r="B602" t="s">
        <v>18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5">
      <c r="A603">
        <v>6117666160</v>
      </c>
      <c r="B603" t="s">
        <v>19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5">
      <c r="A604">
        <v>6117666160</v>
      </c>
      <c r="B604" t="s">
        <v>20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5">
      <c r="A605">
        <v>6117666160</v>
      </c>
      <c r="B605" t="s">
        <v>21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5">
      <c r="A606">
        <v>6117666160</v>
      </c>
      <c r="B606" t="s">
        <v>22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5">
      <c r="A607">
        <v>6117666160</v>
      </c>
      <c r="B607" t="s">
        <v>23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5">
      <c r="A608">
        <v>6117666160</v>
      </c>
      <c r="B608" t="s">
        <v>24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5">
      <c r="A609">
        <v>6117666160</v>
      </c>
      <c r="B609" t="s">
        <v>25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5">
      <c r="A610">
        <v>6117666160</v>
      </c>
      <c r="B610" t="s">
        <v>26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5">
      <c r="A611">
        <v>6117666160</v>
      </c>
      <c r="B611" t="s">
        <v>27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5">
      <c r="A612">
        <v>6117666160</v>
      </c>
      <c r="B612" t="s">
        <v>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5">
      <c r="A613">
        <v>6117666160</v>
      </c>
      <c r="B613" t="s">
        <v>29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5">
      <c r="A614">
        <v>6117666160</v>
      </c>
      <c r="B614" t="s">
        <v>30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5">
      <c r="A615">
        <v>6117666160</v>
      </c>
      <c r="B615" t="s">
        <v>31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5">
      <c r="A616">
        <v>6117666160</v>
      </c>
      <c r="B616" t="s">
        <v>32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5">
      <c r="A617">
        <v>6117666160</v>
      </c>
      <c r="B617" t="s">
        <v>33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5">
      <c r="A618">
        <v>6117666160</v>
      </c>
      <c r="B618" t="s">
        <v>34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5">
      <c r="A619">
        <v>6117666160</v>
      </c>
      <c r="B619" t="s">
        <v>35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5">
      <c r="A620">
        <v>6117666160</v>
      </c>
      <c r="B620" t="s">
        <v>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5">
      <c r="A621">
        <v>6117666160</v>
      </c>
      <c r="B621" t="s">
        <v>37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5">
      <c r="A622">
        <v>6117666160</v>
      </c>
      <c r="B622" t="s">
        <v>38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5">
      <c r="A623">
        <v>6117666160</v>
      </c>
      <c r="B623" t="s">
        <v>39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5">
      <c r="A624">
        <v>6117666160</v>
      </c>
      <c r="B624" t="s">
        <v>40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5">
      <c r="A625">
        <v>6117666160</v>
      </c>
      <c r="B625" t="s">
        <v>41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5">
      <c r="A626">
        <v>6117666160</v>
      </c>
      <c r="B626" t="s">
        <v>42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5">
      <c r="A627">
        <v>6290855005</v>
      </c>
      <c r="B627" t="s">
        <v>15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5">
      <c r="A628">
        <v>6290855005</v>
      </c>
      <c r="B628" t="s">
        <v>16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5">
      <c r="A629">
        <v>6290855005</v>
      </c>
      <c r="B629" t="s">
        <v>17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5">
      <c r="A630">
        <v>6290855005</v>
      </c>
      <c r="B630" t="s">
        <v>18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5">
      <c r="A631">
        <v>6290855005</v>
      </c>
      <c r="B631" t="s">
        <v>19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5">
      <c r="A632">
        <v>6290855005</v>
      </c>
      <c r="B632" t="s">
        <v>20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5">
      <c r="A633">
        <v>6290855005</v>
      </c>
      <c r="B633" t="s">
        <v>21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5">
      <c r="A634">
        <v>6290855005</v>
      </c>
      <c r="B634" t="s">
        <v>22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5">
      <c r="A635">
        <v>6290855005</v>
      </c>
      <c r="B635" t="s">
        <v>23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5">
      <c r="A636">
        <v>6290855005</v>
      </c>
      <c r="B636" t="s">
        <v>24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5">
      <c r="A637">
        <v>6290855005</v>
      </c>
      <c r="B637" t="s">
        <v>25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5">
      <c r="A638">
        <v>6290855005</v>
      </c>
      <c r="B638" t="s">
        <v>26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5">
      <c r="A639">
        <v>6290855005</v>
      </c>
      <c r="B639" t="s">
        <v>27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5">
      <c r="A640">
        <v>6290855005</v>
      </c>
      <c r="B640" t="s">
        <v>28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5">
      <c r="A641">
        <v>6290855005</v>
      </c>
      <c r="B641" t="s">
        <v>29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5">
      <c r="A642">
        <v>6290855005</v>
      </c>
      <c r="B642" t="s">
        <v>30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5">
      <c r="A643">
        <v>6290855005</v>
      </c>
      <c r="B643" t="s">
        <v>31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5">
      <c r="A644">
        <v>6290855005</v>
      </c>
      <c r="B644" t="s">
        <v>32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5">
      <c r="A645">
        <v>6290855005</v>
      </c>
      <c r="B645" t="s">
        <v>33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5">
      <c r="A646">
        <v>6290855005</v>
      </c>
      <c r="B646" t="s">
        <v>34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5">
      <c r="A647">
        <v>6290855005</v>
      </c>
      <c r="B647" t="s">
        <v>35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5">
      <c r="A648">
        <v>6290855005</v>
      </c>
      <c r="B648" t="s">
        <v>36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5">
      <c r="A649">
        <v>6290855005</v>
      </c>
      <c r="B649" t="s">
        <v>37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5">
      <c r="A650">
        <v>6290855005</v>
      </c>
      <c r="B650" t="s">
        <v>38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5">
      <c r="A651">
        <v>6290855005</v>
      </c>
      <c r="B651" t="s">
        <v>39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5">
      <c r="A652">
        <v>6290855005</v>
      </c>
      <c r="B652" t="s">
        <v>40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5">
      <c r="A653">
        <v>6290855005</v>
      </c>
      <c r="B653" t="s">
        <v>41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5">
      <c r="A654">
        <v>6290855005</v>
      </c>
      <c r="B654" t="s">
        <v>42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5">
      <c r="A655">
        <v>6290855005</v>
      </c>
      <c r="B655" t="s">
        <v>43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5">
      <c r="A656">
        <v>6775888955</v>
      </c>
      <c r="B656" t="s">
        <v>15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5">
      <c r="A657">
        <v>6775888955</v>
      </c>
      <c r="B657" t="s">
        <v>16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5">
      <c r="A658">
        <v>6775888955</v>
      </c>
      <c r="B658" t="s">
        <v>17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5">
      <c r="A659">
        <v>6775888955</v>
      </c>
      <c r="B659" t="s">
        <v>18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5">
      <c r="A660">
        <v>6775888955</v>
      </c>
      <c r="B660" t="s">
        <v>19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5">
      <c r="A661">
        <v>6775888955</v>
      </c>
      <c r="B661" t="s">
        <v>20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5">
      <c r="A662">
        <v>6775888955</v>
      </c>
      <c r="B662" t="s">
        <v>21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5">
      <c r="A663">
        <v>6775888955</v>
      </c>
      <c r="B663" t="s">
        <v>22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5">
      <c r="A664">
        <v>6775888955</v>
      </c>
      <c r="B664" t="s">
        <v>23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5">
      <c r="A665">
        <v>6775888955</v>
      </c>
      <c r="B665" t="s">
        <v>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5">
      <c r="A666">
        <v>6775888955</v>
      </c>
      <c r="B666" t="s">
        <v>25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5">
      <c r="A667">
        <v>6775888955</v>
      </c>
      <c r="B667" t="s">
        <v>26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5">
      <c r="A668">
        <v>6775888955</v>
      </c>
      <c r="B668" t="s">
        <v>27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5">
      <c r="A669">
        <v>6775888955</v>
      </c>
      <c r="B669" t="s">
        <v>28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5">
      <c r="A670">
        <v>6775888955</v>
      </c>
      <c r="B670" t="s">
        <v>29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5">
      <c r="A671">
        <v>6775888955</v>
      </c>
      <c r="B671" t="s">
        <v>30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5">
      <c r="A672">
        <v>6775888955</v>
      </c>
      <c r="B672" t="s">
        <v>31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5">
      <c r="A673">
        <v>6775888955</v>
      </c>
      <c r="B673" t="s">
        <v>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5">
      <c r="A674">
        <v>6775888955</v>
      </c>
      <c r="B674" t="s">
        <v>33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5">
      <c r="A675">
        <v>6775888955</v>
      </c>
      <c r="B675" t="s">
        <v>34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5">
      <c r="A676">
        <v>6775888955</v>
      </c>
      <c r="B676" t="s">
        <v>35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5">
      <c r="A677">
        <v>6775888955</v>
      </c>
      <c r="B677" t="s">
        <v>36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5">
      <c r="A678">
        <v>6775888955</v>
      </c>
      <c r="B678" t="s">
        <v>37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5">
      <c r="A679">
        <v>6775888955</v>
      </c>
      <c r="B679" t="s">
        <v>38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5">
      <c r="A680">
        <v>6775888955</v>
      </c>
      <c r="B680" t="s">
        <v>39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5">
      <c r="A681">
        <v>6775888955</v>
      </c>
      <c r="B681" t="s">
        <v>40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5">
      <c r="A682">
        <v>6962181067</v>
      </c>
      <c r="B682" t="s">
        <v>15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5">
      <c r="A683">
        <v>6962181067</v>
      </c>
      <c r="B683" t="s">
        <v>16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5">
      <c r="A684">
        <v>6962181067</v>
      </c>
      <c r="B684" t="s">
        <v>17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5">
      <c r="A685">
        <v>6962181067</v>
      </c>
      <c r="B685" t="s">
        <v>18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5">
      <c r="A686">
        <v>6962181067</v>
      </c>
      <c r="B686" t="s">
        <v>19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5">
      <c r="A687">
        <v>6962181067</v>
      </c>
      <c r="B687" t="s">
        <v>20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5">
      <c r="A688">
        <v>6962181067</v>
      </c>
      <c r="B688" t="s">
        <v>21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5">
      <c r="A689">
        <v>6962181067</v>
      </c>
      <c r="B689" t="s">
        <v>22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5">
      <c r="A690">
        <v>6962181067</v>
      </c>
      <c r="B690" t="s">
        <v>23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5">
      <c r="A691">
        <v>6962181067</v>
      </c>
      <c r="B691" t="s">
        <v>24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5">
      <c r="A692">
        <v>6962181067</v>
      </c>
      <c r="B692" t="s">
        <v>25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5">
      <c r="A693">
        <v>6962181067</v>
      </c>
      <c r="B693" t="s">
        <v>26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5">
      <c r="A694">
        <v>6962181067</v>
      </c>
      <c r="B694" t="s">
        <v>27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5">
      <c r="A695">
        <v>6962181067</v>
      </c>
      <c r="B695" t="s">
        <v>28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5">
      <c r="A696">
        <v>6962181067</v>
      </c>
      <c r="B696" t="s">
        <v>29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5">
      <c r="A697">
        <v>6962181067</v>
      </c>
      <c r="B697" t="s">
        <v>30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5">
      <c r="A698">
        <v>6962181067</v>
      </c>
      <c r="B698" t="s">
        <v>31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5">
      <c r="A699">
        <v>6962181067</v>
      </c>
      <c r="B699" t="s">
        <v>32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5">
      <c r="A700">
        <v>6962181067</v>
      </c>
      <c r="B700" t="s">
        <v>33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5">
      <c r="A701">
        <v>6962181067</v>
      </c>
      <c r="B701" t="s">
        <v>34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5">
      <c r="A702">
        <v>6962181067</v>
      </c>
      <c r="B702" t="s">
        <v>35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5">
      <c r="A703">
        <v>6962181067</v>
      </c>
      <c r="B703" t="s">
        <v>36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5">
      <c r="A704">
        <v>6962181067</v>
      </c>
      <c r="B704" t="s">
        <v>37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5">
      <c r="A705">
        <v>6962181067</v>
      </c>
      <c r="B705" t="s">
        <v>38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5">
      <c r="A706">
        <v>6962181067</v>
      </c>
      <c r="B706" t="s">
        <v>39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5">
      <c r="A707">
        <v>6962181067</v>
      </c>
      <c r="B707" t="s">
        <v>40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5">
      <c r="A708">
        <v>6962181067</v>
      </c>
      <c r="B708" t="s">
        <v>41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5">
      <c r="A709">
        <v>6962181067</v>
      </c>
      <c r="B709" t="s">
        <v>42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5">
      <c r="A710">
        <v>6962181067</v>
      </c>
      <c r="B710" t="s">
        <v>43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5">
      <c r="A711">
        <v>6962181067</v>
      </c>
      <c r="B711" t="s">
        <v>44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5">
      <c r="A712">
        <v>6962181067</v>
      </c>
      <c r="B712" t="s">
        <v>45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5">
      <c r="A713">
        <v>7007744171</v>
      </c>
      <c r="B713" t="s">
        <v>15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5">
      <c r="A714">
        <v>7007744171</v>
      </c>
      <c r="B714" t="s">
        <v>16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5">
      <c r="A715">
        <v>7007744171</v>
      </c>
      <c r="B715" t="s">
        <v>17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5">
      <c r="A716">
        <v>7007744171</v>
      </c>
      <c r="B716" t="s">
        <v>18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5">
      <c r="A717">
        <v>7007744171</v>
      </c>
      <c r="B717" t="s">
        <v>19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5">
      <c r="A718">
        <v>7007744171</v>
      </c>
      <c r="B718" t="s">
        <v>20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5">
      <c r="A719">
        <v>7007744171</v>
      </c>
      <c r="B719" t="s">
        <v>21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5">
      <c r="A720">
        <v>7007744171</v>
      </c>
      <c r="B720" t="s">
        <v>22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5">
      <c r="A721">
        <v>7007744171</v>
      </c>
      <c r="B721" t="s">
        <v>23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5">
      <c r="A722">
        <v>7007744171</v>
      </c>
      <c r="B722" t="s">
        <v>24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5">
      <c r="A723">
        <v>7007744171</v>
      </c>
      <c r="B723" t="s">
        <v>25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5">
      <c r="A724">
        <v>7007744171</v>
      </c>
      <c r="B724" t="s">
        <v>26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5">
      <c r="A725">
        <v>7007744171</v>
      </c>
      <c r="B725" t="s">
        <v>27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5">
      <c r="A726">
        <v>7007744171</v>
      </c>
      <c r="B726" t="s">
        <v>28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5">
      <c r="A727">
        <v>7007744171</v>
      </c>
      <c r="B727" t="s">
        <v>29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5">
      <c r="A728">
        <v>7007744171</v>
      </c>
      <c r="B728" t="s">
        <v>30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5">
      <c r="A729">
        <v>7007744171</v>
      </c>
      <c r="B729" t="s">
        <v>31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5">
      <c r="A730">
        <v>7007744171</v>
      </c>
      <c r="B730" t="s">
        <v>32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5">
      <c r="A731">
        <v>7007744171</v>
      </c>
      <c r="B731" t="s">
        <v>33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5">
      <c r="A732">
        <v>7007744171</v>
      </c>
      <c r="B732" t="s">
        <v>34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5">
      <c r="A733">
        <v>7007744171</v>
      </c>
      <c r="B733" t="s">
        <v>35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5">
      <c r="A734">
        <v>7007744171</v>
      </c>
      <c r="B734" t="s">
        <v>36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5">
      <c r="A735">
        <v>7007744171</v>
      </c>
      <c r="B735" t="s">
        <v>37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5">
      <c r="A736">
        <v>7007744171</v>
      </c>
      <c r="B736" t="s">
        <v>38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5">
      <c r="A737">
        <v>7007744171</v>
      </c>
      <c r="B737" t="s">
        <v>39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5">
      <c r="A738">
        <v>7007744171</v>
      </c>
      <c r="B738" t="s">
        <v>40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5">
      <c r="A739">
        <v>7086361926</v>
      </c>
      <c r="B739" t="s">
        <v>15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5">
      <c r="A740">
        <v>7086361926</v>
      </c>
      <c r="B740" t="s">
        <v>16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5">
      <c r="A741">
        <v>7086361926</v>
      </c>
      <c r="B741" t="s">
        <v>17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5">
      <c r="A742">
        <v>7086361926</v>
      </c>
      <c r="B742" t="s">
        <v>18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5">
      <c r="A743">
        <v>7086361926</v>
      </c>
      <c r="B743" t="s">
        <v>19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5">
      <c r="A744">
        <v>7086361926</v>
      </c>
      <c r="B744" t="s">
        <v>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5">
      <c r="A745">
        <v>7086361926</v>
      </c>
      <c r="B745" t="s">
        <v>21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5">
      <c r="A746">
        <v>7086361926</v>
      </c>
      <c r="B746" t="s">
        <v>22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5">
      <c r="A747">
        <v>7086361926</v>
      </c>
      <c r="B747" t="s">
        <v>23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5">
      <c r="A748">
        <v>7086361926</v>
      </c>
      <c r="B748" t="s">
        <v>24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5">
      <c r="A749">
        <v>7086361926</v>
      </c>
      <c r="B749" t="s">
        <v>25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5">
      <c r="A750">
        <v>7086361926</v>
      </c>
      <c r="B750" t="s">
        <v>26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5">
      <c r="A751">
        <v>7086361926</v>
      </c>
      <c r="B751" t="s">
        <v>27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5">
      <c r="A752">
        <v>7086361926</v>
      </c>
      <c r="B752" t="s">
        <v>28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5">
      <c r="A753">
        <v>7086361926</v>
      </c>
      <c r="B753" t="s">
        <v>29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5">
      <c r="A754">
        <v>7086361926</v>
      </c>
      <c r="B754" t="s">
        <v>30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5">
      <c r="A755">
        <v>7086361926</v>
      </c>
      <c r="B755" t="s">
        <v>31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5">
      <c r="A756">
        <v>7086361926</v>
      </c>
      <c r="B756" t="s">
        <v>32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5">
      <c r="A757">
        <v>7086361926</v>
      </c>
      <c r="B757" t="s">
        <v>33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5">
      <c r="A758">
        <v>7086361926</v>
      </c>
      <c r="B758" t="s">
        <v>34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5">
      <c r="A759">
        <v>7086361926</v>
      </c>
      <c r="B759" t="s">
        <v>35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5">
      <c r="A760">
        <v>7086361926</v>
      </c>
      <c r="B760" t="s">
        <v>36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5">
      <c r="A761">
        <v>7086361926</v>
      </c>
      <c r="B761" t="s">
        <v>37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5">
      <c r="A762">
        <v>7086361926</v>
      </c>
      <c r="B762" t="s">
        <v>38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5">
      <c r="A763">
        <v>7086361926</v>
      </c>
      <c r="B763" t="s">
        <v>39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5">
      <c r="A764">
        <v>7086361926</v>
      </c>
      <c r="B764" t="s">
        <v>40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5">
      <c r="A765">
        <v>7086361926</v>
      </c>
      <c r="B765" t="s">
        <v>41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5">
      <c r="A766">
        <v>7086361926</v>
      </c>
      <c r="B766" t="s">
        <v>42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5">
      <c r="A767">
        <v>7086361926</v>
      </c>
      <c r="B767" t="s">
        <v>43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5">
      <c r="A768">
        <v>7086361926</v>
      </c>
      <c r="B768" t="s">
        <v>44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5">
      <c r="A769">
        <v>7086361926</v>
      </c>
      <c r="B769" t="s">
        <v>45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5">
      <c r="A770">
        <v>8053475328</v>
      </c>
      <c r="B770" t="s">
        <v>15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5">
      <c r="A771">
        <v>8053475328</v>
      </c>
      <c r="B771" t="s">
        <v>16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5">
      <c r="A772">
        <v>8053475328</v>
      </c>
      <c r="B772" t="s">
        <v>17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5">
      <c r="A773">
        <v>8053475328</v>
      </c>
      <c r="B773" t="s">
        <v>18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5">
      <c r="A774">
        <v>8053475328</v>
      </c>
      <c r="B774" t="s">
        <v>19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5">
      <c r="A775">
        <v>8053475328</v>
      </c>
      <c r="B775" t="s">
        <v>20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5">
      <c r="A776">
        <v>8053475328</v>
      </c>
      <c r="B776" t="s">
        <v>21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5">
      <c r="A777">
        <v>8053475328</v>
      </c>
      <c r="B777" t="s">
        <v>22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5">
      <c r="A778">
        <v>8053475328</v>
      </c>
      <c r="B778" t="s">
        <v>23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5">
      <c r="A779">
        <v>8053475328</v>
      </c>
      <c r="B779" t="s">
        <v>24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5">
      <c r="A780">
        <v>8053475328</v>
      </c>
      <c r="B780" t="s">
        <v>25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5">
      <c r="A781">
        <v>8053475328</v>
      </c>
      <c r="B781" t="s">
        <v>26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5">
      <c r="A782">
        <v>8053475328</v>
      </c>
      <c r="B782" t="s">
        <v>27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5">
      <c r="A783">
        <v>8053475328</v>
      </c>
      <c r="B783" t="s">
        <v>28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5">
      <c r="A784">
        <v>8053475328</v>
      </c>
      <c r="B784" t="s">
        <v>29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5">
      <c r="A785">
        <v>8053475328</v>
      </c>
      <c r="B785" t="s">
        <v>30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5">
      <c r="A786">
        <v>8053475328</v>
      </c>
      <c r="B786" t="s">
        <v>31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5">
      <c r="A787">
        <v>8053475328</v>
      </c>
      <c r="B787" t="s">
        <v>32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5">
      <c r="A788">
        <v>8053475328</v>
      </c>
      <c r="B788" t="s">
        <v>33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5">
      <c r="A789">
        <v>8053475328</v>
      </c>
      <c r="B789" t="s">
        <v>34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5">
      <c r="A790">
        <v>8053475328</v>
      </c>
      <c r="B790" t="s">
        <v>35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5">
      <c r="A791">
        <v>8053475328</v>
      </c>
      <c r="B791" t="s">
        <v>36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5">
      <c r="A792">
        <v>8053475328</v>
      </c>
      <c r="B792" t="s">
        <v>37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5">
      <c r="A793">
        <v>8053475328</v>
      </c>
      <c r="B793" t="s">
        <v>38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5">
      <c r="A794">
        <v>8053475328</v>
      </c>
      <c r="B794" t="s">
        <v>39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5">
      <c r="A795">
        <v>8053475328</v>
      </c>
      <c r="B795" t="s">
        <v>40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5">
      <c r="A796">
        <v>8053475328</v>
      </c>
      <c r="B796" t="s">
        <v>41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5">
      <c r="A797">
        <v>8053475328</v>
      </c>
      <c r="B797" t="s">
        <v>42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5">
      <c r="A798">
        <v>8053475328</v>
      </c>
      <c r="B798" t="s">
        <v>43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5">
      <c r="A799">
        <v>8053475328</v>
      </c>
      <c r="B799" t="s">
        <v>44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5">
      <c r="A800">
        <v>8053475328</v>
      </c>
      <c r="B800" t="s">
        <v>45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5">
      <c r="A801">
        <v>8253242879</v>
      </c>
      <c r="B801" t="s">
        <v>15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5">
      <c r="A802">
        <v>8253242879</v>
      </c>
      <c r="B802" t="s">
        <v>16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5">
      <c r="A803">
        <v>8253242879</v>
      </c>
      <c r="B803" t="s">
        <v>17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5">
      <c r="A804">
        <v>8253242879</v>
      </c>
      <c r="B804" t="s">
        <v>18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5">
      <c r="A805">
        <v>8253242879</v>
      </c>
      <c r="B805" t="s">
        <v>19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5">
      <c r="A806">
        <v>8253242879</v>
      </c>
      <c r="B806" t="s">
        <v>20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5">
      <c r="A807">
        <v>8253242879</v>
      </c>
      <c r="B807" t="s">
        <v>21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5">
      <c r="A808">
        <v>8253242879</v>
      </c>
      <c r="B808" t="s">
        <v>22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5">
      <c r="A809">
        <v>8253242879</v>
      </c>
      <c r="B809" t="s">
        <v>23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5">
      <c r="A810">
        <v>8253242879</v>
      </c>
      <c r="B810" t="s">
        <v>24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5">
      <c r="A811">
        <v>8253242879</v>
      </c>
      <c r="B811" t="s">
        <v>25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5">
      <c r="A812">
        <v>8253242879</v>
      </c>
      <c r="B812" t="s">
        <v>26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5">
      <c r="A813">
        <v>8253242879</v>
      </c>
      <c r="B813" t="s">
        <v>27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5">
      <c r="A814">
        <v>8253242879</v>
      </c>
      <c r="B814" t="s">
        <v>28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5">
      <c r="A815">
        <v>8253242879</v>
      </c>
      <c r="B815" t="s">
        <v>29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5">
      <c r="A816">
        <v>8253242879</v>
      </c>
      <c r="B816" t="s">
        <v>30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5">
      <c r="A817">
        <v>8253242879</v>
      </c>
      <c r="B817" t="s">
        <v>31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5">
      <c r="A818">
        <v>8253242879</v>
      </c>
      <c r="B818" t="s">
        <v>32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5">
      <c r="A819">
        <v>8253242879</v>
      </c>
      <c r="B819" t="s">
        <v>33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5">
      <c r="A820">
        <v>8378563200</v>
      </c>
      <c r="B820" t="s">
        <v>15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5">
      <c r="A821">
        <v>8378563200</v>
      </c>
      <c r="B821" t="s">
        <v>16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5">
      <c r="A822">
        <v>8378563200</v>
      </c>
      <c r="B822" t="s">
        <v>17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5">
      <c r="A823">
        <v>8378563200</v>
      </c>
      <c r="B823" t="s">
        <v>18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5">
      <c r="A824">
        <v>8378563200</v>
      </c>
      <c r="B824" t="s">
        <v>19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5">
      <c r="A825">
        <v>8378563200</v>
      </c>
      <c r="B825" t="s">
        <v>20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5">
      <c r="A826">
        <v>8378563200</v>
      </c>
      <c r="B826" t="s">
        <v>21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5">
      <c r="A827">
        <v>8378563200</v>
      </c>
      <c r="B827" t="s">
        <v>22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5">
      <c r="A828">
        <v>8378563200</v>
      </c>
      <c r="B828" t="s">
        <v>23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5">
      <c r="A829">
        <v>8378563200</v>
      </c>
      <c r="B829" t="s">
        <v>24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5">
      <c r="A830">
        <v>8378563200</v>
      </c>
      <c r="B830" t="s">
        <v>25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5">
      <c r="A831">
        <v>8378563200</v>
      </c>
      <c r="B831" t="s">
        <v>26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5">
      <c r="A832">
        <v>8378563200</v>
      </c>
      <c r="B832" t="s">
        <v>27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5">
      <c r="A833">
        <v>8378563200</v>
      </c>
      <c r="B833" t="s">
        <v>28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5">
      <c r="A834">
        <v>8378563200</v>
      </c>
      <c r="B834" t="s">
        <v>29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5">
      <c r="A835">
        <v>8378563200</v>
      </c>
      <c r="B835" t="s">
        <v>30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5">
      <c r="A836">
        <v>8378563200</v>
      </c>
      <c r="B836" t="s">
        <v>31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5">
      <c r="A837">
        <v>8378563200</v>
      </c>
      <c r="B837" t="s">
        <v>32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5">
      <c r="A838">
        <v>8378563200</v>
      </c>
      <c r="B838" t="s">
        <v>33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5">
      <c r="A839">
        <v>8378563200</v>
      </c>
      <c r="B839" t="s">
        <v>34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5">
      <c r="A840">
        <v>8378563200</v>
      </c>
      <c r="B840" t="s">
        <v>35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5">
      <c r="A841">
        <v>8378563200</v>
      </c>
      <c r="B841" t="s">
        <v>36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5">
      <c r="A842">
        <v>8378563200</v>
      </c>
      <c r="B842" t="s">
        <v>37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5">
      <c r="A843">
        <v>8378563200</v>
      </c>
      <c r="B843" t="s">
        <v>38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5">
      <c r="A844">
        <v>8378563200</v>
      </c>
      <c r="B844" t="s">
        <v>39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5">
      <c r="A845">
        <v>8378563200</v>
      </c>
      <c r="B845" t="s">
        <v>40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5">
      <c r="A846">
        <v>8378563200</v>
      </c>
      <c r="B846" t="s">
        <v>41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5">
      <c r="A847">
        <v>8378563200</v>
      </c>
      <c r="B847" t="s">
        <v>42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5">
      <c r="A848">
        <v>8378563200</v>
      </c>
      <c r="B848" t="s">
        <v>43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5">
      <c r="A849">
        <v>8378563200</v>
      </c>
      <c r="B849" t="s">
        <v>44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5">
      <c r="A850">
        <v>8378563200</v>
      </c>
      <c r="B850" t="s">
        <v>45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5">
      <c r="A851">
        <v>8583815059</v>
      </c>
      <c r="B851" t="s">
        <v>15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5">
      <c r="A852">
        <v>8583815059</v>
      </c>
      <c r="B852" t="s">
        <v>16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5">
      <c r="A853">
        <v>8583815059</v>
      </c>
      <c r="B853" t="s">
        <v>17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5">
      <c r="A854">
        <v>8583815059</v>
      </c>
      <c r="B854" t="s">
        <v>18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5">
      <c r="A855">
        <v>8583815059</v>
      </c>
      <c r="B855" t="s">
        <v>19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5">
      <c r="A856">
        <v>8583815059</v>
      </c>
      <c r="B856" t="s">
        <v>20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5">
      <c r="A857">
        <v>8583815059</v>
      </c>
      <c r="B857" t="s">
        <v>21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5">
      <c r="A858">
        <v>8583815059</v>
      </c>
      <c r="B858" t="s">
        <v>22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5">
      <c r="A859">
        <v>8583815059</v>
      </c>
      <c r="B859" t="s">
        <v>23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5">
      <c r="A860">
        <v>8583815059</v>
      </c>
      <c r="B860" t="s">
        <v>24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5">
      <c r="A861">
        <v>8583815059</v>
      </c>
      <c r="B861" t="s">
        <v>25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5">
      <c r="A862">
        <v>8583815059</v>
      </c>
      <c r="B862" t="s">
        <v>26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5">
      <c r="A863">
        <v>8583815059</v>
      </c>
      <c r="B863" t="s">
        <v>27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5">
      <c r="A864">
        <v>8583815059</v>
      </c>
      <c r="B864" t="s">
        <v>28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5">
      <c r="A865">
        <v>8583815059</v>
      </c>
      <c r="B865" t="s">
        <v>29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5">
      <c r="A866">
        <v>8583815059</v>
      </c>
      <c r="B866" t="s">
        <v>30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5">
      <c r="A867">
        <v>8583815059</v>
      </c>
      <c r="B867" t="s">
        <v>31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5">
      <c r="A868">
        <v>8583815059</v>
      </c>
      <c r="B868" t="s">
        <v>32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5">
      <c r="A869">
        <v>8583815059</v>
      </c>
      <c r="B869" t="s">
        <v>33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5">
      <c r="A870">
        <v>8583815059</v>
      </c>
      <c r="B870" t="s">
        <v>34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5">
      <c r="A871">
        <v>8583815059</v>
      </c>
      <c r="B871" t="s">
        <v>35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5">
      <c r="A872">
        <v>8583815059</v>
      </c>
      <c r="B872" t="s">
        <v>36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5">
      <c r="A873">
        <v>8583815059</v>
      </c>
      <c r="B873" t="s">
        <v>37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5">
      <c r="A874">
        <v>8583815059</v>
      </c>
      <c r="B874" t="s">
        <v>38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5">
      <c r="A875">
        <v>8583815059</v>
      </c>
      <c r="B875" t="s">
        <v>39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5">
      <c r="A876">
        <v>8583815059</v>
      </c>
      <c r="B876" t="s">
        <v>40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5">
      <c r="A877">
        <v>8583815059</v>
      </c>
      <c r="B877" t="s">
        <v>41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5">
      <c r="A878">
        <v>8583815059</v>
      </c>
      <c r="B878" t="s">
        <v>42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5">
      <c r="A879">
        <v>8583815059</v>
      </c>
      <c r="B879" t="s">
        <v>43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5">
      <c r="A880">
        <v>8583815059</v>
      </c>
      <c r="B880" t="s">
        <v>44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5">
      <c r="A881">
        <v>8583815059</v>
      </c>
      <c r="B881" t="s">
        <v>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5">
      <c r="A882">
        <v>8792009665</v>
      </c>
      <c r="B882" t="s">
        <v>15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5">
      <c r="A883">
        <v>8792009665</v>
      </c>
      <c r="B883" t="s">
        <v>16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5">
      <c r="A884">
        <v>8792009665</v>
      </c>
      <c r="B884" t="s">
        <v>17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5">
      <c r="A885">
        <v>8792009665</v>
      </c>
      <c r="B885" t="s">
        <v>18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5">
      <c r="A886">
        <v>8792009665</v>
      </c>
      <c r="B886" t="s">
        <v>19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5">
      <c r="A887">
        <v>8792009665</v>
      </c>
      <c r="B887" t="s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5">
      <c r="A888">
        <v>8792009665</v>
      </c>
      <c r="B888" t="s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5">
      <c r="A889">
        <v>8792009665</v>
      </c>
      <c r="B889" t="s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5">
      <c r="A890">
        <v>8792009665</v>
      </c>
      <c r="B890" t="s">
        <v>23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5">
      <c r="A891">
        <v>8792009665</v>
      </c>
      <c r="B891" t="s">
        <v>24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5">
      <c r="A892">
        <v>8792009665</v>
      </c>
      <c r="B892" t="s">
        <v>25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5">
      <c r="A893">
        <v>8792009665</v>
      </c>
      <c r="B893" t="s">
        <v>26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5">
      <c r="A894">
        <v>8792009665</v>
      </c>
      <c r="B894" t="s">
        <v>27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5">
      <c r="A895">
        <v>8792009665</v>
      </c>
      <c r="B895" t="s">
        <v>28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5">
      <c r="A896">
        <v>8792009665</v>
      </c>
      <c r="B896" t="s">
        <v>29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5">
      <c r="A897">
        <v>8792009665</v>
      </c>
      <c r="B897" t="s">
        <v>30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5">
      <c r="A898">
        <v>8792009665</v>
      </c>
      <c r="B898" t="s">
        <v>31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5">
      <c r="A899">
        <v>8792009665</v>
      </c>
      <c r="B899" t="s">
        <v>32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5">
      <c r="A900">
        <v>8792009665</v>
      </c>
      <c r="B900" t="s">
        <v>33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5">
      <c r="A901">
        <v>8792009665</v>
      </c>
      <c r="B901" t="s">
        <v>34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5">
      <c r="A902">
        <v>8792009665</v>
      </c>
      <c r="B902" t="s">
        <v>35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5">
      <c r="A903">
        <v>8792009665</v>
      </c>
      <c r="B903" t="s">
        <v>36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5">
      <c r="A904">
        <v>8792009665</v>
      </c>
      <c r="B904" t="s">
        <v>37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5">
      <c r="A905">
        <v>8792009665</v>
      </c>
      <c r="B905" t="s">
        <v>38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5">
      <c r="A906">
        <v>8792009665</v>
      </c>
      <c r="B906" t="s">
        <v>39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5">
      <c r="A907">
        <v>8792009665</v>
      </c>
      <c r="B907" t="s">
        <v>40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5">
      <c r="A908">
        <v>8792009665</v>
      </c>
      <c r="B908" t="s">
        <v>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5">
      <c r="A909">
        <v>8792009665</v>
      </c>
      <c r="B909" t="s">
        <v>42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5">
      <c r="A910">
        <v>8792009665</v>
      </c>
      <c r="B910" t="s">
        <v>43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5">
      <c r="A911">
        <v>8877689391</v>
      </c>
      <c r="B911" t="s">
        <v>15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5">
      <c r="A912">
        <v>8877689391</v>
      </c>
      <c r="B912" t="s">
        <v>16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5">
      <c r="A913">
        <v>8877689391</v>
      </c>
      <c r="B913" t="s">
        <v>17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5">
      <c r="A914">
        <v>8877689391</v>
      </c>
      <c r="B914" t="s">
        <v>18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5">
      <c r="A915">
        <v>8877689391</v>
      </c>
      <c r="B915" t="s">
        <v>19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5">
      <c r="A916">
        <v>8877689391</v>
      </c>
      <c r="B916" t="s">
        <v>20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5">
      <c r="A917">
        <v>8877689391</v>
      </c>
      <c r="B917" t="s">
        <v>21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5">
      <c r="A918">
        <v>8877689391</v>
      </c>
      <c r="B918" t="s">
        <v>22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5">
      <c r="A919">
        <v>8877689391</v>
      </c>
      <c r="B919" t="s">
        <v>23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5">
      <c r="A920">
        <v>8877689391</v>
      </c>
      <c r="B920" t="s">
        <v>24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5">
      <c r="A921">
        <v>8877689391</v>
      </c>
      <c r="B921" t="s">
        <v>25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5">
      <c r="A922">
        <v>8877689391</v>
      </c>
      <c r="B922" t="s">
        <v>26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5">
      <c r="A923">
        <v>8877689391</v>
      </c>
      <c r="B923" t="s">
        <v>27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5">
      <c r="A924">
        <v>8877689391</v>
      </c>
      <c r="B924" t="s">
        <v>28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5">
      <c r="A925">
        <v>8877689391</v>
      </c>
      <c r="B925" t="s">
        <v>29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5">
      <c r="A926">
        <v>8877689391</v>
      </c>
      <c r="B926" t="s">
        <v>30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5">
      <c r="A927">
        <v>8877689391</v>
      </c>
      <c r="B927" t="s">
        <v>31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5">
      <c r="A928">
        <v>8877689391</v>
      </c>
      <c r="B928" t="s">
        <v>32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5">
      <c r="A929">
        <v>8877689391</v>
      </c>
      <c r="B929" t="s">
        <v>33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5">
      <c r="A930">
        <v>8877689391</v>
      </c>
      <c r="B930" t="s">
        <v>34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5">
      <c r="A931">
        <v>8877689391</v>
      </c>
      <c r="B931" t="s">
        <v>35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5">
      <c r="A932">
        <v>8877689391</v>
      </c>
      <c r="B932" t="s">
        <v>36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5">
      <c r="A933">
        <v>8877689391</v>
      </c>
      <c r="B933" t="s">
        <v>37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5">
      <c r="A934">
        <v>8877689391</v>
      </c>
      <c r="B934" t="s">
        <v>38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5">
      <c r="A935">
        <v>8877689391</v>
      </c>
      <c r="B935" t="s">
        <v>39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5">
      <c r="A936">
        <v>8877689391</v>
      </c>
      <c r="B936" t="s">
        <v>40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5">
      <c r="A937">
        <v>8877689391</v>
      </c>
      <c r="B937" t="s">
        <v>41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5">
      <c r="A938">
        <v>8877689391</v>
      </c>
      <c r="B938" t="s">
        <v>42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5">
      <c r="A939">
        <v>8877689391</v>
      </c>
      <c r="B939" t="s">
        <v>43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5">
      <c r="A940">
        <v>8877689391</v>
      </c>
      <c r="B940" t="s">
        <v>44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5">
      <c r="A941">
        <v>8877689391</v>
      </c>
      <c r="B941" t="s">
        <v>45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F88A-4033-42B8-A62F-A89461444E66}">
  <dimension ref="A1:H37"/>
  <sheetViews>
    <sheetView topLeftCell="B1" workbookViewId="0">
      <selection activeCell="C2" sqref="C2"/>
    </sheetView>
  </sheetViews>
  <sheetFormatPr defaultRowHeight="14.5" x14ac:dyDescent="0.35"/>
  <cols>
    <col min="1" max="1" width="12.36328125" bestFit="1" customWidth="1"/>
    <col min="2" max="2" width="21.90625" bestFit="1" customWidth="1"/>
    <col min="3" max="3" width="18.90625" bestFit="1" customWidth="1"/>
    <col min="4" max="4" width="19.1796875" bestFit="1" customWidth="1"/>
    <col min="5" max="5" width="17" bestFit="1" customWidth="1"/>
    <col min="6" max="6" width="26.36328125" bestFit="1" customWidth="1"/>
    <col min="7" max="7" width="27" bestFit="1" customWidth="1"/>
    <col min="8" max="8" width="27.90625" bestFit="1" customWidth="1"/>
  </cols>
  <sheetData>
    <row r="1" spans="1:8" x14ac:dyDescent="0.35">
      <c r="D1" s="48" t="s">
        <v>78</v>
      </c>
      <c r="E1" s="49"/>
      <c r="F1" s="49"/>
    </row>
    <row r="2" spans="1:8" ht="15" thickBot="1" x14ac:dyDescent="0.4">
      <c r="D2" s="49"/>
      <c r="E2" s="49"/>
      <c r="F2" s="49"/>
    </row>
    <row r="3" spans="1:8" x14ac:dyDescent="0.35">
      <c r="A3" s="39" t="s">
        <v>77</v>
      </c>
      <c r="B3" s="40" t="s">
        <v>49</v>
      </c>
      <c r="C3" s="41" t="s">
        <v>48</v>
      </c>
      <c r="D3" s="41" t="s">
        <v>51</v>
      </c>
      <c r="E3" s="41" t="s">
        <v>52</v>
      </c>
      <c r="F3" s="41" t="s">
        <v>53</v>
      </c>
      <c r="G3" s="41" t="s">
        <v>54</v>
      </c>
      <c r="H3" s="42" t="s">
        <v>55</v>
      </c>
    </row>
    <row r="4" spans="1:8" x14ac:dyDescent="0.35">
      <c r="A4" s="2">
        <v>1503960366</v>
      </c>
      <c r="B4" s="10">
        <v>7.8096773855147834</v>
      </c>
      <c r="C4">
        <v>31</v>
      </c>
      <c r="D4" s="28">
        <v>12116.741935483871</v>
      </c>
      <c r="E4" s="28">
        <v>1816.4193548387098</v>
      </c>
      <c r="F4" s="28">
        <v>38.70967741935484</v>
      </c>
      <c r="G4" s="28">
        <v>19.161290322580644</v>
      </c>
      <c r="H4" s="43">
        <v>219.93548387096774</v>
      </c>
    </row>
    <row r="5" spans="1:8" x14ac:dyDescent="0.35">
      <c r="A5" s="2">
        <v>1624580081</v>
      </c>
      <c r="B5" s="10">
        <v>3.9148387293661795</v>
      </c>
      <c r="C5">
        <v>31</v>
      </c>
      <c r="D5" s="28">
        <v>5743.9032258064517</v>
      </c>
      <c r="E5" s="28">
        <v>1483.3548387096773</v>
      </c>
      <c r="F5" s="28">
        <v>8.67741935483871</v>
      </c>
      <c r="G5" s="28">
        <v>5.806451612903226</v>
      </c>
      <c r="H5" s="43">
        <v>153.48387096774192</v>
      </c>
    </row>
    <row r="6" spans="1:8" x14ac:dyDescent="0.35">
      <c r="A6" s="2">
        <v>1644430081</v>
      </c>
      <c r="B6" s="10">
        <v>5.2953333536783873</v>
      </c>
      <c r="C6">
        <v>30</v>
      </c>
      <c r="D6" s="28">
        <v>7282.9666666666662</v>
      </c>
      <c r="E6" s="28">
        <v>2811.3</v>
      </c>
      <c r="F6" s="28">
        <v>9.5666666666666664</v>
      </c>
      <c r="G6" s="28">
        <v>21.366666666666667</v>
      </c>
      <c r="H6" s="43">
        <v>178.46666666666667</v>
      </c>
    </row>
    <row r="7" spans="1:8" x14ac:dyDescent="0.35">
      <c r="A7" s="2">
        <v>1844505072</v>
      </c>
      <c r="B7" s="10">
        <v>1.7061290368437778</v>
      </c>
      <c r="C7">
        <v>31</v>
      </c>
      <c r="D7" s="28">
        <v>2580.0645161290322</v>
      </c>
      <c r="E7" s="28">
        <v>1573.483870967742</v>
      </c>
      <c r="F7" s="28">
        <v>0.12903225806451613</v>
      </c>
      <c r="G7" s="28">
        <v>1.2903225806451613</v>
      </c>
      <c r="H7" s="43">
        <v>115.45161290322581</v>
      </c>
    </row>
    <row r="8" spans="1:8" x14ac:dyDescent="0.35">
      <c r="A8" s="2">
        <v>1927972279</v>
      </c>
      <c r="B8" s="10">
        <v>0.63451612308140759</v>
      </c>
      <c r="C8">
        <v>31</v>
      </c>
      <c r="D8" s="28">
        <v>916.12903225806451</v>
      </c>
      <c r="E8" s="28">
        <v>2172.8064516129034</v>
      </c>
      <c r="F8" s="28">
        <v>1.3225806451612903</v>
      </c>
      <c r="G8" s="28">
        <v>0.77419354838709675</v>
      </c>
      <c r="H8" s="43">
        <v>38.58064516129032</v>
      </c>
    </row>
    <row r="9" spans="1:8" x14ac:dyDescent="0.35">
      <c r="A9" s="2">
        <v>2022484408</v>
      </c>
      <c r="B9" s="10">
        <v>8.0841934911666371</v>
      </c>
      <c r="C9">
        <v>31</v>
      </c>
      <c r="D9" s="28">
        <v>11370.645161290322</v>
      </c>
      <c r="E9" s="28">
        <v>2509.9677419354839</v>
      </c>
      <c r="F9" s="28">
        <v>36.29032258064516</v>
      </c>
      <c r="G9" s="28">
        <v>19.35483870967742</v>
      </c>
      <c r="H9" s="43">
        <v>257.45161290322579</v>
      </c>
    </row>
    <row r="10" spans="1:8" x14ac:dyDescent="0.35">
      <c r="A10" s="2">
        <v>2026352035</v>
      </c>
      <c r="B10" s="10">
        <v>3.4548387152533384</v>
      </c>
      <c r="C10">
        <v>31</v>
      </c>
      <c r="D10" s="28">
        <v>5566.8709677419356</v>
      </c>
      <c r="E10" s="28">
        <v>1540.6451612903227</v>
      </c>
      <c r="F10" s="28">
        <v>9.6774193548387094E-2</v>
      </c>
      <c r="G10" s="28">
        <v>0.25806451612903225</v>
      </c>
      <c r="H10" s="43">
        <v>256.64516129032256</v>
      </c>
    </row>
    <row r="11" spans="1:8" x14ac:dyDescent="0.35">
      <c r="A11" s="2">
        <v>2320127002</v>
      </c>
      <c r="B11" s="10">
        <v>3.1877419044894557</v>
      </c>
      <c r="C11">
        <v>31</v>
      </c>
      <c r="D11" s="28">
        <v>4716.8709677419356</v>
      </c>
      <c r="E11" s="28">
        <v>1724.1612903225807</v>
      </c>
      <c r="F11" s="28">
        <v>1.3548387096774193</v>
      </c>
      <c r="G11" s="28">
        <v>2.5806451612903225</v>
      </c>
      <c r="H11" s="43">
        <v>198.19354838709677</v>
      </c>
    </row>
    <row r="12" spans="1:8" x14ac:dyDescent="0.35">
      <c r="A12" s="2">
        <v>2347167796</v>
      </c>
      <c r="B12" s="10">
        <v>6.3555555359150011</v>
      </c>
      <c r="C12">
        <v>18</v>
      </c>
      <c r="D12" s="28">
        <v>9519.6666666666661</v>
      </c>
      <c r="E12" s="28">
        <v>2043.4444444444443</v>
      </c>
      <c r="F12" s="28">
        <v>13.5</v>
      </c>
      <c r="G12" s="28">
        <v>20.555555555555557</v>
      </c>
      <c r="H12" s="43">
        <v>252.5</v>
      </c>
    </row>
    <row r="13" spans="1:8" x14ac:dyDescent="0.35">
      <c r="A13" s="2">
        <v>2873212765</v>
      </c>
      <c r="B13" s="10">
        <v>5.1016128601566439</v>
      </c>
      <c r="C13">
        <v>31</v>
      </c>
      <c r="D13" s="28">
        <v>7555.7741935483873</v>
      </c>
      <c r="E13" s="28">
        <v>1916.9677419354839</v>
      </c>
      <c r="F13" s="28">
        <v>14.096774193548388</v>
      </c>
      <c r="G13" s="28">
        <v>6.129032258064516</v>
      </c>
      <c r="H13" s="43">
        <v>308</v>
      </c>
    </row>
    <row r="14" spans="1:8" x14ac:dyDescent="0.35">
      <c r="A14" s="2">
        <v>3372868164</v>
      </c>
      <c r="B14" s="10">
        <v>4.707000041007996</v>
      </c>
      <c r="C14">
        <v>20</v>
      </c>
      <c r="D14" s="28">
        <v>6861.65</v>
      </c>
      <c r="E14" s="28">
        <v>1933.1</v>
      </c>
      <c r="F14" s="28">
        <v>9.15</v>
      </c>
      <c r="G14" s="28">
        <v>4.0999999999999996</v>
      </c>
      <c r="H14" s="43">
        <v>327.9</v>
      </c>
    </row>
    <row r="15" spans="1:8" x14ac:dyDescent="0.35">
      <c r="A15" s="2">
        <v>3977333714</v>
      </c>
      <c r="B15" s="10">
        <v>7.5169999440511095</v>
      </c>
      <c r="C15">
        <v>30</v>
      </c>
      <c r="D15" s="28">
        <v>10984.566666666668</v>
      </c>
      <c r="E15" s="28">
        <v>1513.6666666666667</v>
      </c>
      <c r="F15" s="28">
        <v>18.899999999999999</v>
      </c>
      <c r="G15" s="28">
        <v>61.266666666666666</v>
      </c>
      <c r="H15" s="43">
        <v>174.76666666666668</v>
      </c>
    </row>
    <row r="16" spans="1:8" x14ac:dyDescent="0.35">
      <c r="A16" s="2">
        <v>4020332650</v>
      </c>
      <c r="B16" s="10">
        <v>1.6261290389323431</v>
      </c>
      <c r="C16">
        <v>31</v>
      </c>
      <c r="D16" s="28">
        <v>2267.2258064516127</v>
      </c>
      <c r="E16" s="28">
        <v>2385.8064516129034</v>
      </c>
      <c r="F16" s="28">
        <v>5.193548387096774</v>
      </c>
      <c r="G16" s="28">
        <v>5.354838709677419</v>
      </c>
      <c r="H16" s="43">
        <v>76.935483870967744</v>
      </c>
    </row>
    <row r="17" spans="1:8" x14ac:dyDescent="0.35">
      <c r="A17" s="2">
        <v>4057192912</v>
      </c>
      <c r="B17" s="10">
        <v>2.8625000119209298</v>
      </c>
      <c r="C17">
        <v>4</v>
      </c>
      <c r="D17" s="28">
        <v>3838</v>
      </c>
      <c r="E17" s="28">
        <v>1973.75</v>
      </c>
      <c r="F17" s="28">
        <v>0.75</v>
      </c>
      <c r="G17" s="28">
        <v>1.5</v>
      </c>
      <c r="H17" s="43">
        <v>103</v>
      </c>
    </row>
    <row r="18" spans="1:8" x14ac:dyDescent="0.35">
      <c r="A18" s="2">
        <v>4319703577</v>
      </c>
      <c r="B18" s="10">
        <v>4.8922580470361057</v>
      </c>
      <c r="C18">
        <v>31</v>
      </c>
      <c r="D18" s="28">
        <v>7268.8387096774195</v>
      </c>
      <c r="E18" s="28">
        <v>2037.6774193548388</v>
      </c>
      <c r="F18" s="28">
        <v>3.5806451612903225</v>
      </c>
      <c r="G18" s="28">
        <v>12.32258064516129</v>
      </c>
      <c r="H18" s="43">
        <v>228.7741935483871</v>
      </c>
    </row>
    <row r="19" spans="1:8" x14ac:dyDescent="0.35">
      <c r="A19" s="2">
        <v>4388161847</v>
      </c>
      <c r="B19" s="10">
        <v>8.393225892897572</v>
      </c>
      <c r="C19">
        <v>31</v>
      </c>
      <c r="D19" s="28">
        <v>10813.935483870968</v>
      </c>
      <c r="E19" s="28">
        <v>3093.8709677419356</v>
      </c>
      <c r="F19" s="28">
        <v>23.161290322580644</v>
      </c>
      <c r="G19" s="28">
        <v>20.35483870967742</v>
      </c>
      <c r="H19" s="43">
        <v>229.35483870967741</v>
      </c>
    </row>
    <row r="20" spans="1:8" x14ac:dyDescent="0.35">
      <c r="A20" s="2">
        <v>4445114986</v>
      </c>
      <c r="B20" s="10">
        <v>3.2458064402303388</v>
      </c>
      <c r="C20">
        <v>31</v>
      </c>
      <c r="D20" s="28">
        <v>4796.5483870967746</v>
      </c>
      <c r="E20" s="28">
        <v>2186.1935483870966</v>
      </c>
      <c r="F20" s="28">
        <v>6.612903225806452</v>
      </c>
      <c r="G20" s="28">
        <v>1.7419354838709677</v>
      </c>
      <c r="H20" s="43">
        <v>209.09677419354838</v>
      </c>
    </row>
    <row r="21" spans="1:8" x14ac:dyDescent="0.35">
      <c r="A21" s="2">
        <v>4558609924</v>
      </c>
      <c r="B21" s="10">
        <v>5.0806451766721663</v>
      </c>
      <c r="C21">
        <v>31</v>
      </c>
      <c r="D21" s="28">
        <v>7685.1290322580644</v>
      </c>
      <c r="E21" s="28">
        <v>2033.258064516129</v>
      </c>
      <c r="F21" s="28">
        <v>10.387096774193548</v>
      </c>
      <c r="G21" s="28">
        <v>13.709677419354838</v>
      </c>
      <c r="H21" s="43">
        <v>284.96774193548384</v>
      </c>
    </row>
    <row r="22" spans="1:8" x14ac:dyDescent="0.35">
      <c r="A22" s="2">
        <v>4702921684</v>
      </c>
      <c r="B22" s="10">
        <v>6.9551612830931147</v>
      </c>
      <c r="C22">
        <v>31</v>
      </c>
      <c r="D22" s="28">
        <v>8572.0645161290322</v>
      </c>
      <c r="E22" s="28">
        <v>2965.5483870967741</v>
      </c>
      <c r="F22" s="28">
        <v>5.129032258064516</v>
      </c>
      <c r="G22" s="28">
        <v>26.032258064516128</v>
      </c>
      <c r="H22" s="43">
        <v>237.48387096774192</v>
      </c>
    </row>
    <row r="23" spans="1:8" x14ac:dyDescent="0.35">
      <c r="A23" s="2">
        <v>5553957443</v>
      </c>
      <c r="B23" s="10">
        <v>5.6396774495801596</v>
      </c>
      <c r="C23">
        <v>31</v>
      </c>
      <c r="D23" s="28">
        <v>8612.5806451612898</v>
      </c>
      <c r="E23" s="28">
        <v>1875.6774193548388</v>
      </c>
      <c r="F23" s="28">
        <v>23.419354838709676</v>
      </c>
      <c r="G23" s="28">
        <v>13</v>
      </c>
      <c r="H23" s="43">
        <v>206.19354838709677</v>
      </c>
    </row>
    <row r="24" spans="1:8" x14ac:dyDescent="0.35">
      <c r="A24" s="2">
        <v>5577150313</v>
      </c>
      <c r="B24" s="10">
        <v>6.2133333047231041</v>
      </c>
      <c r="C24">
        <v>30</v>
      </c>
      <c r="D24" s="28">
        <v>8304.4333333333325</v>
      </c>
      <c r="E24" s="28">
        <v>3359.6333333333332</v>
      </c>
      <c r="F24" s="28">
        <v>87.333333333333329</v>
      </c>
      <c r="G24" s="28">
        <v>29.833333333333332</v>
      </c>
      <c r="H24" s="43">
        <v>147.93333333333334</v>
      </c>
    </row>
    <row r="25" spans="1:8" x14ac:dyDescent="0.35">
      <c r="A25" s="2">
        <v>6117666160</v>
      </c>
      <c r="B25" s="10">
        <v>5.342142914022717</v>
      </c>
      <c r="C25">
        <v>28</v>
      </c>
      <c r="D25" s="28">
        <v>7046.7142857142853</v>
      </c>
      <c r="E25" s="28">
        <v>2261.1428571428573</v>
      </c>
      <c r="F25" s="28">
        <v>1.5714285714285714</v>
      </c>
      <c r="G25" s="28">
        <v>2.0357142857142856</v>
      </c>
      <c r="H25" s="43">
        <v>288.35714285714283</v>
      </c>
    </row>
    <row r="26" spans="1:8" x14ac:dyDescent="0.35">
      <c r="A26" s="2">
        <v>6290855005</v>
      </c>
      <c r="B26" s="10">
        <v>4.2724138046133104</v>
      </c>
      <c r="C26">
        <v>29</v>
      </c>
      <c r="D26" s="28">
        <v>5649.5517241379312</v>
      </c>
      <c r="E26" s="28">
        <v>2599.6206896551726</v>
      </c>
      <c r="F26" s="28">
        <v>2.7586206896551726</v>
      </c>
      <c r="G26" s="28">
        <v>3.7931034482758621</v>
      </c>
      <c r="H26" s="43">
        <v>227.44827586206895</v>
      </c>
    </row>
    <row r="27" spans="1:8" x14ac:dyDescent="0.35">
      <c r="A27" s="2">
        <v>6775888955</v>
      </c>
      <c r="B27" s="10">
        <v>1.8134615161241252</v>
      </c>
      <c r="C27">
        <v>26</v>
      </c>
      <c r="D27" s="28">
        <v>2519.6923076923076</v>
      </c>
      <c r="E27" s="28">
        <v>2131.7692307692309</v>
      </c>
      <c r="F27" s="28">
        <v>11</v>
      </c>
      <c r="G27" s="28">
        <v>14.807692307692308</v>
      </c>
      <c r="H27" s="43">
        <v>40.153846153846153</v>
      </c>
    </row>
    <row r="28" spans="1:8" x14ac:dyDescent="0.35">
      <c r="A28" s="2">
        <v>6962181067</v>
      </c>
      <c r="B28" s="10">
        <v>6.585806477454403</v>
      </c>
      <c r="C28">
        <v>31</v>
      </c>
      <c r="D28" s="28">
        <v>9794.8064516129034</v>
      </c>
      <c r="E28" s="28">
        <v>1982.0322580645161</v>
      </c>
      <c r="F28" s="28">
        <v>22.806451612903224</v>
      </c>
      <c r="G28" s="28">
        <v>18.516129032258064</v>
      </c>
      <c r="H28" s="43">
        <v>245.80645161290323</v>
      </c>
    </row>
    <row r="29" spans="1:8" x14ac:dyDescent="0.35">
      <c r="A29" s="2">
        <v>7007744171</v>
      </c>
      <c r="B29" s="10">
        <v>8.0153845915427571</v>
      </c>
      <c r="C29">
        <v>26</v>
      </c>
      <c r="D29" s="28">
        <v>11323.423076923076</v>
      </c>
      <c r="E29" s="28">
        <v>2544</v>
      </c>
      <c r="F29" s="28">
        <v>31.03846153846154</v>
      </c>
      <c r="G29" s="28">
        <v>16.26923076923077</v>
      </c>
      <c r="H29" s="43">
        <v>280.73076923076923</v>
      </c>
    </row>
    <row r="30" spans="1:8" x14ac:dyDescent="0.35">
      <c r="A30" s="2">
        <v>7086361926</v>
      </c>
      <c r="B30" s="10">
        <v>6.3880645078156268</v>
      </c>
      <c r="C30">
        <v>31</v>
      </c>
      <c r="D30" s="28">
        <v>9371.7741935483864</v>
      </c>
      <c r="E30" s="28">
        <v>2566.3548387096776</v>
      </c>
      <c r="F30" s="28">
        <v>42.58064516129032</v>
      </c>
      <c r="G30" s="28">
        <v>25.35483870967742</v>
      </c>
      <c r="H30" s="43">
        <v>143.83870967741936</v>
      </c>
    </row>
    <row r="31" spans="1:8" x14ac:dyDescent="0.35">
      <c r="A31" s="2">
        <v>8053475328</v>
      </c>
      <c r="B31" s="10">
        <v>11.475161198646786</v>
      </c>
      <c r="C31">
        <v>31</v>
      </c>
      <c r="D31" s="28">
        <v>14763.290322580646</v>
      </c>
      <c r="E31" s="28">
        <v>2945.8064516129034</v>
      </c>
      <c r="F31" s="28">
        <v>85.161290322580641</v>
      </c>
      <c r="G31" s="28">
        <v>9.5806451612903221</v>
      </c>
      <c r="H31" s="43">
        <v>150.96774193548387</v>
      </c>
    </row>
    <row r="32" spans="1:8" x14ac:dyDescent="0.35">
      <c r="A32" s="2">
        <v>8253242879</v>
      </c>
      <c r="B32" s="10">
        <v>4.6673684684853809</v>
      </c>
      <c r="C32">
        <v>19</v>
      </c>
      <c r="D32" s="28">
        <v>6482.1578947368425</v>
      </c>
      <c r="E32" s="28">
        <v>1788</v>
      </c>
      <c r="F32" s="28">
        <v>20.526315789473685</v>
      </c>
      <c r="G32" s="28">
        <v>14.315789473684211</v>
      </c>
      <c r="H32" s="43">
        <v>116.89473684210526</v>
      </c>
    </row>
    <row r="33" spans="1:8" x14ac:dyDescent="0.35">
      <c r="A33" s="2">
        <v>8378563200</v>
      </c>
      <c r="B33" s="10">
        <v>6.9135484618525318</v>
      </c>
      <c r="C33">
        <v>31</v>
      </c>
      <c r="D33" s="28">
        <v>8717.7096774193542</v>
      </c>
      <c r="E33" s="28">
        <v>3436.5806451612902</v>
      </c>
      <c r="F33" s="28">
        <v>58.677419354838712</v>
      </c>
      <c r="G33" s="28">
        <v>10.258064516129032</v>
      </c>
      <c r="H33" s="43">
        <v>156.09677419354838</v>
      </c>
    </row>
    <row r="34" spans="1:8" x14ac:dyDescent="0.35">
      <c r="A34" s="2">
        <v>8583815059</v>
      </c>
      <c r="B34" s="10">
        <v>5.6154838223611172</v>
      </c>
      <c r="C34">
        <v>31</v>
      </c>
      <c r="D34" s="28">
        <v>7198.5161290322585</v>
      </c>
      <c r="E34" s="28">
        <v>2732.0322580645161</v>
      </c>
      <c r="F34" s="28">
        <v>9.67741935483871</v>
      </c>
      <c r="G34" s="28">
        <v>22.193548387096776</v>
      </c>
      <c r="H34" s="43">
        <v>138.29032258064515</v>
      </c>
    </row>
    <row r="35" spans="1:8" x14ac:dyDescent="0.35">
      <c r="A35" s="2">
        <v>8792009665</v>
      </c>
      <c r="B35" s="10">
        <v>1.1865517168209478</v>
      </c>
      <c r="C35">
        <v>29</v>
      </c>
      <c r="D35" s="28">
        <v>1853.7241379310344</v>
      </c>
      <c r="E35" s="28">
        <v>1962.3103448275863</v>
      </c>
      <c r="F35" s="28">
        <v>0.96551724137931039</v>
      </c>
      <c r="G35" s="28">
        <v>4.0344827586206895</v>
      </c>
      <c r="H35" s="43">
        <v>91.793103448275858</v>
      </c>
    </row>
    <row r="36" spans="1:8" x14ac:dyDescent="0.35">
      <c r="A36" s="2">
        <v>8877689391</v>
      </c>
      <c r="B36" s="10">
        <v>13.212903138129944</v>
      </c>
      <c r="C36">
        <v>31</v>
      </c>
      <c r="D36" s="28">
        <v>16040.032258064517</v>
      </c>
      <c r="E36" s="28">
        <v>3420.2580645161293</v>
      </c>
      <c r="F36" s="28">
        <v>66.064516129032256</v>
      </c>
      <c r="G36" s="28">
        <v>9.935483870967742</v>
      </c>
      <c r="H36" s="43">
        <v>234.70967741935485</v>
      </c>
    </row>
    <row r="37" spans="1:8" ht="15" thickBot="1" x14ac:dyDescent="0.4">
      <c r="A37" s="2" t="s">
        <v>47</v>
      </c>
      <c r="B37" s="11">
        <v>5.4897021219154158</v>
      </c>
      <c r="C37" s="44">
        <v>940</v>
      </c>
      <c r="D37" s="45">
        <v>7637.9106382978725</v>
      </c>
      <c r="E37" s="45">
        <v>2303.6095744680852</v>
      </c>
      <c r="F37" s="45">
        <v>21.164893617021278</v>
      </c>
      <c r="G37" s="45">
        <v>13.564893617021276</v>
      </c>
      <c r="H37" s="46">
        <v>192.8127659574468</v>
      </c>
    </row>
  </sheetData>
  <mergeCells count="1">
    <mergeCell ref="D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4B03-ADA3-4988-BD2D-FB9B94420D17}">
  <dimension ref="A3:E37"/>
  <sheetViews>
    <sheetView topLeftCell="A22" workbookViewId="0">
      <selection activeCell="G31" sqref="G31"/>
    </sheetView>
  </sheetViews>
  <sheetFormatPr defaultRowHeight="14.5" x14ac:dyDescent="0.35"/>
  <cols>
    <col min="1" max="1" width="12.36328125" bestFit="1" customWidth="1"/>
    <col min="2" max="2" width="18.90625" bestFit="1" customWidth="1"/>
    <col min="3" max="3" width="10.7265625" customWidth="1"/>
    <col min="4" max="4" width="21.26953125" customWidth="1"/>
    <col min="5" max="5" width="11.6328125" customWidth="1"/>
  </cols>
  <sheetData>
    <row r="3" spans="1:5" x14ac:dyDescent="0.35">
      <c r="A3" s="39" t="s">
        <v>46</v>
      </c>
      <c r="B3" s="39" t="s">
        <v>48</v>
      </c>
      <c r="C3" s="39" t="s">
        <v>50</v>
      </c>
      <c r="D3" s="47" t="s">
        <v>49</v>
      </c>
      <c r="E3" s="39" t="s">
        <v>50</v>
      </c>
    </row>
    <row r="4" spans="1:5" x14ac:dyDescent="0.35">
      <c r="A4">
        <v>1503960366</v>
      </c>
      <c r="B4">
        <v>31</v>
      </c>
      <c r="C4" t="str">
        <f>IF(B4&gt;20,"Active",IF(B4&lt;10,"Light","moderate"))</f>
        <v>Active</v>
      </c>
      <c r="D4" s="4">
        <v>7.8096773855147834</v>
      </c>
      <c r="E4" t="str">
        <f>IF(D4&lt;5,"Beginner",IF(D4&gt;10,"Pro","intermediate"))</f>
        <v>intermediate</v>
      </c>
    </row>
    <row r="5" spans="1:5" x14ac:dyDescent="0.35">
      <c r="A5">
        <v>1624580081</v>
      </c>
      <c r="B5">
        <v>31</v>
      </c>
      <c r="C5" t="str">
        <f t="shared" ref="C5:C37" si="0">IF(B5&gt;20,"Active",IF(B5&lt;10,"Light","moderate"))</f>
        <v>Active</v>
      </c>
      <c r="D5" s="4">
        <v>3.9148387293661795</v>
      </c>
      <c r="E5" t="str">
        <f t="shared" ref="E5:E37" si="1">IF(D5&lt;5,"Beginner",IF(D5&gt;10,"Pro","intermediate"))</f>
        <v>Beginner</v>
      </c>
    </row>
    <row r="6" spans="1:5" x14ac:dyDescent="0.35">
      <c r="A6">
        <v>1644430081</v>
      </c>
      <c r="B6">
        <v>30</v>
      </c>
      <c r="C6" t="str">
        <f t="shared" si="0"/>
        <v>Active</v>
      </c>
      <c r="D6" s="4">
        <v>5.2953333536783873</v>
      </c>
      <c r="E6" t="str">
        <f t="shared" si="1"/>
        <v>intermediate</v>
      </c>
    </row>
    <row r="7" spans="1:5" x14ac:dyDescent="0.35">
      <c r="A7">
        <v>1844505072</v>
      </c>
      <c r="B7">
        <v>31</v>
      </c>
      <c r="C7" t="str">
        <f t="shared" si="0"/>
        <v>Active</v>
      </c>
      <c r="D7" s="4">
        <v>1.7061290368437778</v>
      </c>
      <c r="E7" t="str">
        <f t="shared" si="1"/>
        <v>Beginner</v>
      </c>
    </row>
    <row r="8" spans="1:5" x14ac:dyDescent="0.35">
      <c r="A8">
        <v>1927972279</v>
      </c>
      <c r="B8">
        <v>31</v>
      </c>
      <c r="C8" t="str">
        <f t="shared" si="0"/>
        <v>Active</v>
      </c>
      <c r="D8" s="4">
        <v>0.63451612308140759</v>
      </c>
      <c r="E8" t="str">
        <f t="shared" si="1"/>
        <v>Beginner</v>
      </c>
    </row>
    <row r="9" spans="1:5" x14ac:dyDescent="0.35">
      <c r="A9">
        <v>2022484408</v>
      </c>
      <c r="B9">
        <v>31</v>
      </c>
      <c r="C9" t="str">
        <f t="shared" si="0"/>
        <v>Active</v>
      </c>
      <c r="D9" s="4">
        <v>8.0841934911666371</v>
      </c>
      <c r="E9" t="str">
        <f t="shared" si="1"/>
        <v>intermediate</v>
      </c>
    </row>
    <row r="10" spans="1:5" x14ac:dyDescent="0.35">
      <c r="A10">
        <v>2026352035</v>
      </c>
      <c r="B10">
        <v>31</v>
      </c>
      <c r="C10" t="str">
        <f t="shared" si="0"/>
        <v>Active</v>
      </c>
      <c r="D10" s="4">
        <v>3.4548387152533384</v>
      </c>
      <c r="E10" t="str">
        <f t="shared" si="1"/>
        <v>Beginner</v>
      </c>
    </row>
    <row r="11" spans="1:5" x14ac:dyDescent="0.35">
      <c r="A11">
        <v>2320127002</v>
      </c>
      <c r="B11">
        <v>31</v>
      </c>
      <c r="C11" t="str">
        <f t="shared" si="0"/>
        <v>Active</v>
      </c>
      <c r="D11" s="4">
        <v>3.1877419044894557</v>
      </c>
      <c r="E11" t="str">
        <f t="shared" si="1"/>
        <v>Beginner</v>
      </c>
    </row>
    <row r="12" spans="1:5" x14ac:dyDescent="0.35">
      <c r="A12">
        <v>2347167796</v>
      </c>
      <c r="B12">
        <v>18</v>
      </c>
      <c r="C12" t="str">
        <f t="shared" si="0"/>
        <v>moderate</v>
      </c>
      <c r="D12" s="4">
        <v>6.3555555359150011</v>
      </c>
      <c r="E12" t="str">
        <f t="shared" si="1"/>
        <v>intermediate</v>
      </c>
    </row>
    <row r="13" spans="1:5" x14ac:dyDescent="0.35">
      <c r="A13">
        <v>2873212765</v>
      </c>
      <c r="B13">
        <v>31</v>
      </c>
      <c r="C13" t="str">
        <f t="shared" si="0"/>
        <v>Active</v>
      </c>
      <c r="D13" s="4">
        <v>5.1016128601566439</v>
      </c>
      <c r="E13" t="str">
        <f t="shared" si="1"/>
        <v>intermediate</v>
      </c>
    </row>
    <row r="14" spans="1:5" x14ac:dyDescent="0.35">
      <c r="A14">
        <v>3372868164</v>
      </c>
      <c r="B14">
        <v>20</v>
      </c>
      <c r="C14" t="str">
        <f t="shared" si="0"/>
        <v>moderate</v>
      </c>
      <c r="D14" s="4">
        <v>4.707000041007996</v>
      </c>
      <c r="E14" t="str">
        <f t="shared" si="1"/>
        <v>Beginner</v>
      </c>
    </row>
    <row r="15" spans="1:5" x14ac:dyDescent="0.35">
      <c r="A15">
        <v>3977333714</v>
      </c>
      <c r="B15">
        <v>30</v>
      </c>
      <c r="C15" t="str">
        <f t="shared" si="0"/>
        <v>Active</v>
      </c>
      <c r="D15" s="4">
        <v>7.5169999440511095</v>
      </c>
      <c r="E15" t="str">
        <f t="shared" si="1"/>
        <v>intermediate</v>
      </c>
    </row>
    <row r="16" spans="1:5" x14ac:dyDescent="0.35">
      <c r="A16">
        <v>4020332650</v>
      </c>
      <c r="B16">
        <v>31</v>
      </c>
      <c r="C16" t="str">
        <f t="shared" si="0"/>
        <v>Active</v>
      </c>
      <c r="D16" s="4">
        <v>1.6261290389323431</v>
      </c>
      <c r="E16" t="str">
        <f t="shared" si="1"/>
        <v>Beginner</v>
      </c>
    </row>
    <row r="17" spans="1:5" x14ac:dyDescent="0.35">
      <c r="A17">
        <v>4057192912</v>
      </c>
      <c r="B17">
        <v>4</v>
      </c>
      <c r="C17" t="str">
        <f t="shared" si="0"/>
        <v>Light</v>
      </c>
      <c r="D17" s="4">
        <v>2.8625000119209298</v>
      </c>
      <c r="E17" t="str">
        <f t="shared" si="1"/>
        <v>Beginner</v>
      </c>
    </row>
    <row r="18" spans="1:5" x14ac:dyDescent="0.35">
      <c r="A18">
        <v>4319703577</v>
      </c>
      <c r="B18">
        <v>31</v>
      </c>
      <c r="C18" t="str">
        <f t="shared" si="0"/>
        <v>Active</v>
      </c>
      <c r="D18" s="4">
        <v>4.8922580470361057</v>
      </c>
      <c r="E18" t="str">
        <f t="shared" si="1"/>
        <v>Beginner</v>
      </c>
    </row>
    <row r="19" spans="1:5" x14ac:dyDescent="0.35">
      <c r="A19">
        <v>4388161847</v>
      </c>
      <c r="B19">
        <v>31</v>
      </c>
      <c r="C19" t="str">
        <f t="shared" si="0"/>
        <v>Active</v>
      </c>
      <c r="D19" s="4">
        <v>8.393225892897572</v>
      </c>
      <c r="E19" t="str">
        <f t="shared" si="1"/>
        <v>intermediate</v>
      </c>
    </row>
    <row r="20" spans="1:5" x14ac:dyDescent="0.35">
      <c r="A20">
        <v>4445114986</v>
      </c>
      <c r="B20">
        <v>31</v>
      </c>
      <c r="C20" t="str">
        <f t="shared" si="0"/>
        <v>Active</v>
      </c>
      <c r="D20" s="4">
        <v>3.2458064402303388</v>
      </c>
      <c r="E20" t="str">
        <f t="shared" si="1"/>
        <v>Beginner</v>
      </c>
    </row>
    <row r="21" spans="1:5" x14ac:dyDescent="0.35">
      <c r="A21">
        <v>4558609924</v>
      </c>
      <c r="B21">
        <v>31</v>
      </c>
      <c r="C21" t="str">
        <f t="shared" si="0"/>
        <v>Active</v>
      </c>
      <c r="D21" s="4">
        <v>5.0806451766721663</v>
      </c>
      <c r="E21" t="str">
        <f t="shared" si="1"/>
        <v>intermediate</v>
      </c>
    </row>
    <row r="22" spans="1:5" x14ac:dyDescent="0.35">
      <c r="A22">
        <v>4702921684</v>
      </c>
      <c r="B22">
        <v>31</v>
      </c>
      <c r="C22" t="str">
        <f t="shared" si="0"/>
        <v>Active</v>
      </c>
      <c r="D22" s="4">
        <v>6.9551612830931147</v>
      </c>
      <c r="E22" t="str">
        <f t="shared" si="1"/>
        <v>intermediate</v>
      </c>
    </row>
    <row r="23" spans="1:5" x14ac:dyDescent="0.35">
      <c r="A23">
        <v>5553957443</v>
      </c>
      <c r="B23">
        <v>31</v>
      </c>
      <c r="C23" t="str">
        <f t="shared" si="0"/>
        <v>Active</v>
      </c>
      <c r="D23" s="4">
        <v>5.6396774495801596</v>
      </c>
      <c r="E23" t="str">
        <f t="shared" si="1"/>
        <v>intermediate</v>
      </c>
    </row>
    <row r="24" spans="1:5" x14ac:dyDescent="0.35">
      <c r="A24">
        <v>5577150313</v>
      </c>
      <c r="B24">
        <v>30</v>
      </c>
      <c r="C24" t="str">
        <f t="shared" si="0"/>
        <v>Active</v>
      </c>
      <c r="D24" s="4">
        <v>6.2133333047231041</v>
      </c>
      <c r="E24" t="str">
        <f t="shared" si="1"/>
        <v>intermediate</v>
      </c>
    </row>
    <row r="25" spans="1:5" x14ac:dyDescent="0.35">
      <c r="A25">
        <v>6117666160</v>
      </c>
      <c r="B25">
        <v>28</v>
      </c>
      <c r="C25" t="str">
        <f t="shared" si="0"/>
        <v>Active</v>
      </c>
      <c r="D25" s="4">
        <v>5.342142914022717</v>
      </c>
      <c r="E25" t="str">
        <f t="shared" si="1"/>
        <v>intermediate</v>
      </c>
    </row>
    <row r="26" spans="1:5" x14ac:dyDescent="0.35">
      <c r="A26">
        <v>6290855005</v>
      </c>
      <c r="B26">
        <v>29</v>
      </c>
      <c r="C26" t="str">
        <f t="shared" si="0"/>
        <v>Active</v>
      </c>
      <c r="D26" s="4">
        <v>4.2724138046133104</v>
      </c>
      <c r="E26" t="str">
        <f t="shared" si="1"/>
        <v>Beginner</v>
      </c>
    </row>
    <row r="27" spans="1:5" x14ac:dyDescent="0.35">
      <c r="A27">
        <v>6775888955</v>
      </c>
      <c r="B27">
        <v>26</v>
      </c>
      <c r="C27" t="str">
        <f t="shared" si="0"/>
        <v>Active</v>
      </c>
      <c r="D27" s="4">
        <v>1.8134615161241252</v>
      </c>
      <c r="E27" t="str">
        <f t="shared" si="1"/>
        <v>Beginner</v>
      </c>
    </row>
    <row r="28" spans="1:5" x14ac:dyDescent="0.35">
      <c r="A28">
        <v>6962181067</v>
      </c>
      <c r="B28">
        <v>31</v>
      </c>
      <c r="C28" t="str">
        <f t="shared" si="0"/>
        <v>Active</v>
      </c>
      <c r="D28" s="4">
        <v>6.585806477454403</v>
      </c>
      <c r="E28" t="str">
        <f t="shared" si="1"/>
        <v>intermediate</v>
      </c>
    </row>
    <row r="29" spans="1:5" x14ac:dyDescent="0.35">
      <c r="A29">
        <v>7007744171</v>
      </c>
      <c r="B29">
        <v>26</v>
      </c>
      <c r="C29" t="str">
        <f t="shared" si="0"/>
        <v>Active</v>
      </c>
      <c r="D29" s="4">
        <v>8.0153845915427571</v>
      </c>
      <c r="E29" t="str">
        <f t="shared" si="1"/>
        <v>intermediate</v>
      </c>
    </row>
    <row r="30" spans="1:5" x14ac:dyDescent="0.35">
      <c r="A30">
        <v>7086361926</v>
      </c>
      <c r="B30">
        <v>31</v>
      </c>
      <c r="C30" t="str">
        <f t="shared" si="0"/>
        <v>Active</v>
      </c>
      <c r="D30" s="4">
        <v>6.3880645078156268</v>
      </c>
      <c r="E30" t="str">
        <f t="shared" si="1"/>
        <v>intermediate</v>
      </c>
    </row>
    <row r="31" spans="1:5" x14ac:dyDescent="0.35">
      <c r="A31">
        <v>8053475328</v>
      </c>
      <c r="B31">
        <v>31</v>
      </c>
      <c r="C31" t="str">
        <f t="shared" si="0"/>
        <v>Active</v>
      </c>
      <c r="D31" s="4">
        <v>11.475161198646786</v>
      </c>
      <c r="E31" t="str">
        <f t="shared" si="1"/>
        <v>Pro</v>
      </c>
    </row>
    <row r="32" spans="1:5" x14ac:dyDescent="0.35">
      <c r="A32">
        <v>8253242879</v>
      </c>
      <c r="B32">
        <v>19</v>
      </c>
      <c r="C32" t="str">
        <f t="shared" si="0"/>
        <v>moderate</v>
      </c>
      <c r="D32" s="4">
        <v>4.6673684684853809</v>
      </c>
      <c r="E32" t="str">
        <f t="shared" si="1"/>
        <v>Beginner</v>
      </c>
    </row>
    <row r="33" spans="1:5" x14ac:dyDescent="0.35">
      <c r="A33">
        <v>8378563200</v>
      </c>
      <c r="B33">
        <v>31</v>
      </c>
      <c r="C33" t="str">
        <f t="shared" si="0"/>
        <v>Active</v>
      </c>
      <c r="D33" s="4">
        <v>6.9135484618525318</v>
      </c>
      <c r="E33" t="str">
        <f t="shared" si="1"/>
        <v>intermediate</v>
      </c>
    </row>
    <row r="34" spans="1:5" x14ac:dyDescent="0.35">
      <c r="A34">
        <v>8583815059</v>
      </c>
      <c r="B34">
        <v>31</v>
      </c>
      <c r="C34" t="str">
        <f t="shared" si="0"/>
        <v>Active</v>
      </c>
      <c r="D34" s="4">
        <v>5.6154838223611172</v>
      </c>
      <c r="E34" t="str">
        <f t="shared" si="1"/>
        <v>intermediate</v>
      </c>
    </row>
    <row r="35" spans="1:5" x14ac:dyDescent="0.35">
      <c r="A35">
        <v>8792009665</v>
      </c>
      <c r="B35">
        <v>29</v>
      </c>
      <c r="C35" t="str">
        <f t="shared" si="0"/>
        <v>Active</v>
      </c>
      <c r="D35" s="4">
        <v>1.1865517168209478</v>
      </c>
      <c r="E35" t="str">
        <f t="shared" si="1"/>
        <v>Beginner</v>
      </c>
    </row>
    <row r="36" spans="1:5" x14ac:dyDescent="0.35">
      <c r="A36">
        <v>8877689391</v>
      </c>
      <c r="B36">
        <v>31</v>
      </c>
      <c r="C36" t="str">
        <f t="shared" si="0"/>
        <v>Active</v>
      </c>
      <c r="D36" s="4">
        <v>13.212903138129944</v>
      </c>
      <c r="E36" t="str">
        <f t="shared" si="1"/>
        <v>Pro</v>
      </c>
    </row>
    <row r="37" spans="1:5" x14ac:dyDescent="0.35">
      <c r="A37" t="s">
        <v>47</v>
      </c>
      <c r="B37">
        <v>940</v>
      </c>
      <c r="C37" t="str">
        <f t="shared" si="0"/>
        <v>Active</v>
      </c>
      <c r="D37" s="5">
        <v>5.4897021219154158</v>
      </c>
      <c r="E37" t="str">
        <f t="shared" si="1"/>
        <v>intermediate</v>
      </c>
    </row>
  </sheetData>
  <conditionalFormatting sqref="C4:C37">
    <cfRule type="containsText" dxfId="8" priority="6" operator="containsText" text="Active">
      <formula>NOT(ISERROR(SEARCH("Active",C4)))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{C11505AE-C7F6-40A1-8E94-A695912DA04A}</x14:id>
        </ext>
      </extLst>
    </cfRule>
  </conditionalFormatting>
  <conditionalFormatting sqref="E4:E37">
    <cfRule type="containsText" dxfId="7" priority="1" operator="containsText" text="pro">
      <formula>NOT(ISERROR(SEARCH("pro",E4)))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6" priority="4" operator="containsText" text="intermediate">
      <formula>NOT(ISERROR(SEARCH("intermediate",E4)))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1505AE-C7F6-40A1-8E94-A695912DA0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8340-B064-489B-9AE5-CB01EAB7BCE1}">
  <dimension ref="A1:N36"/>
  <sheetViews>
    <sheetView tabSelected="1" topLeftCell="A22" workbookViewId="0">
      <selection activeCell="B37" sqref="B37"/>
    </sheetView>
  </sheetViews>
  <sheetFormatPr defaultRowHeight="14.5" x14ac:dyDescent="0.35"/>
  <cols>
    <col min="1" max="1" width="16.1796875" customWidth="1"/>
    <col min="2" max="2" width="18.36328125" customWidth="1"/>
    <col min="3" max="3" width="12.26953125" customWidth="1"/>
    <col min="4" max="4" width="10" customWidth="1"/>
    <col min="5" max="5" width="16.36328125" customWidth="1"/>
    <col min="6" max="6" width="16.81640625" customWidth="1"/>
    <col min="11" max="11" width="10.6328125" customWidth="1"/>
    <col min="12" max="12" width="14.90625" customWidth="1"/>
  </cols>
  <sheetData>
    <row r="1" spans="1:14" ht="15" thickBot="1" x14ac:dyDescent="0.4"/>
    <row r="2" spans="1:14" x14ac:dyDescent="0.35">
      <c r="A2" s="18" t="s">
        <v>46</v>
      </c>
      <c r="B2" s="19" t="s">
        <v>48</v>
      </c>
      <c r="C2" s="20" t="s">
        <v>50</v>
      </c>
      <c r="E2" s="16" t="s">
        <v>50</v>
      </c>
      <c r="F2" s="17" t="s">
        <v>59</v>
      </c>
    </row>
    <row r="3" spans="1:14" x14ac:dyDescent="0.35">
      <c r="A3" s="10">
        <v>1503960366</v>
      </c>
      <c r="B3" s="12">
        <v>31</v>
      </c>
      <c r="C3" s="14" t="str">
        <f t="shared" ref="C3:C35" si="0">IF(B3&gt;20,"Active",IF(B3&lt;10,"Light","moderate"))</f>
        <v>Active</v>
      </c>
      <c r="E3" s="6" t="s">
        <v>56</v>
      </c>
      <c r="F3" s="7">
        <v>29</v>
      </c>
    </row>
    <row r="4" spans="1:14" x14ac:dyDescent="0.35">
      <c r="A4" s="10">
        <v>1624580081</v>
      </c>
      <c r="B4" s="12">
        <v>31</v>
      </c>
      <c r="C4" s="14" t="str">
        <f t="shared" si="0"/>
        <v>Active</v>
      </c>
      <c r="E4" s="6" t="s">
        <v>57</v>
      </c>
      <c r="F4" s="7">
        <v>1</v>
      </c>
    </row>
    <row r="5" spans="1:14" ht="15" thickBot="1" x14ac:dyDescent="0.4">
      <c r="A5" s="10">
        <v>1644430081</v>
      </c>
      <c r="B5" s="12">
        <v>30</v>
      </c>
      <c r="C5" s="14" t="str">
        <f t="shared" si="0"/>
        <v>Active</v>
      </c>
      <c r="E5" s="9" t="s">
        <v>58</v>
      </c>
      <c r="F5" s="8">
        <v>3</v>
      </c>
    </row>
    <row r="6" spans="1:14" x14ac:dyDescent="0.35">
      <c r="A6" s="10">
        <v>1844505072</v>
      </c>
      <c r="B6" s="12">
        <v>31</v>
      </c>
      <c r="C6" s="14" t="str">
        <f t="shared" si="0"/>
        <v>Active</v>
      </c>
      <c r="J6" s="50" t="s">
        <v>63</v>
      </c>
      <c r="K6" s="51"/>
      <c r="L6" s="51"/>
      <c r="M6" s="51"/>
      <c r="N6" s="51"/>
    </row>
    <row r="7" spans="1:14" x14ac:dyDescent="0.35">
      <c r="A7" s="10">
        <v>1927972279</v>
      </c>
      <c r="B7" s="12">
        <v>31</v>
      </c>
      <c r="C7" s="14" t="str">
        <f t="shared" si="0"/>
        <v>Active</v>
      </c>
      <c r="J7" s="51"/>
      <c r="K7" s="51"/>
      <c r="L7" s="51"/>
      <c r="M7" s="51"/>
      <c r="N7" s="51"/>
    </row>
    <row r="8" spans="1:14" x14ac:dyDescent="0.35">
      <c r="A8" s="10">
        <v>2022484408</v>
      </c>
      <c r="B8" s="12">
        <v>31</v>
      </c>
      <c r="C8" s="14" t="str">
        <f t="shared" si="0"/>
        <v>Active</v>
      </c>
      <c r="J8" s="51"/>
      <c r="K8" s="51"/>
      <c r="L8" s="51"/>
      <c r="M8" s="51"/>
      <c r="N8" s="51"/>
    </row>
    <row r="9" spans="1:14" x14ac:dyDescent="0.35">
      <c r="A9" s="10">
        <v>2026352035</v>
      </c>
      <c r="B9" s="12">
        <v>31</v>
      </c>
      <c r="C9" s="14" t="str">
        <f t="shared" si="0"/>
        <v>Active</v>
      </c>
      <c r="J9" s="51"/>
      <c r="K9" s="51"/>
      <c r="L9" s="51"/>
      <c r="M9" s="51"/>
      <c r="N9" s="51"/>
    </row>
    <row r="10" spans="1:14" x14ac:dyDescent="0.35">
      <c r="A10" s="10">
        <v>2320127002</v>
      </c>
      <c r="B10" s="12">
        <v>31</v>
      </c>
      <c r="C10" s="14" t="str">
        <f t="shared" si="0"/>
        <v>Active</v>
      </c>
      <c r="J10" s="51"/>
      <c r="K10" s="51"/>
      <c r="L10" s="51"/>
      <c r="M10" s="51"/>
      <c r="N10" s="51"/>
    </row>
    <row r="11" spans="1:14" x14ac:dyDescent="0.35">
      <c r="A11" s="10">
        <v>2347167796</v>
      </c>
      <c r="B11" s="12">
        <v>18</v>
      </c>
      <c r="C11" s="14" t="str">
        <f t="shared" si="0"/>
        <v>moderate</v>
      </c>
      <c r="J11" s="51"/>
      <c r="K11" s="51"/>
      <c r="L11" s="51"/>
      <c r="M11" s="51"/>
      <c r="N11" s="51"/>
    </row>
    <row r="12" spans="1:14" x14ac:dyDescent="0.35">
      <c r="A12" s="10">
        <v>2873212765</v>
      </c>
      <c r="B12" s="12">
        <v>31</v>
      </c>
      <c r="C12" s="14" t="str">
        <f t="shared" si="0"/>
        <v>Active</v>
      </c>
      <c r="J12" s="51"/>
      <c r="K12" s="51"/>
      <c r="L12" s="51"/>
      <c r="M12" s="51"/>
      <c r="N12" s="51"/>
    </row>
    <row r="13" spans="1:14" x14ac:dyDescent="0.35">
      <c r="A13" s="10">
        <v>3372868164</v>
      </c>
      <c r="B13" s="12">
        <v>20</v>
      </c>
      <c r="C13" s="14" t="str">
        <f t="shared" si="0"/>
        <v>moderate</v>
      </c>
      <c r="J13" s="51"/>
      <c r="K13" s="51"/>
      <c r="L13" s="51"/>
      <c r="M13" s="51"/>
      <c r="N13" s="51"/>
    </row>
    <row r="14" spans="1:14" x14ac:dyDescent="0.35">
      <c r="A14" s="10">
        <v>3977333714</v>
      </c>
      <c r="B14" s="12">
        <v>30</v>
      </c>
      <c r="C14" s="14" t="str">
        <f t="shared" si="0"/>
        <v>Active</v>
      </c>
      <c r="J14" s="51"/>
      <c r="K14" s="51"/>
      <c r="L14" s="51"/>
      <c r="M14" s="51"/>
      <c r="N14" s="51"/>
    </row>
    <row r="15" spans="1:14" x14ac:dyDescent="0.35">
      <c r="A15" s="10">
        <v>4020332650</v>
      </c>
      <c r="B15" s="12">
        <v>31</v>
      </c>
      <c r="C15" s="14" t="str">
        <f t="shared" si="0"/>
        <v>Active</v>
      </c>
      <c r="J15" s="51"/>
      <c r="K15" s="51"/>
      <c r="L15" s="51"/>
      <c r="M15" s="51"/>
      <c r="N15" s="51"/>
    </row>
    <row r="16" spans="1:14" x14ac:dyDescent="0.35">
      <c r="A16" s="10">
        <v>4057192912</v>
      </c>
      <c r="B16" s="12">
        <v>4</v>
      </c>
      <c r="C16" s="14" t="str">
        <f t="shared" si="0"/>
        <v>Light</v>
      </c>
      <c r="J16" s="51"/>
      <c r="K16" s="51"/>
      <c r="L16" s="51"/>
      <c r="M16" s="51"/>
      <c r="N16" s="51"/>
    </row>
    <row r="17" spans="1:14" x14ac:dyDescent="0.35">
      <c r="A17" s="10">
        <v>4319703577</v>
      </c>
      <c r="B17" s="12">
        <v>31</v>
      </c>
      <c r="C17" s="14" t="str">
        <f t="shared" si="0"/>
        <v>Active</v>
      </c>
      <c r="J17" s="51"/>
      <c r="K17" s="51"/>
      <c r="L17" s="51"/>
      <c r="M17" s="51"/>
      <c r="N17" s="51"/>
    </row>
    <row r="18" spans="1:14" x14ac:dyDescent="0.35">
      <c r="A18" s="10">
        <v>4388161847</v>
      </c>
      <c r="B18" s="12">
        <v>31</v>
      </c>
      <c r="C18" s="14" t="str">
        <f t="shared" si="0"/>
        <v>Active</v>
      </c>
      <c r="J18" s="51"/>
      <c r="K18" s="51"/>
      <c r="L18" s="51"/>
      <c r="M18" s="51"/>
      <c r="N18" s="51"/>
    </row>
    <row r="19" spans="1:14" x14ac:dyDescent="0.35">
      <c r="A19" s="10">
        <v>4445114986</v>
      </c>
      <c r="B19" s="12">
        <v>31</v>
      </c>
      <c r="C19" s="14" t="str">
        <f t="shared" si="0"/>
        <v>Active</v>
      </c>
    </row>
    <row r="20" spans="1:14" x14ac:dyDescent="0.35">
      <c r="A20" s="10">
        <v>4558609924</v>
      </c>
      <c r="B20" s="12">
        <v>31</v>
      </c>
      <c r="C20" s="14" t="str">
        <f t="shared" si="0"/>
        <v>Active</v>
      </c>
    </row>
    <row r="21" spans="1:14" x14ac:dyDescent="0.35">
      <c r="A21" s="10">
        <v>4702921684</v>
      </c>
      <c r="B21" s="12">
        <v>31</v>
      </c>
      <c r="C21" s="14" t="str">
        <f t="shared" si="0"/>
        <v>Active</v>
      </c>
    </row>
    <row r="22" spans="1:14" x14ac:dyDescent="0.35">
      <c r="A22" s="10">
        <v>5553957443</v>
      </c>
      <c r="B22" s="12">
        <v>31</v>
      </c>
      <c r="C22" s="14" t="str">
        <f t="shared" si="0"/>
        <v>Active</v>
      </c>
    </row>
    <row r="23" spans="1:14" x14ac:dyDescent="0.35">
      <c r="A23" s="10">
        <v>5577150313</v>
      </c>
      <c r="B23" s="12">
        <v>30</v>
      </c>
      <c r="C23" s="14" t="str">
        <f t="shared" si="0"/>
        <v>Active</v>
      </c>
    </row>
    <row r="24" spans="1:14" x14ac:dyDescent="0.35">
      <c r="A24" s="10">
        <v>6117666160</v>
      </c>
      <c r="B24" s="12">
        <v>28</v>
      </c>
      <c r="C24" s="14" t="str">
        <f t="shared" si="0"/>
        <v>Active</v>
      </c>
    </row>
    <row r="25" spans="1:14" x14ac:dyDescent="0.35">
      <c r="A25" s="10">
        <v>6290855005</v>
      </c>
      <c r="B25" s="12">
        <v>29</v>
      </c>
      <c r="C25" s="14" t="str">
        <f t="shared" si="0"/>
        <v>Active</v>
      </c>
    </row>
    <row r="26" spans="1:14" x14ac:dyDescent="0.35">
      <c r="A26" s="10">
        <v>6775888955</v>
      </c>
      <c r="B26" s="12">
        <v>26</v>
      </c>
      <c r="C26" s="14" t="str">
        <f t="shared" si="0"/>
        <v>Active</v>
      </c>
    </row>
    <row r="27" spans="1:14" x14ac:dyDescent="0.35">
      <c r="A27" s="10">
        <v>6962181067</v>
      </c>
      <c r="B27" s="12">
        <v>31</v>
      </c>
      <c r="C27" s="14" t="str">
        <f t="shared" si="0"/>
        <v>Active</v>
      </c>
    </row>
    <row r="28" spans="1:14" x14ac:dyDescent="0.35">
      <c r="A28" s="10">
        <v>7007744171</v>
      </c>
      <c r="B28" s="12">
        <v>26</v>
      </c>
      <c r="C28" s="14" t="str">
        <f t="shared" si="0"/>
        <v>Active</v>
      </c>
    </row>
    <row r="29" spans="1:14" x14ac:dyDescent="0.35">
      <c r="A29" s="10">
        <v>7086361926</v>
      </c>
      <c r="B29" s="12">
        <v>31</v>
      </c>
      <c r="C29" s="14" t="str">
        <f t="shared" si="0"/>
        <v>Active</v>
      </c>
    </row>
    <row r="30" spans="1:14" x14ac:dyDescent="0.35">
      <c r="A30" s="10">
        <v>8053475328</v>
      </c>
      <c r="B30" s="12">
        <v>31</v>
      </c>
      <c r="C30" s="14" t="str">
        <f t="shared" si="0"/>
        <v>Active</v>
      </c>
    </row>
    <row r="31" spans="1:14" x14ac:dyDescent="0.35">
      <c r="A31" s="10">
        <v>8253242879</v>
      </c>
      <c r="B31" s="12">
        <v>19</v>
      </c>
      <c r="C31" s="14" t="str">
        <f t="shared" si="0"/>
        <v>moderate</v>
      </c>
    </row>
    <row r="32" spans="1:14" x14ac:dyDescent="0.35">
      <c r="A32" s="10">
        <v>8378563200</v>
      </c>
      <c r="B32" s="12">
        <v>31</v>
      </c>
      <c r="C32" s="14" t="str">
        <f t="shared" si="0"/>
        <v>Active</v>
      </c>
    </row>
    <row r="33" spans="1:3" x14ac:dyDescent="0.35">
      <c r="A33" s="10">
        <v>8583815059</v>
      </c>
      <c r="B33" s="12">
        <v>31</v>
      </c>
      <c r="C33" s="14" t="str">
        <f t="shared" si="0"/>
        <v>Active</v>
      </c>
    </row>
    <row r="34" spans="1:3" x14ac:dyDescent="0.35">
      <c r="A34" s="10">
        <v>8792009665</v>
      </c>
      <c r="B34" s="12">
        <v>29</v>
      </c>
      <c r="C34" s="14" t="str">
        <f t="shared" si="0"/>
        <v>Active</v>
      </c>
    </row>
    <row r="35" spans="1:3" ht="15" thickBot="1" x14ac:dyDescent="0.4">
      <c r="A35" s="11">
        <v>8877689391</v>
      </c>
      <c r="B35" s="13">
        <v>31</v>
      </c>
      <c r="C35" s="15" t="str">
        <f t="shared" si="0"/>
        <v>Active</v>
      </c>
    </row>
    <row r="36" spans="1:3" x14ac:dyDescent="0.35">
      <c r="B36">
        <f>AVERAGE(B3:B35)</f>
        <v>28.484848484848484</v>
      </c>
    </row>
  </sheetData>
  <mergeCells count="1">
    <mergeCell ref="J6:N18"/>
  </mergeCells>
  <conditionalFormatting sqref="B3:B35">
    <cfRule type="cellIs" priority="7" operator="lessThan">
      <formula>10</formula>
    </cfRule>
  </conditionalFormatting>
  <conditionalFormatting sqref="C3:C35">
    <cfRule type="containsText" dxfId="5" priority="1" operator="containsText" text="Active">
      <formula>NOT(ISERROR(SEARCH("Active",C3)))</formula>
    </cfRule>
    <cfRule type="colorScale" priority="2">
      <colorScale>
        <cfvo type="min"/>
        <cfvo type="max"/>
        <color rgb="FFFFEF9C"/>
        <color rgb="FF63BE7B"/>
      </colorScale>
    </cfRule>
    <cfRule type="containsText" dxfId="4" priority="3" operator="containsText" text="Active">
      <formula>NOT(ISERROR(SEARCH("Active",C3)))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{E5C88F7C-2704-4EEB-BC6C-C695200FC187}</x14:id>
        </ext>
      </extLst>
    </cfRule>
  </conditionalFormatting>
  <conditionalFormatting sqref="C3:C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88F7C-2704-4EEB-BC6C-C695200FC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3024-A89D-4D5E-8133-409B0CCD5824}">
  <dimension ref="A1:N35"/>
  <sheetViews>
    <sheetView workbookViewId="0">
      <selection activeCell="K29" sqref="K29"/>
    </sheetView>
  </sheetViews>
  <sheetFormatPr defaultRowHeight="14.5" x14ac:dyDescent="0.35"/>
  <cols>
    <col min="1" max="1" width="16.453125" customWidth="1"/>
    <col min="2" max="2" width="21.7265625" customWidth="1"/>
    <col min="3" max="3" width="14.54296875" customWidth="1"/>
    <col min="5" max="5" width="10.36328125" customWidth="1"/>
    <col min="6" max="6" width="15.6328125" customWidth="1"/>
    <col min="11" max="11" width="11.90625" customWidth="1"/>
    <col min="12" max="12" width="14.81640625" customWidth="1"/>
  </cols>
  <sheetData>
    <row r="1" spans="1:14" ht="15" thickBot="1" x14ac:dyDescent="0.4"/>
    <row r="2" spans="1:14" x14ac:dyDescent="0.35">
      <c r="A2" s="27" t="s">
        <v>46</v>
      </c>
      <c r="B2" s="22" t="s">
        <v>49</v>
      </c>
      <c r="C2" s="21" t="s">
        <v>50</v>
      </c>
      <c r="K2" s="23" t="s">
        <v>50</v>
      </c>
      <c r="L2" s="24" t="s">
        <v>59</v>
      </c>
    </row>
    <row r="3" spans="1:14" x14ac:dyDescent="0.35">
      <c r="A3" s="12">
        <v>1503960366</v>
      </c>
      <c r="B3" s="4">
        <v>7.8096773855147834</v>
      </c>
      <c r="C3" t="str">
        <f t="shared" ref="C3:C35" si="0">IF(B3&lt;5,"Beginner",IF(B3&gt;10,"Pro","intermediate"))</f>
        <v>intermediate</v>
      </c>
      <c r="K3" s="10" t="s">
        <v>60</v>
      </c>
      <c r="L3" s="25">
        <v>14</v>
      </c>
    </row>
    <row r="4" spans="1:14" x14ac:dyDescent="0.35">
      <c r="A4" s="12">
        <v>1624580081</v>
      </c>
      <c r="B4" s="4">
        <v>3.9148387293661795</v>
      </c>
      <c r="C4" t="str">
        <f t="shared" si="0"/>
        <v>Beginner</v>
      </c>
      <c r="K4" s="10" t="s">
        <v>61</v>
      </c>
      <c r="L4" s="25">
        <v>17</v>
      </c>
    </row>
    <row r="5" spans="1:14" ht="15" thickBot="1" x14ac:dyDescent="0.4">
      <c r="A5" s="12">
        <v>1644430081</v>
      </c>
      <c r="B5" s="4">
        <v>5.2953333536783873</v>
      </c>
      <c r="C5" t="str">
        <f t="shared" si="0"/>
        <v>intermediate</v>
      </c>
      <c r="K5" s="11" t="s">
        <v>62</v>
      </c>
      <c r="L5" s="26">
        <v>2</v>
      </c>
    </row>
    <row r="6" spans="1:14" ht="15" thickBot="1" x14ac:dyDescent="0.4">
      <c r="A6" s="12">
        <v>1844505072</v>
      </c>
      <c r="B6" s="4">
        <v>1.7061290368437778</v>
      </c>
      <c r="C6" t="str">
        <f t="shared" si="0"/>
        <v>Beginner</v>
      </c>
    </row>
    <row r="7" spans="1:14" x14ac:dyDescent="0.35">
      <c r="A7" s="12">
        <v>1927972279</v>
      </c>
      <c r="B7" s="4">
        <v>0.63451612308140759</v>
      </c>
      <c r="C7" t="str">
        <f t="shared" si="0"/>
        <v>Beginner</v>
      </c>
      <c r="J7" s="52" t="s">
        <v>80</v>
      </c>
      <c r="K7" s="53"/>
      <c r="L7" s="53"/>
      <c r="M7" s="53"/>
      <c r="N7" s="54"/>
    </row>
    <row r="8" spans="1:14" x14ac:dyDescent="0.35">
      <c r="A8" s="12">
        <v>2022484408</v>
      </c>
      <c r="B8" s="4">
        <v>8.0841934911666371</v>
      </c>
      <c r="C8" t="str">
        <f t="shared" si="0"/>
        <v>intermediate</v>
      </c>
      <c r="J8" s="55"/>
      <c r="K8" s="51"/>
      <c r="L8" s="51"/>
      <c r="M8" s="51"/>
      <c r="N8" s="56"/>
    </row>
    <row r="9" spans="1:14" x14ac:dyDescent="0.35">
      <c r="A9" s="12">
        <v>2026352035</v>
      </c>
      <c r="B9" s="4">
        <v>3.4548387152533384</v>
      </c>
      <c r="C9" t="str">
        <f t="shared" si="0"/>
        <v>Beginner</v>
      </c>
      <c r="J9" s="55"/>
      <c r="K9" s="51"/>
      <c r="L9" s="51"/>
      <c r="M9" s="51"/>
      <c r="N9" s="56"/>
    </row>
    <row r="10" spans="1:14" x14ac:dyDescent="0.35">
      <c r="A10" s="12">
        <v>2320127002</v>
      </c>
      <c r="B10" s="4">
        <v>3.1877419044894557</v>
      </c>
      <c r="C10" t="str">
        <f t="shared" si="0"/>
        <v>Beginner</v>
      </c>
      <c r="J10" s="55"/>
      <c r="K10" s="51"/>
      <c r="L10" s="51"/>
      <c r="M10" s="51"/>
      <c r="N10" s="56"/>
    </row>
    <row r="11" spans="1:14" x14ac:dyDescent="0.35">
      <c r="A11" s="12">
        <v>2347167796</v>
      </c>
      <c r="B11" s="4">
        <v>6.3555555359150011</v>
      </c>
      <c r="C11" t="str">
        <f t="shared" si="0"/>
        <v>intermediate</v>
      </c>
      <c r="J11" s="55"/>
      <c r="K11" s="51"/>
      <c r="L11" s="51"/>
      <c r="M11" s="51"/>
      <c r="N11" s="56"/>
    </row>
    <row r="12" spans="1:14" x14ac:dyDescent="0.35">
      <c r="A12" s="12">
        <v>2873212765</v>
      </c>
      <c r="B12" s="4">
        <v>5.1016128601566439</v>
      </c>
      <c r="C12" t="str">
        <f t="shared" si="0"/>
        <v>intermediate</v>
      </c>
      <c r="J12" s="55"/>
      <c r="K12" s="51"/>
      <c r="L12" s="51"/>
      <c r="M12" s="51"/>
      <c r="N12" s="56"/>
    </row>
    <row r="13" spans="1:14" x14ac:dyDescent="0.35">
      <c r="A13" s="12">
        <v>3372868164</v>
      </c>
      <c r="B13" s="4">
        <v>4.707000041007996</v>
      </c>
      <c r="C13" t="str">
        <f t="shared" si="0"/>
        <v>Beginner</v>
      </c>
      <c r="J13" s="55"/>
      <c r="K13" s="51"/>
      <c r="L13" s="51"/>
      <c r="M13" s="51"/>
      <c r="N13" s="56"/>
    </row>
    <row r="14" spans="1:14" x14ac:dyDescent="0.35">
      <c r="A14" s="12">
        <v>3977333714</v>
      </c>
      <c r="B14" s="4">
        <v>7.5169999440511095</v>
      </c>
      <c r="C14" t="str">
        <f t="shared" si="0"/>
        <v>intermediate</v>
      </c>
      <c r="J14" s="55"/>
      <c r="K14" s="51"/>
      <c r="L14" s="51"/>
      <c r="M14" s="51"/>
      <c r="N14" s="56"/>
    </row>
    <row r="15" spans="1:14" x14ac:dyDescent="0.35">
      <c r="A15" s="12">
        <v>4020332650</v>
      </c>
      <c r="B15" s="4">
        <v>1.6261290389323431</v>
      </c>
      <c r="C15" t="str">
        <f t="shared" si="0"/>
        <v>Beginner</v>
      </c>
      <c r="J15" s="55"/>
      <c r="K15" s="51"/>
      <c r="L15" s="51"/>
      <c r="M15" s="51"/>
      <c r="N15" s="56"/>
    </row>
    <row r="16" spans="1:14" x14ac:dyDescent="0.35">
      <c r="A16" s="12">
        <v>4057192912</v>
      </c>
      <c r="B16" s="4">
        <v>2.8625000119209298</v>
      </c>
      <c r="C16" t="str">
        <f t="shared" si="0"/>
        <v>Beginner</v>
      </c>
      <c r="J16" s="55"/>
      <c r="K16" s="51"/>
      <c r="L16" s="51"/>
      <c r="M16" s="51"/>
      <c r="N16" s="56"/>
    </row>
    <row r="17" spans="1:14" x14ac:dyDescent="0.35">
      <c r="A17" s="12">
        <v>4319703577</v>
      </c>
      <c r="B17" s="4">
        <v>4.8922580470361057</v>
      </c>
      <c r="C17" t="str">
        <f t="shared" si="0"/>
        <v>Beginner</v>
      </c>
      <c r="J17" s="55"/>
      <c r="K17" s="51"/>
      <c r="L17" s="51"/>
      <c r="M17" s="51"/>
      <c r="N17" s="56"/>
    </row>
    <row r="18" spans="1:14" x14ac:dyDescent="0.35">
      <c r="A18" s="12">
        <v>4388161847</v>
      </c>
      <c r="B18" s="4">
        <v>8.393225892897572</v>
      </c>
      <c r="C18" t="str">
        <f t="shared" si="0"/>
        <v>intermediate</v>
      </c>
      <c r="J18" s="55"/>
      <c r="K18" s="51"/>
      <c r="L18" s="51"/>
      <c r="M18" s="51"/>
      <c r="N18" s="56"/>
    </row>
    <row r="19" spans="1:14" ht="15" thickBot="1" x14ac:dyDescent="0.4">
      <c r="A19" s="12">
        <v>4445114986</v>
      </c>
      <c r="B19" s="4">
        <v>3.2458064402303388</v>
      </c>
      <c r="C19" t="str">
        <f t="shared" si="0"/>
        <v>Beginner</v>
      </c>
      <c r="J19" s="57"/>
      <c r="K19" s="58"/>
      <c r="L19" s="58"/>
      <c r="M19" s="58"/>
      <c r="N19" s="59"/>
    </row>
    <row r="20" spans="1:14" x14ac:dyDescent="0.35">
      <c r="A20" s="12">
        <v>4558609924</v>
      </c>
      <c r="B20" s="4">
        <v>5.0806451766721663</v>
      </c>
      <c r="C20" t="str">
        <f t="shared" si="0"/>
        <v>intermediate</v>
      </c>
    </row>
    <row r="21" spans="1:14" x14ac:dyDescent="0.35">
      <c r="A21" s="12">
        <v>4702921684</v>
      </c>
      <c r="B21" s="4">
        <v>6.9551612830931147</v>
      </c>
      <c r="C21" t="str">
        <f t="shared" si="0"/>
        <v>intermediate</v>
      </c>
    </row>
    <row r="22" spans="1:14" x14ac:dyDescent="0.35">
      <c r="A22" s="12">
        <v>5553957443</v>
      </c>
      <c r="B22" s="4">
        <v>5.6396774495801596</v>
      </c>
      <c r="C22" t="str">
        <f t="shared" si="0"/>
        <v>intermediate</v>
      </c>
    </row>
    <row r="23" spans="1:14" x14ac:dyDescent="0.35">
      <c r="A23" s="12">
        <v>5577150313</v>
      </c>
      <c r="B23" s="4">
        <v>6.2133333047231041</v>
      </c>
      <c r="C23" t="str">
        <f t="shared" si="0"/>
        <v>intermediate</v>
      </c>
    </row>
    <row r="24" spans="1:14" x14ac:dyDescent="0.35">
      <c r="A24" s="12">
        <v>6117666160</v>
      </c>
      <c r="B24" s="4">
        <v>5.342142914022717</v>
      </c>
      <c r="C24" t="str">
        <f t="shared" si="0"/>
        <v>intermediate</v>
      </c>
    </row>
    <row r="25" spans="1:14" x14ac:dyDescent="0.35">
      <c r="A25" s="12">
        <v>6290855005</v>
      </c>
      <c r="B25" s="4">
        <v>4.2724138046133104</v>
      </c>
      <c r="C25" t="str">
        <f t="shared" si="0"/>
        <v>Beginner</v>
      </c>
    </row>
    <row r="26" spans="1:14" x14ac:dyDescent="0.35">
      <c r="A26" s="12">
        <v>6775888955</v>
      </c>
      <c r="B26" s="4">
        <v>1.8134615161241252</v>
      </c>
      <c r="C26" t="str">
        <f t="shared" si="0"/>
        <v>Beginner</v>
      </c>
    </row>
    <row r="27" spans="1:14" x14ac:dyDescent="0.35">
      <c r="A27" s="12">
        <v>6962181067</v>
      </c>
      <c r="B27" s="4">
        <v>6.585806477454403</v>
      </c>
      <c r="C27" t="str">
        <f t="shared" si="0"/>
        <v>intermediate</v>
      </c>
    </row>
    <row r="28" spans="1:14" x14ac:dyDescent="0.35">
      <c r="A28" s="12">
        <v>7007744171</v>
      </c>
      <c r="B28" s="4">
        <v>8.0153845915427571</v>
      </c>
      <c r="C28" t="str">
        <f t="shared" si="0"/>
        <v>intermediate</v>
      </c>
    </row>
    <row r="29" spans="1:14" x14ac:dyDescent="0.35">
      <c r="A29" s="12">
        <v>7086361926</v>
      </c>
      <c r="B29" s="4">
        <v>6.3880645078156268</v>
      </c>
      <c r="C29" t="str">
        <f t="shared" si="0"/>
        <v>intermediate</v>
      </c>
    </row>
    <row r="30" spans="1:14" x14ac:dyDescent="0.35">
      <c r="A30" s="12">
        <v>8053475328</v>
      </c>
      <c r="B30" s="4">
        <v>11.475161198646786</v>
      </c>
      <c r="C30" t="str">
        <f t="shared" si="0"/>
        <v>Pro</v>
      </c>
    </row>
    <row r="31" spans="1:14" x14ac:dyDescent="0.35">
      <c r="A31" s="12">
        <v>8253242879</v>
      </c>
      <c r="B31" s="4">
        <v>4.6673684684853809</v>
      </c>
      <c r="C31" t="str">
        <f t="shared" si="0"/>
        <v>Beginner</v>
      </c>
    </row>
    <row r="32" spans="1:14" x14ac:dyDescent="0.35">
      <c r="A32" s="12">
        <v>8378563200</v>
      </c>
      <c r="B32" s="4">
        <v>6.9135484618525318</v>
      </c>
      <c r="C32" t="str">
        <f t="shared" si="0"/>
        <v>intermediate</v>
      </c>
    </row>
    <row r="33" spans="1:3" x14ac:dyDescent="0.35">
      <c r="A33" s="12">
        <v>8583815059</v>
      </c>
      <c r="B33" s="4">
        <v>5.6154838223611172</v>
      </c>
      <c r="C33" t="str">
        <f t="shared" si="0"/>
        <v>intermediate</v>
      </c>
    </row>
    <row r="34" spans="1:3" x14ac:dyDescent="0.35">
      <c r="A34" s="12">
        <v>8792009665</v>
      </c>
      <c r="B34" s="4">
        <v>1.1865517168209478</v>
      </c>
      <c r="C34" t="str">
        <f t="shared" si="0"/>
        <v>Beginner</v>
      </c>
    </row>
    <row r="35" spans="1:3" x14ac:dyDescent="0.35">
      <c r="A35" s="12">
        <v>8877689391</v>
      </c>
      <c r="B35" s="4">
        <v>13.212903138129944</v>
      </c>
      <c r="C35" t="str">
        <f t="shared" si="0"/>
        <v>Pro</v>
      </c>
    </row>
  </sheetData>
  <mergeCells count="1">
    <mergeCell ref="J7:N19"/>
  </mergeCells>
  <conditionalFormatting sqref="C3:C35">
    <cfRule type="containsText" dxfId="3" priority="1" operator="containsText" text="intermediate">
      <formula>NOT(ISERROR(SEARCH("intermediate",C3)))</formula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ntainsText" dxfId="2" priority="3" operator="containsText" text="pro">
      <formula>NOT(ISERROR(SEARCH("pro",C3)))</formula>
    </cfRule>
    <cfRule type="colorScale" priority="4">
      <colorScale>
        <cfvo type="min"/>
        <cfvo type="max"/>
        <color rgb="FF63BE7B"/>
        <color rgb="FFFFEF9C"/>
      </colorScale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{35AE5BDD-DE23-4971-A7A1-59A31ABF9C14}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AE5BDD-DE23-4971-A7A1-59A31ABF9C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C3:C35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CAFF-096C-4E2D-8D6B-254585DDA955}">
  <dimension ref="A1:B35"/>
  <sheetViews>
    <sheetView workbookViewId="0">
      <selection activeCell="C7" sqref="C7"/>
    </sheetView>
  </sheetViews>
  <sheetFormatPr defaultRowHeight="14.5" x14ac:dyDescent="0.35"/>
  <cols>
    <col min="1" max="1" width="15.1796875" customWidth="1"/>
    <col min="2" max="2" width="18.36328125" customWidth="1"/>
  </cols>
  <sheetData>
    <row r="1" spans="1:2" x14ac:dyDescent="0.35">
      <c r="A1" s="3" t="s">
        <v>77</v>
      </c>
      <c r="B1" s="3" t="s">
        <v>51</v>
      </c>
    </row>
    <row r="2" spans="1:2" x14ac:dyDescent="0.35">
      <c r="A2" s="2">
        <v>1503960366</v>
      </c>
      <c r="B2" s="28">
        <v>12116.741935483871</v>
      </c>
    </row>
    <row r="3" spans="1:2" x14ac:dyDescent="0.35">
      <c r="A3" s="2">
        <v>1624580081</v>
      </c>
      <c r="B3" s="28">
        <v>5743.9032258064517</v>
      </c>
    </row>
    <row r="4" spans="1:2" x14ac:dyDescent="0.35">
      <c r="A4" s="2">
        <v>1644430081</v>
      </c>
      <c r="B4" s="28">
        <v>7282.9666666666662</v>
      </c>
    </row>
    <row r="5" spans="1:2" x14ac:dyDescent="0.35">
      <c r="A5" s="2">
        <v>1844505072</v>
      </c>
      <c r="B5" s="28">
        <v>2580.0645161290322</v>
      </c>
    </row>
    <row r="6" spans="1:2" x14ac:dyDescent="0.35">
      <c r="A6" s="2">
        <v>1927972279</v>
      </c>
      <c r="B6" s="28">
        <v>916.12903225806451</v>
      </c>
    </row>
    <row r="7" spans="1:2" x14ac:dyDescent="0.35">
      <c r="A7" s="2">
        <v>2022484408</v>
      </c>
      <c r="B7" s="28">
        <v>11370.645161290322</v>
      </c>
    </row>
    <row r="8" spans="1:2" x14ac:dyDescent="0.35">
      <c r="A8" s="2">
        <v>2026352035</v>
      </c>
      <c r="B8" s="28">
        <v>5566.8709677419356</v>
      </c>
    </row>
    <row r="9" spans="1:2" x14ac:dyDescent="0.35">
      <c r="A9" s="2">
        <v>2320127002</v>
      </c>
      <c r="B9" s="28">
        <v>4716.8709677419356</v>
      </c>
    </row>
    <row r="10" spans="1:2" x14ac:dyDescent="0.35">
      <c r="A10" s="2">
        <v>2347167796</v>
      </c>
      <c r="B10" s="28">
        <v>9519.6666666666661</v>
      </c>
    </row>
    <row r="11" spans="1:2" x14ac:dyDescent="0.35">
      <c r="A11" s="2">
        <v>2873212765</v>
      </c>
      <c r="B11" s="28">
        <v>7555.7741935483873</v>
      </c>
    </row>
    <row r="12" spans="1:2" x14ac:dyDescent="0.35">
      <c r="A12" s="2">
        <v>3372868164</v>
      </c>
      <c r="B12" s="28">
        <v>6861.65</v>
      </c>
    </row>
    <row r="13" spans="1:2" x14ac:dyDescent="0.35">
      <c r="A13" s="2">
        <v>3977333714</v>
      </c>
      <c r="B13" s="28">
        <v>10984.566666666668</v>
      </c>
    </row>
    <row r="14" spans="1:2" x14ac:dyDescent="0.35">
      <c r="A14" s="2">
        <v>4020332650</v>
      </c>
      <c r="B14" s="28">
        <v>2267.2258064516127</v>
      </c>
    </row>
    <row r="15" spans="1:2" x14ac:dyDescent="0.35">
      <c r="A15" s="2">
        <v>4057192912</v>
      </c>
      <c r="B15" s="28">
        <v>3838</v>
      </c>
    </row>
    <row r="16" spans="1:2" x14ac:dyDescent="0.35">
      <c r="A16" s="2">
        <v>4319703577</v>
      </c>
      <c r="B16" s="28">
        <v>7268.8387096774195</v>
      </c>
    </row>
    <row r="17" spans="1:2" x14ac:dyDescent="0.35">
      <c r="A17" s="2">
        <v>4388161847</v>
      </c>
      <c r="B17" s="28">
        <v>10813.935483870968</v>
      </c>
    </row>
    <row r="18" spans="1:2" x14ac:dyDescent="0.35">
      <c r="A18" s="2">
        <v>4445114986</v>
      </c>
      <c r="B18" s="28">
        <v>4796.5483870967746</v>
      </c>
    </row>
    <row r="19" spans="1:2" x14ac:dyDescent="0.35">
      <c r="A19" s="2">
        <v>4558609924</v>
      </c>
      <c r="B19" s="28">
        <v>7685.1290322580644</v>
      </c>
    </row>
    <row r="20" spans="1:2" x14ac:dyDescent="0.35">
      <c r="A20" s="2">
        <v>4702921684</v>
      </c>
      <c r="B20" s="28">
        <v>8572.0645161290322</v>
      </c>
    </row>
    <row r="21" spans="1:2" x14ac:dyDescent="0.35">
      <c r="A21" s="2">
        <v>5553957443</v>
      </c>
      <c r="B21" s="28">
        <v>8612.5806451612898</v>
      </c>
    </row>
    <row r="22" spans="1:2" x14ac:dyDescent="0.35">
      <c r="A22" s="2">
        <v>5577150313</v>
      </c>
      <c r="B22" s="28">
        <v>8304.4333333333325</v>
      </c>
    </row>
    <row r="23" spans="1:2" x14ac:dyDescent="0.35">
      <c r="A23" s="2">
        <v>6117666160</v>
      </c>
      <c r="B23" s="28">
        <v>7046.7142857142853</v>
      </c>
    </row>
    <row r="24" spans="1:2" x14ac:dyDescent="0.35">
      <c r="A24" s="2">
        <v>6290855005</v>
      </c>
      <c r="B24" s="28">
        <v>5649.5517241379312</v>
      </c>
    </row>
    <row r="25" spans="1:2" x14ac:dyDescent="0.35">
      <c r="A25" s="2">
        <v>6775888955</v>
      </c>
      <c r="B25" s="28">
        <v>2519.6923076923076</v>
      </c>
    </row>
    <row r="26" spans="1:2" x14ac:dyDescent="0.35">
      <c r="A26" s="2">
        <v>6962181067</v>
      </c>
      <c r="B26" s="28">
        <v>9794.8064516129034</v>
      </c>
    </row>
    <row r="27" spans="1:2" x14ac:dyDescent="0.35">
      <c r="A27" s="2">
        <v>7007744171</v>
      </c>
      <c r="B27" s="28">
        <v>11323.423076923076</v>
      </c>
    </row>
    <row r="28" spans="1:2" x14ac:dyDescent="0.35">
      <c r="A28" s="2">
        <v>7086361926</v>
      </c>
      <c r="B28" s="28">
        <v>9371.7741935483864</v>
      </c>
    </row>
    <row r="29" spans="1:2" x14ac:dyDescent="0.35">
      <c r="A29" s="2">
        <v>8053475328</v>
      </c>
      <c r="B29" s="28">
        <v>14763.290322580646</v>
      </c>
    </row>
    <row r="30" spans="1:2" x14ac:dyDescent="0.35">
      <c r="A30" s="2">
        <v>8253242879</v>
      </c>
      <c r="B30" s="28">
        <v>6482.1578947368425</v>
      </c>
    </row>
    <row r="31" spans="1:2" x14ac:dyDescent="0.35">
      <c r="A31" s="2">
        <v>8378563200</v>
      </c>
      <c r="B31" s="28">
        <v>8717.7096774193542</v>
      </c>
    </row>
    <row r="32" spans="1:2" x14ac:dyDescent="0.35">
      <c r="A32" s="2">
        <v>8583815059</v>
      </c>
      <c r="B32" s="28">
        <v>7198.5161290322585</v>
      </c>
    </row>
    <row r="33" spans="1:2" x14ac:dyDescent="0.35">
      <c r="A33" s="2">
        <v>8792009665</v>
      </c>
      <c r="B33" s="28">
        <v>1853.7241379310344</v>
      </c>
    </row>
    <row r="34" spans="1:2" x14ac:dyDescent="0.35">
      <c r="A34" s="2">
        <v>8877689391</v>
      </c>
      <c r="B34" s="28">
        <v>16040.032258064517</v>
      </c>
    </row>
    <row r="35" spans="1:2" x14ac:dyDescent="0.35">
      <c r="A35" s="37" t="s">
        <v>47</v>
      </c>
      <c r="B35" s="38">
        <v>7637.9106382978725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D76A-DCCC-4A3A-A427-798FD1550272}">
  <dimension ref="A1:B35"/>
  <sheetViews>
    <sheetView workbookViewId="0">
      <selection activeCell="B20" sqref="B20"/>
    </sheetView>
  </sheetViews>
  <sheetFormatPr defaultRowHeight="14.5" x14ac:dyDescent="0.35"/>
  <cols>
    <col min="1" max="1" width="17.26953125" customWidth="1"/>
    <col min="2" max="2" width="17.08984375" customWidth="1"/>
  </cols>
  <sheetData>
    <row r="1" spans="1:2" x14ac:dyDescent="0.35">
      <c r="A1" s="3" t="s">
        <v>77</v>
      </c>
      <c r="B1" s="3" t="s">
        <v>52</v>
      </c>
    </row>
    <row r="2" spans="1:2" x14ac:dyDescent="0.35">
      <c r="A2" s="2">
        <v>1503960366</v>
      </c>
      <c r="B2" s="28">
        <v>1816.4193548387098</v>
      </c>
    </row>
    <row r="3" spans="1:2" x14ac:dyDescent="0.35">
      <c r="A3" s="2">
        <v>1624580081</v>
      </c>
      <c r="B3" s="28">
        <v>1483.3548387096773</v>
      </c>
    </row>
    <row r="4" spans="1:2" x14ac:dyDescent="0.35">
      <c r="A4" s="2">
        <v>1644430081</v>
      </c>
      <c r="B4" s="28">
        <v>2811.3</v>
      </c>
    </row>
    <row r="5" spans="1:2" x14ac:dyDescent="0.35">
      <c r="A5" s="2">
        <v>1844505072</v>
      </c>
      <c r="B5" s="28">
        <v>1573.483870967742</v>
      </c>
    </row>
    <row r="6" spans="1:2" x14ac:dyDescent="0.35">
      <c r="A6" s="2">
        <v>1927972279</v>
      </c>
      <c r="B6" s="28">
        <v>2172.8064516129034</v>
      </c>
    </row>
    <row r="7" spans="1:2" x14ac:dyDescent="0.35">
      <c r="A7" s="2">
        <v>2022484408</v>
      </c>
      <c r="B7" s="28">
        <v>2509.9677419354839</v>
      </c>
    </row>
    <row r="8" spans="1:2" x14ac:dyDescent="0.35">
      <c r="A8" s="2">
        <v>2026352035</v>
      </c>
      <c r="B8" s="28">
        <v>1540.6451612903227</v>
      </c>
    </row>
    <row r="9" spans="1:2" x14ac:dyDescent="0.35">
      <c r="A9" s="2">
        <v>2320127002</v>
      </c>
      <c r="B9" s="28">
        <v>1724.1612903225807</v>
      </c>
    </row>
    <row r="10" spans="1:2" x14ac:dyDescent="0.35">
      <c r="A10" s="2">
        <v>2347167796</v>
      </c>
      <c r="B10" s="28">
        <v>2043.4444444444443</v>
      </c>
    </row>
    <row r="11" spans="1:2" x14ac:dyDescent="0.35">
      <c r="A11" s="2">
        <v>2873212765</v>
      </c>
      <c r="B11" s="28">
        <v>1916.9677419354839</v>
      </c>
    </row>
    <row r="12" spans="1:2" x14ac:dyDescent="0.35">
      <c r="A12" s="2">
        <v>3372868164</v>
      </c>
      <c r="B12" s="28">
        <v>1933.1</v>
      </c>
    </row>
    <row r="13" spans="1:2" x14ac:dyDescent="0.35">
      <c r="A13" s="2">
        <v>3977333714</v>
      </c>
      <c r="B13" s="28">
        <v>1513.6666666666667</v>
      </c>
    </row>
    <row r="14" spans="1:2" x14ac:dyDescent="0.35">
      <c r="A14" s="2">
        <v>4020332650</v>
      </c>
      <c r="B14" s="28">
        <v>2385.8064516129034</v>
      </c>
    </row>
    <row r="15" spans="1:2" x14ac:dyDescent="0.35">
      <c r="A15" s="2">
        <v>4057192912</v>
      </c>
      <c r="B15" s="28">
        <v>1973.75</v>
      </c>
    </row>
    <row r="16" spans="1:2" x14ac:dyDescent="0.35">
      <c r="A16" s="2">
        <v>4319703577</v>
      </c>
      <c r="B16" s="28">
        <v>2037.6774193548388</v>
      </c>
    </row>
    <row r="17" spans="1:2" x14ac:dyDescent="0.35">
      <c r="A17" s="2">
        <v>4388161847</v>
      </c>
      <c r="B17" s="28">
        <v>3093.8709677419356</v>
      </c>
    </row>
    <row r="18" spans="1:2" x14ac:dyDescent="0.35">
      <c r="A18" s="2">
        <v>4445114986</v>
      </c>
      <c r="B18" s="28">
        <v>2186.1935483870966</v>
      </c>
    </row>
    <row r="19" spans="1:2" x14ac:dyDescent="0.35">
      <c r="A19" s="2">
        <v>4558609924</v>
      </c>
      <c r="B19" s="28">
        <v>2033.258064516129</v>
      </c>
    </row>
    <row r="20" spans="1:2" x14ac:dyDescent="0.35">
      <c r="A20" s="2">
        <v>4702921684</v>
      </c>
      <c r="B20" s="28">
        <v>2965.5483870967741</v>
      </c>
    </row>
    <row r="21" spans="1:2" x14ac:dyDescent="0.35">
      <c r="A21" s="2">
        <v>5553957443</v>
      </c>
      <c r="B21" s="28">
        <v>1875.6774193548388</v>
      </c>
    </row>
    <row r="22" spans="1:2" x14ac:dyDescent="0.35">
      <c r="A22" s="2">
        <v>5577150313</v>
      </c>
      <c r="B22" s="28">
        <v>3359.6333333333332</v>
      </c>
    </row>
    <row r="23" spans="1:2" x14ac:dyDescent="0.35">
      <c r="A23" s="2">
        <v>6117666160</v>
      </c>
      <c r="B23" s="28">
        <v>2261.1428571428573</v>
      </c>
    </row>
    <row r="24" spans="1:2" x14ac:dyDescent="0.35">
      <c r="A24" s="2">
        <v>6290855005</v>
      </c>
      <c r="B24" s="28">
        <v>2599.6206896551726</v>
      </c>
    </row>
    <row r="25" spans="1:2" x14ac:dyDescent="0.35">
      <c r="A25" s="2">
        <v>6775888955</v>
      </c>
      <c r="B25" s="28">
        <v>2131.7692307692309</v>
      </c>
    </row>
    <row r="26" spans="1:2" x14ac:dyDescent="0.35">
      <c r="A26" s="2">
        <v>6962181067</v>
      </c>
      <c r="B26" s="28">
        <v>1982.0322580645161</v>
      </c>
    </row>
    <row r="27" spans="1:2" x14ac:dyDescent="0.35">
      <c r="A27" s="2">
        <v>7007744171</v>
      </c>
      <c r="B27" s="28">
        <v>2544</v>
      </c>
    </row>
    <row r="28" spans="1:2" x14ac:dyDescent="0.35">
      <c r="A28" s="2">
        <v>7086361926</v>
      </c>
      <c r="B28" s="28">
        <v>2566.3548387096776</v>
      </c>
    </row>
    <row r="29" spans="1:2" x14ac:dyDescent="0.35">
      <c r="A29" s="2">
        <v>8053475328</v>
      </c>
      <c r="B29" s="28">
        <v>2945.8064516129034</v>
      </c>
    </row>
    <row r="30" spans="1:2" x14ac:dyDescent="0.35">
      <c r="A30" s="2">
        <v>8253242879</v>
      </c>
      <c r="B30" s="28">
        <v>1788</v>
      </c>
    </row>
    <row r="31" spans="1:2" x14ac:dyDescent="0.35">
      <c r="A31" s="2">
        <v>8378563200</v>
      </c>
      <c r="B31" s="28">
        <v>3436.5806451612902</v>
      </c>
    </row>
    <row r="32" spans="1:2" x14ac:dyDescent="0.35">
      <c r="A32" s="2">
        <v>8583815059</v>
      </c>
      <c r="B32" s="28">
        <v>2732.0322580645161</v>
      </c>
    </row>
    <row r="33" spans="1:2" x14ac:dyDescent="0.35">
      <c r="A33" s="2">
        <v>8792009665</v>
      </c>
      <c r="B33" s="28">
        <v>1962.3103448275863</v>
      </c>
    </row>
    <row r="34" spans="1:2" x14ac:dyDescent="0.35">
      <c r="A34" s="2">
        <v>8877689391</v>
      </c>
      <c r="B34" s="28">
        <v>3420.2580645161293</v>
      </c>
    </row>
    <row r="35" spans="1:2" x14ac:dyDescent="0.35">
      <c r="A35" s="37"/>
      <c r="B35" s="3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7FA-0098-4953-BC88-E80CD9D8C6A4}">
  <dimension ref="A1:I35"/>
  <sheetViews>
    <sheetView topLeftCell="B1" workbookViewId="0">
      <selection activeCell="D1" sqref="D1:F2"/>
    </sheetView>
  </sheetViews>
  <sheetFormatPr defaultRowHeight="14.5" x14ac:dyDescent="0.35"/>
  <cols>
    <col min="1" max="1" width="12.36328125" bestFit="1" customWidth="1"/>
    <col min="2" max="2" width="10.1796875" bestFit="1" customWidth="1"/>
    <col min="3" max="3" width="21.90625" bestFit="1" customWidth="1"/>
    <col min="4" max="4" width="16" bestFit="1" customWidth="1"/>
    <col min="5" max="5" width="13.81640625" bestFit="1" customWidth="1"/>
    <col min="6" max="6" width="23.81640625" bestFit="1" customWidth="1"/>
    <col min="7" max="7" width="24.7265625" bestFit="1" customWidth="1"/>
    <col min="8" max="8" width="28.1796875" bestFit="1" customWidth="1"/>
    <col min="9" max="9" width="23.1796875" bestFit="1" customWidth="1"/>
  </cols>
  <sheetData>
    <row r="1" spans="1:9" x14ac:dyDescent="0.35">
      <c r="D1" s="60" t="s">
        <v>79</v>
      </c>
      <c r="E1" s="60"/>
      <c r="F1" s="60"/>
    </row>
    <row r="2" spans="1:9" x14ac:dyDescent="0.35">
      <c r="D2" s="60"/>
      <c r="E2" s="60"/>
      <c r="F2" s="60"/>
    </row>
    <row r="3" spans="1:9" x14ac:dyDescent="0.35">
      <c r="A3" s="1" t="s">
        <v>46</v>
      </c>
      <c r="B3" s="39" t="s">
        <v>64</v>
      </c>
      <c r="C3" s="39" t="s">
        <v>49</v>
      </c>
      <c r="D3" s="39" t="s">
        <v>66</v>
      </c>
      <c r="E3" s="39" t="s">
        <v>67</v>
      </c>
      <c r="F3" s="39" t="s">
        <v>68</v>
      </c>
      <c r="G3" s="39" t="s">
        <v>69</v>
      </c>
      <c r="H3" s="39" t="s">
        <v>70</v>
      </c>
      <c r="I3" s="39" t="s">
        <v>71</v>
      </c>
    </row>
    <row r="4" spans="1:9" x14ac:dyDescent="0.35">
      <c r="A4" s="2" t="s">
        <v>15</v>
      </c>
      <c r="B4">
        <v>33</v>
      </c>
      <c r="C4">
        <v>5.9827272485602991</v>
      </c>
      <c r="D4">
        <v>271816</v>
      </c>
      <c r="E4">
        <v>78893</v>
      </c>
      <c r="F4">
        <v>259</v>
      </c>
      <c r="G4">
        <v>6567</v>
      </c>
      <c r="H4">
        <v>9.9999997764825804E-3</v>
      </c>
      <c r="I4">
        <v>736</v>
      </c>
    </row>
    <row r="5" spans="1:9" x14ac:dyDescent="0.35">
      <c r="A5" s="2" t="s">
        <v>16</v>
      </c>
      <c r="B5">
        <v>33</v>
      </c>
      <c r="C5">
        <v>5.1033333160660481</v>
      </c>
      <c r="D5">
        <v>237558</v>
      </c>
      <c r="E5">
        <v>75459</v>
      </c>
      <c r="F5">
        <v>349</v>
      </c>
      <c r="G5">
        <v>5998</v>
      </c>
      <c r="H5">
        <v>4.999999888241298E-2</v>
      </c>
      <c r="I5">
        <v>671</v>
      </c>
    </row>
    <row r="6" spans="1:9" x14ac:dyDescent="0.35">
      <c r="A6" s="2" t="s">
        <v>17</v>
      </c>
      <c r="B6">
        <v>33</v>
      </c>
      <c r="C6">
        <v>5.5993939624591302</v>
      </c>
      <c r="D6">
        <v>255538</v>
      </c>
      <c r="E6">
        <v>77761</v>
      </c>
      <c r="F6">
        <v>409</v>
      </c>
      <c r="G6">
        <v>6633</v>
      </c>
      <c r="H6">
        <v>6.9999998435378061E-2</v>
      </c>
      <c r="I6">
        <v>691</v>
      </c>
    </row>
    <row r="7" spans="1:9" x14ac:dyDescent="0.35">
      <c r="A7" s="2" t="s">
        <v>18</v>
      </c>
      <c r="B7">
        <v>33</v>
      </c>
      <c r="C7">
        <v>5.2878787770415796</v>
      </c>
      <c r="D7">
        <v>248617</v>
      </c>
      <c r="E7">
        <v>77721</v>
      </c>
      <c r="F7">
        <v>326</v>
      </c>
      <c r="G7">
        <v>7057</v>
      </c>
      <c r="H7">
        <v>4.9999998882412945E-2</v>
      </c>
      <c r="I7">
        <v>633</v>
      </c>
    </row>
    <row r="8" spans="1:9" x14ac:dyDescent="0.35">
      <c r="A8" s="2" t="s">
        <v>19</v>
      </c>
      <c r="B8">
        <v>32</v>
      </c>
      <c r="C8">
        <v>6.2915625174646248</v>
      </c>
      <c r="D8">
        <v>277733</v>
      </c>
      <c r="E8">
        <v>76574</v>
      </c>
      <c r="F8">
        <v>484</v>
      </c>
      <c r="G8">
        <v>6202</v>
      </c>
      <c r="H8">
        <v>4.9999998882412862E-2</v>
      </c>
      <c r="I8">
        <v>891</v>
      </c>
    </row>
    <row r="9" spans="1:9" x14ac:dyDescent="0.35">
      <c r="A9" s="2" t="s">
        <v>20</v>
      </c>
      <c r="B9">
        <v>32</v>
      </c>
      <c r="C9">
        <v>4.5406249602674507</v>
      </c>
      <c r="D9">
        <v>205096</v>
      </c>
      <c r="E9">
        <v>71391</v>
      </c>
      <c r="F9">
        <v>379</v>
      </c>
      <c r="G9">
        <v>5291</v>
      </c>
      <c r="H9">
        <v>1.9999999552965161E-2</v>
      </c>
      <c r="I9">
        <v>605</v>
      </c>
    </row>
    <row r="10" spans="1:9" x14ac:dyDescent="0.35">
      <c r="A10" s="2" t="s">
        <v>21</v>
      </c>
      <c r="B10">
        <v>32</v>
      </c>
      <c r="C10">
        <v>5.657812474993988</v>
      </c>
      <c r="D10">
        <v>252703</v>
      </c>
      <c r="E10">
        <v>74668</v>
      </c>
      <c r="F10">
        <v>516</v>
      </c>
      <c r="G10">
        <v>6025</v>
      </c>
      <c r="H10">
        <v>4.999999888241298E-2</v>
      </c>
      <c r="I10">
        <v>781</v>
      </c>
    </row>
    <row r="11" spans="1:9" x14ac:dyDescent="0.35">
      <c r="A11" s="2" t="s">
        <v>22</v>
      </c>
      <c r="B11">
        <v>32</v>
      </c>
      <c r="C11">
        <v>5.8718749247491324</v>
      </c>
      <c r="D11">
        <v>257557</v>
      </c>
      <c r="E11">
        <v>75491</v>
      </c>
      <c r="F11">
        <v>441</v>
      </c>
      <c r="G11">
        <v>6461</v>
      </c>
      <c r="H11">
        <v>2.9999999329447781E-2</v>
      </c>
      <c r="I11">
        <v>767</v>
      </c>
    </row>
    <row r="12" spans="1:9" x14ac:dyDescent="0.35">
      <c r="A12" s="2" t="s">
        <v>23</v>
      </c>
      <c r="B12">
        <v>32</v>
      </c>
      <c r="C12">
        <v>5.9503125439514415</v>
      </c>
      <c r="D12">
        <v>261215</v>
      </c>
      <c r="E12">
        <v>76647</v>
      </c>
      <c r="F12">
        <v>600</v>
      </c>
      <c r="G12">
        <v>6515</v>
      </c>
      <c r="H12">
        <v>5.999999865889552E-2</v>
      </c>
      <c r="I12">
        <v>774</v>
      </c>
    </row>
    <row r="13" spans="1:9" x14ac:dyDescent="0.35">
      <c r="A13" s="2" t="s">
        <v>24</v>
      </c>
      <c r="B13">
        <v>32</v>
      </c>
      <c r="C13">
        <v>6.030000067315993</v>
      </c>
      <c r="D13">
        <v>263795</v>
      </c>
      <c r="E13">
        <v>77500</v>
      </c>
      <c r="F13">
        <v>478</v>
      </c>
      <c r="G13">
        <v>5845</v>
      </c>
      <c r="H13">
        <v>0.15999999828636693</v>
      </c>
      <c r="I13">
        <v>859</v>
      </c>
    </row>
    <row r="14" spans="1:9" x14ac:dyDescent="0.35">
      <c r="A14" s="2" t="s">
        <v>25</v>
      </c>
      <c r="B14">
        <v>32</v>
      </c>
      <c r="C14">
        <v>5.3278124725911784</v>
      </c>
      <c r="D14">
        <v>238284</v>
      </c>
      <c r="E14">
        <v>74485</v>
      </c>
      <c r="F14">
        <v>424</v>
      </c>
      <c r="G14">
        <v>6257</v>
      </c>
      <c r="H14">
        <v>8.9999999850988471E-2</v>
      </c>
      <c r="I14">
        <v>782</v>
      </c>
    </row>
    <row r="15" spans="1:9" x14ac:dyDescent="0.35">
      <c r="A15" s="2" t="s">
        <v>26</v>
      </c>
      <c r="B15">
        <v>32</v>
      </c>
      <c r="C15">
        <v>5.8412500396370906</v>
      </c>
      <c r="D15">
        <v>267124</v>
      </c>
      <c r="E15">
        <v>76709</v>
      </c>
      <c r="F15">
        <v>481</v>
      </c>
      <c r="G15">
        <v>7453</v>
      </c>
      <c r="H15">
        <v>2.9999999329447739E-2</v>
      </c>
      <c r="I15">
        <v>601</v>
      </c>
    </row>
    <row r="16" spans="1:9" x14ac:dyDescent="0.35">
      <c r="A16" s="2" t="s">
        <v>27</v>
      </c>
      <c r="B16">
        <v>32</v>
      </c>
      <c r="C16">
        <v>5.4675000272691285</v>
      </c>
      <c r="D16">
        <v>236621</v>
      </c>
      <c r="E16">
        <v>73326</v>
      </c>
      <c r="F16">
        <v>439</v>
      </c>
      <c r="G16">
        <v>5962</v>
      </c>
      <c r="H16">
        <v>1.9999999552965199E-2</v>
      </c>
      <c r="I16">
        <v>673</v>
      </c>
    </row>
    <row r="17" spans="1:9" x14ac:dyDescent="0.35">
      <c r="A17" s="2" t="s">
        <v>28</v>
      </c>
      <c r="B17">
        <v>32</v>
      </c>
      <c r="C17">
        <v>5.6328125181607911</v>
      </c>
      <c r="D17">
        <v>253849</v>
      </c>
      <c r="E17">
        <v>75186</v>
      </c>
      <c r="F17">
        <v>364</v>
      </c>
      <c r="G17">
        <v>6172</v>
      </c>
      <c r="H17">
        <v>0.14000000059604636</v>
      </c>
      <c r="I17">
        <v>909</v>
      </c>
    </row>
    <row r="18" spans="1:9" x14ac:dyDescent="0.35">
      <c r="A18" s="2" t="s">
        <v>29</v>
      </c>
      <c r="B18">
        <v>32</v>
      </c>
      <c r="C18">
        <v>5.5346875265240651</v>
      </c>
      <c r="D18">
        <v>250688</v>
      </c>
      <c r="E18">
        <v>74604</v>
      </c>
      <c r="F18">
        <v>564</v>
      </c>
      <c r="G18">
        <v>6408</v>
      </c>
      <c r="H18">
        <v>1.9999999552965161E-2</v>
      </c>
      <c r="I18">
        <v>634</v>
      </c>
    </row>
    <row r="19" spans="1:9" x14ac:dyDescent="0.35">
      <c r="A19" s="2" t="s">
        <v>30</v>
      </c>
      <c r="B19">
        <v>32</v>
      </c>
      <c r="C19">
        <v>5.9153124988079089</v>
      </c>
      <c r="D19">
        <v>258516</v>
      </c>
      <c r="E19">
        <v>74514</v>
      </c>
      <c r="F19">
        <v>345</v>
      </c>
      <c r="G19">
        <v>6322</v>
      </c>
      <c r="H19">
        <v>3.999999910593028E-2</v>
      </c>
      <c r="I19">
        <v>757</v>
      </c>
    </row>
    <row r="20" spans="1:9" x14ac:dyDescent="0.35">
      <c r="A20" s="2" t="s">
        <v>31</v>
      </c>
      <c r="B20">
        <v>32</v>
      </c>
      <c r="C20">
        <v>5.3615625165402907</v>
      </c>
      <c r="D20">
        <v>242996</v>
      </c>
      <c r="E20">
        <v>74114</v>
      </c>
      <c r="F20">
        <v>378</v>
      </c>
      <c r="G20">
        <v>6694</v>
      </c>
      <c r="H20">
        <v>0</v>
      </c>
      <c r="I20">
        <v>575</v>
      </c>
    </row>
    <row r="21" spans="1:9" x14ac:dyDescent="0.35">
      <c r="A21" s="2" t="s">
        <v>32</v>
      </c>
      <c r="B21">
        <v>32</v>
      </c>
      <c r="C21">
        <v>5.1812499882071306</v>
      </c>
      <c r="D21">
        <v>234289</v>
      </c>
      <c r="E21">
        <v>72722</v>
      </c>
      <c r="F21">
        <v>448</v>
      </c>
      <c r="G21">
        <v>6559</v>
      </c>
      <c r="H21">
        <v>9.9999997764825804E-3</v>
      </c>
      <c r="I21">
        <v>520</v>
      </c>
    </row>
    <row r="22" spans="1:9" x14ac:dyDescent="0.35">
      <c r="A22" s="2" t="s">
        <v>33</v>
      </c>
      <c r="B22">
        <v>31</v>
      </c>
      <c r="C22">
        <v>6.1006451037622274</v>
      </c>
      <c r="D22">
        <v>258726</v>
      </c>
      <c r="E22">
        <v>73592</v>
      </c>
      <c r="F22">
        <v>513</v>
      </c>
      <c r="G22">
        <v>6775</v>
      </c>
      <c r="H22">
        <v>3.9999999105930321E-2</v>
      </c>
      <c r="I22">
        <v>628</v>
      </c>
    </row>
    <row r="23" spans="1:9" x14ac:dyDescent="0.35">
      <c r="A23" s="2" t="s">
        <v>34</v>
      </c>
      <c r="B23">
        <v>30</v>
      </c>
      <c r="C23">
        <v>4.9749999940395355</v>
      </c>
      <c r="D23">
        <v>206870</v>
      </c>
      <c r="E23">
        <v>66913</v>
      </c>
      <c r="F23">
        <v>471</v>
      </c>
      <c r="G23">
        <v>4808</v>
      </c>
      <c r="H23">
        <v>3.9999999105930398E-2</v>
      </c>
      <c r="I23">
        <v>679</v>
      </c>
    </row>
    <row r="24" spans="1:9" x14ac:dyDescent="0.35">
      <c r="A24" s="2" t="s">
        <v>43</v>
      </c>
      <c r="B24">
        <v>26</v>
      </c>
      <c r="C24">
        <v>5.6661537530330515</v>
      </c>
      <c r="D24">
        <v>206737</v>
      </c>
      <c r="E24">
        <v>57963</v>
      </c>
      <c r="F24">
        <v>485</v>
      </c>
      <c r="G24">
        <v>4663</v>
      </c>
      <c r="H24">
        <v>6.9999998435378047E-2</v>
      </c>
      <c r="I24">
        <v>629</v>
      </c>
    </row>
    <row r="25" spans="1:9" x14ac:dyDescent="0.35">
      <c r="A25" s="2" t="s">
        <v>44</v>
      </c>
      <c r="B25">
        <v>24</v>
      </c>
      <c r="C25">
        <v>5.4945833086967468</v>
      </c>
      <c r="D25">
        <v>180468</v>
      </c>
      <c r="E25">
        <v>52562</v>
      </c>
      <c r="F25">
        <v>348</v>
      </c>
      <c r="G25">
        <v>4429</v>
      </c>
      <c r="H25">
        <v>1.9999999552965161E-2</v>
      </c>
      <c r="I25">
        <v>510</v>
      </c>
    </row>
    <row r="26" spans="1:9" x14ac:dyDescent="0.35">
      <c r="A26" s="2" t="s">
        <v>45</v>
      </c>
      <c r="B26">
        <v>21</v>
      </c>
      <c r="C26">
        <v>2.4433333211179296</v>
      </c>
      <c r="D26">
        <v>73129</v>
      </c>
      <c r="E26">
        <v>23925</v>
      </c>
      <c r="F26">
        <v>45</v>
      </c>
      <c r="G26">
        <v>2075</v>
      </c>
      <c r="H26">
        <v>9.9999997764825804E-3</v>
      </c>
      <c r="I26">
        <v>88</v>
      </c>
    </row>
    <row r="27" spans="1:9" x14ac:dyDescent="0.35">
      <c r="A27" s="2" t="s">
        <v>35</v>
      </c>
      <c r="B27">
        <v>29</v>
      </c>
      <c r="C27">
        <v>4.9672413643064184</v>
      </c>
      <c r="D27">
        <v>204434</v>
      </c>
      <c r="E27">
        <v>65988</v>
      </c>
      <c r="F27">
        <v>382</v>
      </c>
      <c r="G27">
        <v>5418</v>
      </c>
      <c r="H27">
        <v>3.9999999105930398E-2</v>
      </c>
      <c r="I27">
        <v>466</v>
      </c>
    </row>
    <row r="28" spans="1:9" x14ac:dyDescent="0.35">
      <c r="A28" s="2" t="s">
        <v>36</v>
      </c>
      <c r="B28">
        <v>29</v>
      </c>
      <c r="C28">
        <v>6.0944827448833614</v>
      </c>
      <c r="D28">
        <v>248203</v>
      </c>
      <c r="E28">
        <v>71163</v>
      </c>
      <c r="F28">
        <v>430</v>
      </c>
      <c r="G28">
        <v>5897</v>
      </c>
      <c r="H28">
        <v>8.9999999850988471E-2</v>
      </c>
      <c r="I28">
        <v>723</v>
      </c>
    </row>
    <row r="29" spans="1:9" x14ac:dyDescent="0.35">
      <c r="A29" s="2" t="s">
        <v>37</v>
      </c>
      <c r="B29">
        <v>29</v>
      </c>
      <c r="C29">
        <v>4.9403447919878456</v>
      </c>
      <c r="D29">
        <v>196149</v>
      </c>
      <c r="E29">
        <v>66211</v>
      </c>
      <c r="F29">
        <v>323</v>
      </c>
      <c r="G29">
        <v>5214</v>
      </c>
      <c r="H29">
        <v>2.9999999329447781E-2</v>
      </c>
      <c r="I29">
        <v>405</v>
      </c>
    </row>
    <row r="30" spans="1:9" x14ac:dyDescent="0.35">
      <c r="A30" s="2" t="s">
        <v>38</v>
      </c>
      <c r="B30">
        <v>29</v>
      </c>
      <c r="C30">
        <v>6.2165517437046933</v>
      </c>
      <c r="D30">
        <v>253200</v>
      </c>
      <c r="E30">
        <v>70037</v>
      </c>
      <c r="F30">
        <v>448</v>
      </c>
      <c r="G30">
        <v>6010</v>
      </c>
      <c r="H30">
        <v>9.999999962747097E-2</v>
      </c>
      <c r="I30">
        <v>640</v>
      </c>
    </row>
    <row r="31" spans="1:9" x14ac:dyDescent="0.35">
      <c r="A31" s="2" t="s">
        <v>39</v>
      </c>
      <c r="B31">
        <v>29</v>
      </c>
      <c r="C31">
        <v>5.4572413758342639</v>
      </c>
      <c r="D31">
        <v>217287</v>
      </c>
      <c r="E31">
        <v>68877</v>
      </c>
      <c r="F31">
        <v>328</v>
      </c>
      <c r="G31">
        <v>5856</v>
      </c>
      <c r="H31">
        <v>7.9999998211860643E-2</v>
      </c>
      <c r="I31">
        <v>592</v>
      </c>
    </row>
    <row r="32" spans="1:9" x14ac:dyDescent="0.35">
      <c r="A32" s="2" t="s">
        <v>40</v>
      </c>
      <c r="B32">
        <v>29</v>
      </c>
      <c r="C32">
        <v>5.1244827714459618</v>
      </c>
      <c r="D32">
        <v>207386</v>
      </c>
      <c r="E32">
        <v>65141</v>
      </c>
      <c r="F32">
        <v>407</v>
      </c>
      <c r="G32">
        <v>5256</v>
      </c>
      <c r="H32">
        <v>9.9999997764825804E-3</v>
      </c>
      <c r="I32">
        <v>598</v>
      </c>
    </row>
    <row r="33" spans="1:9" x14ac:dyDescent="0.35">
      <c r="A33" s="2" t="s">
        <v>41</v>
      </c>
      <c r="B33">
        <v>27</v>
      </c>
      <c r="C33">
        <v>5.1399999812797281</v>
      </c>
      <c r="D33">
        <v>190334</v>
      </c>
      <c r="E33">
        <v>62193</v>
      </c>
      <c r="F33">
        <v>469</v>
      </c>
      <c r="G33">
        <v>4990</v>
      </c>
      <c r="H33">
        <v>0</v>
      </c>
      <c r="I33">
        <v>461</v>
      </c>
    </row>
    <row r="34" spans="1:9" x14ac:dyDescent="0.35">
      <c r="A34" s="2" t="s">
        <v>42</v>
      </c>
      <c r="B34">
        <v>27</v>
      </c>
      <c r="C34">
        <v>5.9629629585478066</v>
      </c>
      <c r="D34">
        <v>222718</v>
      </c>
      <c r="E34">
        <v>63063</v>
      </c>
      <c r="F34">
        <v>418</v>
      </c>
      <c r="G34">
        <v>5432</v>
      </c>
      <c r="H34">
        <v>8.0000000074505889E-2</v>
      </c>
      <c r="I34">
        <v>617</v>
      </c>
    </row>
    <row r="35" spans="1:9" x14ac:dyDescent="0.35">
      <c r="A35" s="2" t="s">
        <v>47</v>
      </c>
      <c r="B35">
        <v>940</v>
      </c>
      <c r="C35">
        <v>5.489702121915415</v>
      </c>
      <c r="D35">
        <v>7179636</v>
      </c>
      <c r="E35">
        <v>2165393</v>
      </c>
      <c r="F35">
        <v>12751</v>
      </c>
      <c r="G35">
        <v>181244</v>
      </c>
      <c r="H35">
        <v>1.5099999792873864</v>
      </c>
      <c r="I35">
        <v>19895</v>
      </c>
    </row>
  </sheetData>
  <mergeCells count="1">
    <mergeCell ref="D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3D16-7A71-438D-9633-53B1FD08D546}">
  <dimension ref="A2:P34"/>
  <sheetViews>
    <sheetView workbookViewId="0">
      <selection activeCell="D13" sqref="D13"/>
    </sheetView>
  </sheetViews>
  <sheetFormatPr defaultRowHeight="14.5" x14ac:dyDescent="0.35"/>
  <cols>
    <col min="1" max="1" width="12.54296875" customWidth="1"/>
    <col min="2" max="2" width="14.26953125" customWidth="1"/>
    <col min="3" max="3" width="16.08984375" customWidth="1"/>
    <col min="4" max="4" width="24" customWidth="1"/>
    <col min="5" max="5" width="26.36328125" customWidth="1"/>
    <col min="6" max="6" width="15.7265625" customWidth="1"/>
    <col min="7" max="7" width="14.1796875" customWidth="1"/>
    <col min="8" max="8" width="24.90625" customWidth="1"/>
    <col min="9" max="9" width="24.453125" customWidth="1"/>
  </cols>
  <sheetData>
    <row r="2" spans="1:16" x14ac:dyDescent="0.35">
      <c r="A2" s="29" t="s">
        <v>46</v>
      </c>
      <c r="B2" s="30" t="s">
        <v>64</v>
      </c>
      <c r="C2" s="30" t="s">
        <v>72</v>
      </c>
      <c r="D2" s="30" t="s">
        <v>49</v>
      </c>
      <c r="E2" s="30" t="s">
        <v>65</v>
      </c>
      <c r="F2" s="31" t="s">
        <v>66</v>
      </c>
      <c r="G2" s="31" t="s">
        <v>67</v>
      </c>
      <c r="H2" s="31" t="s">
        <v>68</v>
      </c>
      <c r="I2" s="31" t="s">
        <v>69</v>
      </c>
      <c r="J2" s="29"/>
    </row>
    <row r="3" spans="1:16" x14ac:dyDescent="0.35">
      <c r="A3" t="s">
        <v>15</v>
      </c>
      <c r="B3" s="12">
        <v>33</v>
      </c>
      <c r="C3" s="12" t="str">
        <f t="shared" ref="C3:C34" si="0">IF(B3&gt;=$P$9,"very active",IF(B3&lt;$P$6,"light active","moderate active"))</f>
        <v>very active</v>
      </c>
      <c r="D3" s="12">
        <v>5.9827272485602991</v>
      </c>
      <c r="E3" s="12" t="str">
        <f t="shared" ref="E3:E34" si="1">IF(D3&gt;$P$16,"long distance traveller",IF(D3&lt;$P$12,"less distance traveller","moderate distance traveller"))</f>
        <v>long distance traveller</v>
      </c>
      <c r="F3" s="12">
        <v>271816</v>
      </c>
      <c r="G3" s="12">
        <v>78893</v>
      </c>
      <c r="H3" s="12">
        <v>259</v>
      </c>
      <c r="I3" s="12">
        <v>6567</v>
      </c>
      <c r="L3" s="12"/>
      <c r="M3" s="12"/>
      <c r="N3" s="12"/>
    </row>
    <row r="4" spans="1:16" x14ac:dyDescent="0.35">
      <c r="A4" t="s">
        <v>16</v>
      </c>
      <c r="B4" s="12">
        <v>33</v>
      </c>
      <c r="C4" s="12" t="str">
        <f t="shared" si="0"/>
        <v>very active</v>
      </c>
      <c r="D4" s="12">
        <v>5.1033333160660481</v>
      </c>
      <c r="E4" s="12" t="str">
        <f t="shared" si="1"/>
        <v>less distance traveller</v>
      </c>
      <c r="F4" s="12">
        <v>237558</v>
      </c>
      <c r="G4" s="12">
        <v>75459</v>
      </c>
      <c r="H4" s="12">
        <v>349</v>
      </c>
      <c r="I4" s="12">
        <v>5998</v>
      </c>
      <c r="K4" s="12"/>
      <c r="L4" s="12"/>
      <c r="M4" s="12"/>
      <c r="N4" s="12"/>
    </row>
    <row r="5" spans="1:16" ht="14.5" customHeight="1" x14ac:dyDescent="0.35">
      <c r="A5" t="s">
        <v>17</v>
      </c>
      <c r="B5" s="12">
        <v>33</v>
      </c>
      <c r="C5" s="12" t="str">
        <f t="shared" si="0"/>
        <v>very active</v>
      </c>
      <c r="D5" s="12">
        <v>5.5993939624591302</v>
      </c>
      <c r="E5" s="12" t="str">
        <f t="shared" si="1"/>
        <v>moderate distance traveller</v>
      </c>
      <c r="F5" s="12">
        <v>255538</v>
      </c>
      <c r="G5" s="12">
        <v>77761</v>
      </c>
      <c r="H5" s="12">
        <v>409</v>
      </c>
      <c r="I5" s="12">
        <v>6633</v>
      </c>
      <c r="J5" s="61" t="s">
        <v>73</v>
      </c>
      <c r="K5" s="61"/>
      <c r="L5" s="61"/>
      <c r="M5" s="61"/>
      <c r="N5" s="61"/>
      <c r="O5" s="61"/>
    </row>
    <row r="6" spans="1:16" ht="21" x14ac:dyDescent="0.5">
      <c r="A6" t="s">
        <v>18</v>
      </c>
      <c r="B6" s="12">
        <v>33</v>
      </c>
      <c r="C6" s="12" t="str">
        <f t="shared" si="0"/>
        <v>very active</v>
      </c>
      <c r="D6" s="12">
        <v>5.2878787770415796</v>
      </c>
      <c r="E6" s="12" t="str">
        <f t="shared" si="1"/>
        <v>moderate distance traveller</v>
      </c>
      <c r="F6" s="12">
        <v>248617</v>
      </c>
      <c r="G6" s="12">
        <v>77721</v>
      </c>
      <c r="H6" s="12">
        <v>326</v>
      </c>
      <c r="I6" s="12">
        <v>7057</v>
      </c>
      <c r="J6" s="61"/>
      <c r="K6" s="61"/>
      <c r="L6" s="61"/>
      <c r="M6" s="61"/>
      <c r="N6" s="61"/>
      <c r="O6" s="61"/>
      <c r="P6" s="33">
        <f>QUARTILE(B3:B34,1)</f>
        <v>29</v>
      </c>
    </row>
    <row r="7" spans="1:16" x14ac:dyDescent="0.35">
      <c r="A7" t="s">
        <v>19</v>
      </c>
      <c r="B7" s="12">
        <v>32</v>
      </c>
      <c r="C7" s="12" t="str">
        <f t="shared" si="0"/>
        <v>very active</v>
      </c>
      <c r="D7" s="12">
        <v>6.2915625174646248</v>
      </c>
      <c r="E7" s="12" t="str">
        <f t="shared" si="1"/>
        <v>long distance traveller</v>
      </c>
      <c r="F7" s="12">
        <v>277733</v>
      </c>
      <c r="G7" s="12">
        <v>76574</v>
      </c>
      <c r="H7" s="12">
        <v>484</v>
      </c>
      <c r="I7" s="12">
        <v>6202</v>
      </c>
      <c r="J7" s="35"/>
      <c r="K7" s="35"/>
      <c r="L7" s="35"/>
      <c r="M7" s="35"/>
      <c r="N7" s="35"/>
      <c r="O7" s="36"/>
    </row>
    <row r="8" spans="1:16" x14ac:dyDescent="0.35">
      <c r="A8" t="s">
        <v>20</v>
      </c>
      <c r="B8" s="12">
        <v>32</v>
      </c>
      <c r="C8" s="12" t="str">
        <f t="shared" si="0"/>
        <v>very active</v>
      </c>
      <c r="D8" s="12">
        <v>4.5406249602674507</v>
      </c>
      <c r="E8" s="12" t="str">
        <f t="shared" si="1"/>
        <v>less distance traveller</v>
      </c>
      <c r="F8" s="12">
        <v>205096</v>
      </c>
      <c r="G8" s="12">
        <v>71391</v>
      </c>
      <c r="H8" s="12">
        <v>379</v>
      </c>
      <c r="I8" s="12">
        <v>5291</v>
      </c>
      <c r="J8" s="61" t="s">
        <v>74</v>
      </c>
      <c r="K8" s="62"/>
      <c r="L8" s="62"/>
      <c r="M8" s="62"/>
      <c r="N8" s="62"/>
      <c r="O8" s="62"/>
    </row>
    <row r="9" spans="1:16" ht="21" x14ac:dyDescent="0.5">
      <c r="A9" t="s">
        <v>21</v>
      </c>
      <c r="B9" s="12">
        <v>32</v>
      </c>
      <c r="C9" s="12" t="str">
        <f t="shared" si="0"/>
        <v>very active</v>
      </c>
      <c r="D9" s="12">
        <v>5.657812474993988</v>
      </c>
      <c r="E9" s="12" t="str">
        <f t="shared" si="1"/>
        <v>moderate distance traveller</v>
      </c>
      <c r="F9" s="12">
        <v>252703</v>
      </c>
      <c r="G9" s="12">
        <v>74668</v>
      </c>
      <c r="H9" s="12">
        <v>516</v>
      </c>
      <c r="I9" s="12">
        <v>6025</v>
      </c>
      <c r="J9" s="62"/>
      <c r="K9" s="62"/>
      <c r="L9" s="62"/>
      <c r="M9" s="62"/>
      <c r="N9" s="62"/>
      <c r="O9" s="62"/>
      <c r="P9" s="33">
        <f>QUARTILE(B3:B34,3)</f>
        <v>32</v>
      </c>
    </row>
    <row r="10" spans="1:16" x14ac:dyDescent="0.35">
      <c r="A10" t="s">
        <v>22</v>
      </c>
      <c r="B10" s="12">
        <v>32</v>
      </c>
      <c r="C10" s="12" t="str">
        <f t="shared" si="0"/>
        <v>very active</v>
      </c>
      <c r="D10" s="12">
        <v>5.8718749247491324</v>
      </c>
      <c r="E10" s="12" t="str">
        <f t="shared" si="1"/>
        <v>moderate distance traveller</v>
      </c>
      <c r="F10" s="12">
        <v>257557</v>
      </c>
      <c r="G10" s="12">
        <v>75491</v>
      </c>
      <c r="H10" s="12">
        <v>441</v>
      </c>
      <c r="I10" s="12">
        <v>6461</v>
      </c>
      <c r="J10" s="35"/>
      <c r="K10" s="35"/>
      <c r="L10" s="35"/>
      <c r="M10" s="35"/>
      <c r="N10" s="35"/>
      <c r="O10" s="35"/>
    </row>
    <row r="11" spans="1:16" x14ac:dyDescent="0.35">
      <c r="A11" t="s">
        <v>23</v>
      </c>
      <c r="B11" s="12">
        <v>32</v>
      </c>
      <c r="C11" s="12" t="str">
        <f t="shared" si="0"/>
        <v>very active</v>
      </c>
      <c r="D11" s="12">
        <v>5.9503125439514415</v>
      </c>
      <c r="E11" s="12" t="str">
        <f t="shared" si="1"/>
        <v>long distance traveller</v>
      </c>
      <c r="F11" s="12">
        <v>261215</v>
      </c>
      <c r="G11" s="12">
        <v>76647</v>
      </c>
      <c r="H11" s="12">
        <v>600</v>
      </c>
      <c r="I11" s="12">
        <v>6515</v>
      </c>
      <c r="J11" s="63" t="s">
        <v>75</v>
      </c>
      <c r="K11" s="64"/>
      <c r="L11" s="64"/>
      <c r="M11" s="64"/>
      <c r="N11" s="64"/>
      <c r="O11" s="64"/>
    </row>
    <row r="12" spans="1:16" ht="18.5" x14ac:dyDescent="0.45">
      <c r="A12" t="s">
        <v>24</v>
      </c>
      <c r="B12" s="12">
        <v>32</v>
      </c>
      <c r="C12" s="12" t="str">
        <f t="shared" si="0"/>
        <v>very active</v>
      </c>
      <c r="D12" s="12">
        <v>6.030000067315993</v>
      </c>
      <c r="E12" s="12" t="str">
        <f t="shared" si="1"/>
        <v>long distance traveller</v>
      </c>
      <c r="F12" s="12">
        <v>263795</v>
      </c>
      <c r="G12" s="12">
        <v>77500</v>
      </c>
      <c r="H12" s="12">
        <v>478</v>
      </c>
      <c r="I12" s="12">
        <v>5845</v>
      </c>
      <c r="J12" s="64"/>
      <c r="K12" s="64"/>
      <c r="L12" s="64"/>
      <c r="M12" s="64"/>
      <c r="N12" s="64"/>
      <c r="O12" s="64"/>
      <c r="P12" s="34">
        <f>QUARTILE(D3:D34,1)</f>
        <v>5.17093748647528</v>
      </c>
    </row>
    <row r="13" spans="1:16" x14ac:dyDescent="0.35">
      <c r="A13" t="s">
        <v>25</v>
      </c>
      <c r="B13" s="12">
        <v>32</v>
      </c>
      <c r="C13" s="12" t="str">
        <f t="shared" si="0"/>
        <v>very active</v>
      </c>
      <c r="D13" s="12">
        <v>5.3278124725911784</v>
      </c>
      <c r="E13" s="12" t="str">
        <f t="shared" si="1"/>
        <v>moderate distance traveller</v>
      </c>
      <c r="F13" s="12">
        <v>238284</v>
      </c>
      <c r="G13" s="12">
        <v>74485</v>
      </c>
      <c r="H13" s="12">
        <v>424</v>
      </c>
      <c r="I13" s="12">
        <v>6257</v>
      </c>
      <c r="J13" s="35"/>
      <c r="K13" s="35"/>
      <c r="L13" s="35"/>
      <c r="M13" s="35"/>
      <c r="N13" s="35"/>
      <c r="O13" s="35"/>
    </row>
    <row r="14" spans="1:16" x14ac:dyDescent="0.35">
      <c r="A14" t="s">
        <v>26</v>
      </c>
      <c r="B14" s="12">
        <v>32</v>
      </c>
      <c r="C14" s="12" t="str">
        <f t="shared" si="0"/>
        <v>very active</v>
      </c>
      <c r="D14" s="12">
        <v>5.8412500396370906</v>
      </c>
      <c r="E14" s="12" t="str">
        <f t="shared" si="1"/>
        <v>moderate distance traveller</v>
      </c>
      <c r="F14" s="12">
        <v>267124</v>
      </c>
      <c r="G14" s="12">
        <v>76709</v>
      </c>
      <c r="H14" s="12">
        <v>481</v>
      </c>
      <c r="I14" s="12">
        <v>7453</v>
      </c>
      <c r="J14" s="35"/>
      <c r="K14" s="35"/>
      <c r="L14" s="35"/>
      <c r="M14" s="35"/>
      <c r="N14" s="35"/>
      <c r="O14" s="35"/>
    </row>
    <row r="15" spans="1:16" x14ac:dyDescent="0.35">
      <c r="A15" t="s">
        <v>27</v>
      </c>
      <c r="B15" s="12">
        <v>32</v>
      </c>
      <c r="C15" s="12" t="str">
        <f t="shared" si="0"/>
        <v>very active</v>
      </c>
      <c r="D15" s="12">
        <v>5.4675000272691285</v>
      </c>
      <c r="E15" s="12" t="str">
        <f t="shared" si="1"/>
        <v>moderate distance traveller</v>
      </c>
      <c r="F15" s="12">
        <v>236621</v>
      </c>
      <c r="G15" s="12">
        <v>73326</v>
      </c>
      <c r="H15" s="12">
        <v>439</v>
      </c>
      <c r="I15" s="12">
        <v>5962</v>
      </c>
      <c r="J15" s="35"/>
      <c r="K15" s="63" t="s">
        <v>76</v>
      </c>
      <c r="L15" s="62"/>
      <c r="M15" s="62"/>
      <c r="N15" s="62"/>
      <c r="O15" s="62"/>
    </row>
    <row r="16" spans="1:16" ht="18.5" x14ac:dyDescent="0.45">
      <c r="A16" t="s">
        <v>28</v>
      </c>
      <c r="B16" s="12">
        <v>32</v>
      </c>
      <c r="C16" s="12" t="str">
        <f t="shared" si="0"/>
        <v>very active</v>
      </c>
      <c r="D16" s="12">
        <v>5.6328125181607911</v>
      </c>
      <c r="E16" s="12" t="str">
        <f t="shared" si="1"/>
        <v>moderate distance traveller</v>
      </c>
      <c r="F16" s="12">
        <v>253849</v>
      </c>
      <c r="G16" s="12">
        <v>75186</v>
      </c>
      <c r="H16" s="12">
        <v>364</v>
      </c>
      <c r="I16" s="12">
        <v>6172</v>
      </c>
      <c r="J16" s="35"/>
      <c r="K16" s="62"/>
      <c r="L16" s="62"/>
      <c r="M16" s="62"/>
      <c r="N16" s="62"/>
      <c r="O16" s="62"/>
      <c r="P16" s="34">
        <f>QUARTILE(D3:D34,3)</f>
        <v>5.9240625100937923</v>
      </c>
    </row>
    <row r="17" spans="1:15" x14ac:dyDescent="0.35">
      <c r="A17" t="s">
        <v>29</v>
      </c>
      <c r="B17" s="12">
        <v>32</v>
      </c>
      <c r="C17" s="12" t="str">
        <f t="shared" si="0"/>
        <v>very active</v>
      </c>
      <c r="D17" s="12">
        <v>5.5346875265240651</v>
      </c>
      <c r="E17" s="12" t="str">
        <f t="shared" si="1"/>
        <v>moderate distance traveller</v>
      </c>
      <c r="F17" s="12">
        <v>250688</v>
      </c>
      <c r="G17" s="12">
        <v>74604</v>
      </c>
      <c r="H17" s="12">
        <v>564</v>
      </c>
      <c r="I17" s="12">
        <v>6408</v>
      </c>
      <c r="J17" s="35"/>
      <c r="K17" s="35"/>
      <c r="L17" s="35"/>
      <c r="M17" s="35"/>
      <c r="N17" s="35"/>
      <c r="O17" s="35"/>
    </row>
    <row r="18" spans="1:15" x14ac:dyDescent="0.35">
      <c r="A18" t="s">
        <v>30</v>
      </c>
      <c r="B18" s="12">
        <v>32</v>
      </c>
      <c r="C18" s="12" t="str">
        <f t="shared" si="0"/>
        <v>very active</v>
      </c>
      <c r="D18" s="12">
        <v>5.9153124988079089</v>
      </c>
      <c r="E18" s="12" t="str">
        <f t="shared" si="1"/>
        <v>moderate distance traveller</v>
      </c>
      <c r="F18" s="12">
        <v>258516</v>
      </c>
      <c r="G18" s="12">
        <v>74514</v>
      </c>
      <c r="H18" s="12">
        <v>345</v>
      </c>
      <c r="I18" s="12">
        <v>6322</v>
      </c>
    </row>
    <row r="19" spans="1:15" x14ac:dyDescent="0.35">
      <c r="A19" t="s">
        <v>31</v>
      </c>
      <c r="B19" s="12">
        <v>32</v>
      </c>
      <c r="C19" s="12" t="str">
        <f t="shared" si="0"/>
        <v>very active</v>
      </c>
      <c r="D19" s="12">
        <v>5.3615625165402907</v>
      </c>
      <c r="E19" s="12" t="str">
        <f t="shared" si="1"/>
        <v>moderate distance traveller</v>
      </c>
      <c r="F19" s="12">
        <v>242996</v>
      </c>
      <c r="G19" s="12">
        <v>74114</v>
      </c>
      <c r="H19" s="12">
        <v>378</v>
      </c>
      <c r="I19" s="12">
        <v>6694</v>
      </c>
    </row>
    <row r="20" spans="1:15" x14ac:dyDescent="0.35">
      <c r="A20" t="s">
        <v>32</v>
      </c>
      <c r="B20" s="12">
        <v>32</v>
      </c>
      <c r="C20" s="12" t="str">
        <f t="shared" si="0"/>
        <v>very active</v>
      </c>
      <c r="D20" s="12">
        <v>5.1812499882071306</v>
      </c>
      <c r="E20" s="12" t="str">
        <f t="shared" si="1"/>
        <v>moderate distance traveller</v>
      </c>
      <c r="F20" s="12">
        <v>234289</v>
      </c>
      <c r="G20" s="12">
        <v>72722</v>
      </c>
      <c r="H20" s="12">
        <v>448</v>
      </c>
      <c r="I20" s="12">
        <v>6559</v>
      </c>
    </row>
    <row r="21" spans="1:15" x14ac:dyDescent="0.35">
      <c r="A21" t="s">
        <v>33</v>
      </c>
      <c r="B21" s="12">
        <v>31</v>
      </c>
      <c r="C21" s="12" t="str">
        <f t="shared" si="0"/>
        <v>moderate active</v>
      </c>
      <c r="D21" s="12">
        <v>6.1006451037622274</v>
      </c>
      <c r="E21" s="12" t="str">
        <f t="shared" si="1"/>
        <v>long distance traveller</v>
      </c>
      <c r="F21" s="12">
        <v>258726</v>
      </c>
      <c r="G21" s="12">
        <v>73592</v>
      </c>
      <c r="H21" s="12">
        <v>513</v>
      </c>
      <c r="I21" s="12">
        <v>6775</v>
      </c>
    </row>
    <row r="22" spans="1:15" x14ac:dyDescent="0.35">
      <c r="A22" t="s">
        <v>34</v>
      </c>
      <c r="B22" s="12">
        <v>30</v>
      </c>
      <c r="C22" s="12" t="str">
        <f t="shared" si="0"/>
        <v>moderate active</v>
      </c>
      <c r="D22" s="12">
        <v>4.9749999940395355</v>
      </c>
      <c r="E22" s="12" t="str">
        <f t="shared" si="1"/>
        <v>less distance traveller</v>
      </c>
      <c r="F22" s="12">
        <v>206870</v>
      </c>
      <c r="G22" s="12">
        <v>66913</v>
      </c>
      <c r="H22" s="12">
        <v>471</v>
      </c>
      <c r="I22" s="12">
        <v>4808</v>
      </c>
    </row>
    <row r="23" spans="1:15" x14ac:dyDescent="0.35">
      <c r="A23" t="s">
        <v>43</v>
      </c>
      <c r="B23" s="12">
        <v>26</v>
      </c>
      <c r="C23" s="12" t="str">
        <f t="shared" si="0"/>
        <v>light active</v>
      </c>
      <c r="D23" s="12">
        <v>5.6661537530330515</v>
      </c>
      <c r="E23" s="12" t="str">
        <f t="shared" si="1"/>
        <v>moderate distance traveller</v>
      </c>
      <c r="F23" s="12">
        <v>206737</v>
      </c>
      <c r="G23" s="12">
        <v>57963</v>
      </c>
      <c r="H23" s="12">
        <v>485</v>
      </c>
      <c r="I23" s="12">
        <v>4663</v>
      </c>
    </row>
    <row r="24" spans="1:15" x14ac:dyDescent="0.35">
      <c r="A24" t="s">
        <v>44</v>
      </c>
      <c r="B24" s="12">
        <v>24</v>
      </c>
      <c r="C24" s="12" t="str">
        <f t="shared" si="0"/>
        <v>light active</v>
      </c>
      <c r="D24" s="12">
        <v>5.4945833086967468</v>
      </c>
      <c r="E24" s="12" t="str">
        <f t="shared" si="1"/>
        <v>moderate distance traveller</v>
      </c>
      <c r="F24" s="12">
        <v>180468</v>
      </c>
      <c r="G24" s="12">
        <v>52562</v>
      </c>
      <c r="H24" s="12">
        <v>348</v>
      </c>
      <c r="I24" s="12">
        <v>4429</v>
      </c>
    </row>
    <row r="25" spans="1:15" x14ac:dyDescent="0.35">
      <c r="A25" t="s">
        <v>45</v>
      </c>
      <c r="B25" s="12">
        <v>21</v>
      </c>
      <c r="C25" s="12" t="str">
        <f t="shared" si="0"/>
        <v>light active</v>
      </c>
      <c r="D25" s="12">
        <v>2.4433333211179296</v>
      </c>
      <c r="E25" s="12" t="str">
        <f t="shared" si="1"/>
        <v>less distance traveller</v>
      </c>
      <c r="F25" s="12">
        <v>73129</v>
      </c>
      <c r="G25" s="12">
        <v>23925</v>
      </c>
      <c r="H25" s="12">
        <v>45</v>
      </c>
      <c r="I25" s="12">
        <v>2075</v>
      </c>
    </row>
    <row r="26" spans="1:15" x14ac:dyDescent="0.35">
      <c r="A26" t="s">
        <v>35</v>
      </c>
      <c r="B26" s="12">
        <v>29</v>
      </c>
      <c r="C26" s="12" t="str">
        <f t="shared" si="0"/>
        <v>moderate active</v>
      </c>
      <c r="D26" s="12">
        <v>4.9672413643064184</v>
      </c>
      <c r="E26" s="12" t="str">
        <f t="shared" si="1"/>
        <v>less distance traveller</v>
      </c>
      <c r="F26" s="12">
        <v>204434</v>
      </c>
      <c r="G26" s="12">
        <v>65988</v>
      </c>
      <c r="H26" s="12">
        <v>382</v>
      </c>
      <c r="I26" s="12">
        <v>5418</v>
      </c>
    </row>
    <row r="27" spans="1:15" x14ac:dyDescent="0.35">
      <c r="A27" t="s">
        <v>36</v>
      </c>
      <c r="B27" s="12">
        <v>29</v>
      </c>
      <c r="C27" s="12" t="str">
        <f t="shared" si="0"/>
        <v>moderate active</v>
      </c>
      <c r="D27" s="12">
        <v>6.0944827448833614</v>
      </c>
      <c r="E27" s="12" t="str">
        <f t="shared" si="1"/>
        <v>long distance traveller</v>
      </c>
      <c r="F27" s="12">
        <v>248203</v>
      </c>
      <c r="G27" s="12">
        <v>71163</v>
      </c>
      <c r="H27" s="12">
        <v>430</v>
      </c>
      <c r="I27" s="12">
        <v>5897</v>
      </c>
    </row>
    <row r="28" spans="1:15" x14ac:dyDescent="0.35">
      <c r="A28" t="s">
        <v>37</v>
      </c>
      <c r="B28" s="12">
        <v>29</v>
      </c>
      <c r="C28" s="12" t="str">
        <f t="shared" si="0"/>
        <v>moderate active</v>
      </c>
      <c r="D28" s="12">
        <v>4.9403447919878456</v>
      </c>
      <c r="E28" s="12" t="str">
        <f t="shared" si="1"/>
        <v>less distance traveller</v>
      </c>
      <c r="F28" s="12">
        <v>196149</v>
      </c>
      <c r="G28" s="12">
        <v>66211</v>
      </c>
      <c r="H28" s="12">
        <v>323</v>
      </c>
      <c r="I28" s="12">
        <v>5214</v>
      </c>
    </row>
    <row r="29" spans="1:15" x14ac:dyDescent="0.35">
      <c r="A29" t="s">
        <v>38</v>
      </c>
      <c r="B29" s="12">
        <v>29</v>
      </c>
      <c r="C29" s="12" t="str">
        <f t="shared" si="0"/>
        <v>moderate active</v>
      </c>
      <c r="D29" s="12">
        <v>6.2165517437046933</v>
      </c>
      <c r="E29" s="12" t="str">
        <f t="shared" si="1"/>
        <v>long distance traveller</v>
      </c>
      <c r="F29" s="12">
        <v>253200</v>
      </c>
      <c r="G29" s="12">
        <v>70037</v>
      </c>
      <c r="H29" s="12">
        <v>448</v>
      </c>
      <c r="I29" s="12">
        <v>6010</v>
      </c>
    </row>
    <row r="30" spans="1:15" x14ac:dyDescent="0.35">
      <c r="A30" t="s">
        <v>39</v>
      </c>
      <c r="B30" s="12">
        <v>29</v>
      </c>
      <c r="C30" s="12" t="str">
        <f t="shared" si="0"/>
        <v>moderate active</v>
      </c>
      <c r="D30" s="12">
        <v>5.4572413758342639</v>
      </c>
      <c r="E30" s="12" t="str">
        <f t="shared" si="1"/>
        <v>moderate distance traveller</v>
      </c>
      <c r="F30" s="12">
        <v>217287</v>
      </c>
      <c r="G30" s="12">
        <v>68877</v>
      </c>
      <c r="H30" s="12">
        <v>328</v>
      </c>
      <c r="I30" s="12">
        <v>5856</v>
      </c>
    </row>
    <row r="31" spans="1:15" x14ac:dyDescent="0.35">
      <c r="A31" t="s">
        <v>40</v>
      </c>
      <c r="B31" s="12">
        <v>29</v>
      </c>
      <c r="C31" s="12" t="str">
        <f t="shared" si="0"/>
        <v>moderate active</v>
      </c>
      <c r="D31" s="12">
        <v>5.1244827714459618</v>
      </c>
      <c r="E31" s="12" t="str">
        <f t="shared" si="1"/>
        <v>less distance traveller</v>
      </c>
      <c r="F31" s="12">
        <v>207386</v>
      </c>
      <c r="G31" s="12">
        <v>65141</v>
      </c>
      <c r="H31" s="12">
        <v>407</v>
      </c>
      <c r="I31" s="12">
        <v>5256</v>
      </c>
    </row>
    <row r="32" spans="1:15" x14ac:dyDescent="0.35">
      <c r="A32" t="s">
        <v>41</v>
      </c>
      <c r="B32" s="12">
        <v>27</v>
      </c>
      <c r="C32" s="12" t="str">
        <f t="shared" si="0"/>
        <v>light active</v>
      </c>
      <c r="D32" s="12">
        <v>5.1399999812797281</v>
      </c>
      <c r="E32" s="12" t="str">
        <f t="shared" si="1"/>
        <v>less distance traveller</v>
      </c>
      <c r="F32" s="12">
        <v>190334</v>
      </c>
      <c r="G32" s="12">
        <v>62193</v>
      </c>
      <c r="H32" s="12">
        <v>469</v>
      </c>
      <c r="I32" s="12">
        <v>4990</v>
      </c>
    </row>
    <row r="33" spans="1:9" x14ac:dyDescent="0.35">
      <c r="A33" t="s">
        <v>42</v>
      </c>
      <c r="B33" s="12">
        <v>27</v>
      </c>
      <c r="C33" s="12" t="str">
        <f t="shared" si="0"/>
        <v>light active</v>
      </c>
      <c r="D33" s="12">
        <v>5.9629629585478066</v>
      </c>
      <c r="E33" s="12" t="str">
        <f t="shared" si="1"/>
        <v>long distance traveller</v>
      </c>
      <c r="F33" s="12">
        <v>222718</v>
      </c>
      <c r="G33" s="12">
        <v>63063</v>
      </c>
      <c r="H33" s="12">
        <v>418</v>
      </c>
      <c r="I33" s="12">
        <v>5432</v>
      </c>
    </row>
    <row r="34" spans="1:9" x14ac:dyDescent="0.35">
      <c r="A34" t="s">
        <v>47</v>
      </c>
      <c r="B34" s="12">
        <v>940</v>
      </c>
      <c r="C34" s="12" t="str">
        <f t="shared" si="0"/>
        <v>very active</v>
      </c>
      <c r="D34" s="12">
        <v>5.489702121915415</v>
      </c>
      <c r="E34" s="12" t="str">
        <f t="shared" si="1"/>
        <v>moderate distance traveller</v>
      </c>
      <c r="F34" s="32">
        <v>7179636</v>
      </c>
      <c r="G34" s="32">
        <v>2165393</v>
      </c>
      <c r="H34" s="32">
        <v>12751</v>
      </c>
      <c r="I34" s="32">
        <v>181244</v>
      </c>
    </row>
  </sheetData>
  <mergeCells count="4">
    <mergeCell ref="J5:O6"/>
    <mergeCell ref="J8:O9"/>
    <mergeCell ref="J11:O12"/>
    <mergeCell ref="K15:O16"/>
  </mergeCells>
  <conditionalFormatting sqref="C3:C34">
    <cfRule type="containsText" dxfId="1" priority="6" operator="containsText" text="very active">
      <formula>NOT(ISERROR(SEARCH("very active",C3)))</formula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{06DDF6E0-EDF5-4F1E-A615-043D2A84CCC1}</x14:id>
        </ext>
      </extLst>
    </cfRule>
  </conditionalFormatting>
  <conditionalFormatting sqref="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4" operator="containsText" text="long distance traveller">
      <formula>NOT(ISERROR(SEARCH("long distance traveller",E3)))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DF6E0-EDF5-4F1E-A615-043D2A84CC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C L z c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A i 8 3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v N x Y P D q R y b s B A A D H A w A A E w A c A E Z v c m 1 1 b G F z L 1 N l Y 3 R p b 2 4 x L m 0 g o h g A K K A U A A A A A A A A A A A A A A A A A A A A A A A A A A A A j V I 9 b 9 s w E N 0 N + D 8 Q 6 m I D g g A H T Y c G G h I p R g M k / Y D c L l E R M N T F P o Q i j e P J j W F k i Z b 2 Z 3 T I m K k / S X + k t O X G Q e r G 1 U L x v c e 7 9 4 5 0 o B i t E V m 7 D g 6 6 n W 7 H T S R B I Q q J e n 7 o 8 R n y / K I E G n s w F h q 4 2 x H + y 2 x F C j y S u F m U W l W V Y L g 3 R A 1 R Y g 3 7 j e s F y d v 8 s w N y u U E 3 w f y D g Z R w B n l T / 2 j u H p r 6 v q l / N v W v p v 6 e f 7 N 0 7 a Z S Q Q 4 3 C r T L h 8 h H y C K V L B 1 w v s 1 P p N w s 6 I f n K W g s k Y H i I A x C k V h d l c b F g / 1 Q H B t l C z T j e L C 3 v x e K T 5 V l y H i u I d 7 8 R u + t g a / 9 s A 3 2 K v h I t v R c I d 6 B L L z 7 w K c c y U s v X D N r v N f O I B T n a / x Q 6 0 x J L c n F T N X T k s l E m u U A R / M p b M q N S B p 3 Z a l s H S 9 J 1 9 v S P 1 w s g p P C J z s x / O Z 1 t N T d h m I R / B m H n x F 4 l j 0 u G G 5 4 R Y 4 s S 5 0 x T N 3 f B 1 d c i o 6 l U Y 8 n T V V e A r U 8 S X U N 9 I L i 1 I 5 9 n r U B B P d E + q z X F 6 D 2 3 u C F c m f W B / U p 9 G 7 p K Y 4 n v F O V Q e G f o P y P 1 h t / Z 2 g q h i 3 j G k o k v U u 0 8 r V T 9 e j r n 4 p E a k v 4 n L n t d z t o t j 6 n g 9 9 Q S w E C L Q A U A A I A C A A I v N x Y D w n / H a U A A A D 2 A A A A E g A A A A A A A A A A A A A A A A A A A A A A Q 2 9 u Z m l n L 1 B h Y 2 t h Z 2 U u e G 1 s U E s B A i 0 A F A A C A A g A C L z c W A / K 6 a u k A A A A 6 Q A A A B M A A A A A A A A A A A A A A A A A 8 Q A A A F t D b 2 5 0 Z W 5 0 X 1 R 5 c G V z X S 5 4 b W x Q S w E C L Q A U A A I A C A A I v N x Y P D q R y b s B A A D H A w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F A A A A A A A A O M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N W U 5 N j k 4 L T F m M j U t N G E 1 N S 0 4 M z I 4 L T U 2 M 2 I 3 Z m E 2 N T c 3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U F j d G l 2 a X R 5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h U M T E 6 M z Y 6 M z I u N T Q z M D I 4 M l o i I C 8 + P E V u d H J 5 I F R 5 c G U 9 I k Z p b G x D b 2 x 1 b W 5 U e X B l c y I g V m F s d W U 9 I n N B d 1 l E Q l F V R E J R V U Z C U U 1 E Q X d N R C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R y Y W N r Z X J E a X N 0 Y W 5 j Z S w 0 f S Z x d W 9 0 O y w m c X V v d D t T Z W N 0 a W 9 u M S 9 k Y W l s e U F j d G l 2 a X R 5 X 2 1 l c m d l Z C 9 B d X R v U m V t b 3 Z l Z E N v b H V t b n M x L n t M b 2 d n Z W R B Y 3 R p d m l 0 a W V z R G l z d G F u Y 2 U s N X 0 m c X V v d D s s J n F 1 b 3 Q 7 U 2 V j d G l v b j E v Z G F p b H l B Y 3 R p d m l 0 e V 9 t Z X J n Z W Q v Q X V 0 b 1 J l b W 9 2 Z W R D b 2 x 1 b W 5 z M S 5 7 V m V y e U F j d G l 2 Z U R p c 3 R h b m N l L D Z 9 J n F 1 b 3 Q 7 L C Z x d W 9 0 O 1 N l Y 3 R p b 2 4 x L 2 R h a W x 5 Q W N 0 a X Z p d H l f b W V y Z 2 V k L 0 F 1 d G 9 S Z W 1 v d m V k Q 2 9 s d W 1 u c z E u e 0 1 v Z G V y Y X R l b H l B Y 3 R p d m V E a X N 0 Y W 5 j Z S w 3 f S Z x d W 9 0 O y w m c X V v d D t T Z W N 0 a W 9 u M S 9 k Y W l s e U F j d G l 2 a X R 5 X 2 1 l c m d l Z C 9 B d X R v U m V t b 3 Z l Z E N v b H V t b n M x L n t M a W d o d E F j d G l 2 Z U R p c 3 R h b m N l L D h 9 J n F 1 b 3 Q 7 L C Z x d W 9 0 O 1 N l Y 3 R p b 2 4 x L 2 R h a W x 5 Q W N 0 a X Z p d H l f b W V y Z 2 V k L 0 F 1 d G 9 S Z W 1 v d m V k Q 2 9 s d W 1 u c z E u e 1 N l Z G V u d G F y e U F j d G l 2 Z U R p c 3 R h b m N l L D l 9 J n F 1 b 3 Q 7 L C Z x d W 9 0 O 1 N l Y 3 R p b 2 4 x L 2 R h a W x 5 Q W N 0 a X Z p d H l f b W V y Z 2 V k L 0 F 1 d G 9 S Z W 1 v d m V k Q 2 9 s d W 1 u c z E u e 1 Z l c n l B Y 3 R p d m V N a W 5 1 d G V z L D E w f S Z x d W 9 0 O y w m c X V v d D t T Z W N 0 a W 9 u M S 9 k Y W l s e U F j d G l 2 a X R 5 X 2 1 l c m d l Z C 9 B d X R v U m V t b 3 Z l Z E N v b H V t b n M x L n t G Y W l y b H l B Y 3 R p d m V N a W 5 1 d G V z L D E x f S Z x d W 9 0 O y w m c X V v d D t T Z W N 0 a W 9 u M S 9 k Y W l s e U F j d G l 2 a X R 5 X 2 1 l c m d l Z C 9 B d X R v U m V t b 3 Z l Z E N v b H V t b n M x L n t M a W d o d G x 5 Q W N 0 a X Z l T W l u d X R l c y w x M n 0 m c X V v d D s s J n F 1 b 3 Q 7 U 2 V j d G l v b j E v Z G F p b H l B Y 3 R p d m l 0 e V 9 t Z X J n Z W Q v Q X V 0 b 1 J l b W 9 2 Z W R D b 2 x 1 b W 5 z M S 5 7 U 2 V k Z W 5 0 Y X J 5 T W l u d X R l c y w x M 3 0 m c X V v d D s s J n F 1 b 3 Q 7 U 2 V j d G l v b j E v Z G F p b H l B Y 3 R p d m l 0 e V 9 t Z X J n Z W Q v Q X V 0 b 1 J l b W 9 2 Z W R D b 2 x 1 b W 5 z M S 5 7 Q 2 F s b 3 J p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W l s e U F j d G l 2 a X R 5 X 2 1 l c m d l Z C 9 B d X R v U m V t b 3 Z l Z E N v b H V t b n M x L n t J Z C w w f S Z x d W 9 0 O y w m c X V v d D t T Z W N 0 a W 9 u M S 9 k Y W l s e U F j d G l 2 a X R 5 X 2 1 l c m d l Z C 9 B d X R v U m V t b 3 Z l Z E N v b H V t b n M x L n t B Y 3 R p d m l 0 e U R h d G U s M X 0 m c X V v d D s s J n F 1 b 3 Q 7 U 2 V j d G l v b j E v Z G F p b H l B Y 3 R p d m l 0 e V 9 t Z X J n Z W Q v Q X V 0 b 1 J l b W 9 2 Z W R D b 2 x 1 b W 5 z M S 5 7 V G 9 0 Y W x T d G V w c y w y f S Z x d W 9 0 O y w m c X V v d D t T Z W N 0 a W 9 u M S 9 k Y W l s e U F j d G l 2 a X R 5 X 2 1 l c m d l Z C 9 B d X R v U m V t b 3 Z l Z E N v b H V t b n M x L n t U b 3 R h b E R p c 3 R h b m N l L D N 9 J n F 1 b 3 Q 7 L C Z x d W 9 0 O 1 N l Y 3 R p b 2 4 x L 2 R h a W x 5 Q W N 0 a X Z p d H l f b W V y Z 2 V k L 0 F 1 d G 9 S Z W 1 v d m V k Q 2 9 s d W 1 u c z E u e 1 R y Y W N r Z X J E a X N 0 Y W 5 j Z S w 0 f S Z x d W 9 0 O y w m c X V v d D t T Z W N 0 a W 9 u M S 9 k Y W l s e U F j d G l 2 a X R 5 X 2 1 l c m d l Z C 9 B d X R v U m V t b 3 Z l Z E N v b H V t b n M x L n t M b 2 d n Z W R B Y 3 R p d m l 0 a W V z R G l z d G F u Y 2 U s N X 0 m c X V v d D s s J n F 1 b 3 Q 7 U 2 V j d G l v b j E v Z G F p b H l B Y 3 R p d m l 0 e V 9 t Z X J n Z W Q v Q X V 0 b 1 J l b W 9 2 Z W R D b 2 x 1 b W 5 z M S 5 7 V m V y e U F j d G l 2 Z U R p c 3 R h b m N l L D Z 9 J n F 1 b 3 Q 7 L C Z x d W 9 0 O 1 N l Y 3 R p b 2 4 x L 2 R h a W x 5 Q W N 0 a X Z p d H l f b W V y Z 2 V k L 0 F 1 d G 9 S Z W 1 v d m V k Q 2 9 s d W 1 u c z E u e 0 1 v Z G V y Y X R l b H l B Y 3 R p d m V E a X N 0 Y W 5 j Z S w 3 f S Z x d W 9 0 O y w m c X V v d D t T Z W N 0 a W 9 u M S 9 k Y W l s e U F j d G l 2 a X R 5 X 2 1 l c m d l Z C 9 B d X R v U m V t b 3 Z l Z E N v b H V t b n M x L n t M a W d o d E F j d G l 2 Z U R p c 3 R h b m N l L D h 9 J n F 1 b 3 Q 7 L C Z x d W 9 0 O 1 N l Y 3 R p b 2 4 x L 2 R h a W x 5 Q W N 0 a X Z p d H l f b W V y Z 2 V k L 0 F 1 d G 9 S Z W 1 v d m V k Q 2 9 s d W 1 u c z E u e 1 N l Z G V u d G F y e U F j d G l 2 Z U R p c 3 R h b m N l L D l 9 J n F 1 b 3 Q 7 L C Z x d W 9 0 O 1 N l Y 3 R p b 2 4 x L 2 R h a W x 5 Q W N 0 a X Z p d H l f b W V y Z 2 V k L 0 F 1 d G 9 S Z W 1 v d m V k Q 2 9 s d W 1 u c z E u e 1 Z l c n l B Y 3 R p d m V N a W 5 1 d G V z L D E w f S Z x d W 9 0 O y w m c X V v d D t T Z W N 0 a W 9 u M S 9 k Y W l s e U F j d G l 2 a X R 5 X 2 1 l c m d l Z C 9 B d X R v U m V t b 3 Z l Z E N v b H V t b n M x L n t G Y W l y b H l B Y 3 R p d m V N a W 5 1 d G V z L D E x f S Z x d W 9 0 O y w m c X V v d D t T Z W N 0 a W 9 u M S 9 k Y W l s e U F j d G l 2 a X R 5 X 2 1 l c m d l Z C 9 B d X R v U m V t b 3 Z l Z E N v b H V t b n M x L n t M a W d o d G x 5 Q W N 0 a X Z l T W l u d X R l c y w x M n 0 m c X V v d D s s J n F 1 b 3 Q 7 U 2 V j d G l v b j E v Z G F p b H l B Y 3 R p d m l 0 e V 9 t Z X J n Z W Q v Q X V 0 b 1 J l b W 9 2 Z W R D b 2 x 1 b W 5 z M S 5 7 U 2 V k Z W 5 0 Y X J 5 T W l u d X R l c y w x M 3 0 m c X V v d D s s J n F 1 b 3 Q 7 U 2 V j d G l v b j E v Z G F p b H l B Y 3 R p d m l 0 e V 9 t Z X J n Z W Q v Q X V 0 b 1 J l b W 9 2 Z W R D b 2 x 1 b W 5 z M S 5 7 Q 2 F s b 3 J p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u 8 0 0 e g A e Q L k Y + e R R u A B c A A A A A A I A A A A A A B B m A A A A A Q A A I A A A A E r f 7 i n 3 3 N d h 9 u T U 2 S 4 L + R N 6 P P I x P Q u / 6 N 6 w R O d j o P o a A A A A A A 6 A A A A A A g A A I A A A A O C v 7 z 0 Y Q 6 7 4 o L g V A + o n M W R D F a w V L P 3 O 5 M P 3 3 0 x 6 s Y L h U A A A A J / B p / J O T o D c 8 z c 2 Y j E w 4 Q / r z c K b Y I f 0 K A z 5 p e u 6 n M L 5 r k 9 I 8 I w p R j 6 T i c s Q e W U h 6 / d E h b m 3 o m I d 7 Z c w e z W 9 t 8 x O A v b 9 I m i P e C 2 / 6 2 M G H Q d B Q A A A A B f d 6 7 A X O D + U N V F s a x q f X i + O + R C 8 y L s J 2 D A E w N 2 n 0 p q N d Y V q V 1 R D s 9 Q l z G A / G i 5 8 c A b H G 3 V F R D 4 3 P X u + 4 g j A a F 8 = < / D a t a M a s h u p > 
</file>

<file path=customXml/itemProps1.xml><?xml version="1.0" encoding="utf-8"?>
<ds:datastoreItem xmlns:ds="http://schemas.openxmlformats.org/officeDocument/2006/customXml" ds:itemID="{7BFCF3C7-BCDE-41A5-A84B-01B6ECB9E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dailyActivity_merged</vt:lpstr>
      <vt:lpstr>table task 1</vt:lpstr>
      <vt:lpstr>Sheet3</vt:lpstr>
      <vt:lpstr>ACTIVITY DATA</vt:lpstr>
      <vt:lpstr>DISTANCE DATA</vt:lpstr>
      <vt:lpstr>TOTAL STEPS</vt:lpstr>
      <vt:lpstr>CALORIE DATA</vt:lpstr>
      <vt:lpstr>TABLE TASK 2</vt:lpstr>
      <vt:lpstr>Date distinct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nishitagoel21@gmail.com</dc:creator>
  <cp:lastModifiedBy>nishitagoel21@gmail.com</cp:lastModifiedBy>
  <dcterms:created xsi:type="dcterms:W3CDTF">2024-06-28T11:35:34Z</dcterms:created>
  <dcterms:modified xsi:type="dcterms:W3CDTF">2024-06-29T18:09:05Z</dcterms:modified>
</cp:coreProperties>
</file>