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KA\Downloads\"/>
    </mc:Choice>
  </mc:AlternateContent>
  <xr:revisionPtr revIDLastSave="0" documentId="8_{35A21E02-6AF1-44CB-939C-E8B30DCBD92C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upply_chain_data" sheetId="1" r:id="rId1"/>
    <sheet name="revenue" sheetId="2" r:id="rId2"/>
    <sheet name="Sheet1" sheetId="3" r:id="rId3"/>
  </sheets>
  <definedNames>
    <definedName name="_xlnm._FilterDatabase" localSheetId="1" hidden="1">revenue!$AO$1:$AO$13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2" l="1"/>
  <c r="AM9" i="2" s="1"/>
  <c r="X4" i="2"/>
  <c r="X5" i="2"/>
  <c r="X6" i="2"/>
  <c r="X7" i="2"/>
  <c r="AM7" i="2" s="1"/>
  <c r="X8" i="2"/>
  <c r="X9" i="2"/>
  <c r="X10" i="2"/>
  <c r="AM2" i="2" s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2" i="2"/>
  <c r="AM6" i="2" s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2" i="2"/>
  <c r="AM10" i="2" l="1"/>
  <c r="AM3" i="2"/>
  <c r="AM5" i="2"/>
  <c r="AM4" i="2"/>
  <c r="AM8" i="2"/>
  <c r="AC6" i="2"/>
  <c r="AC5" i="2"/>
  <c r="AC4" i="2"/>
  <c r="AC3" i="2"/>
  <c r="AF4" i="2"/>
  <c r="AF3" i="2"/>
  <c r="AI4" i="2"/>
  <c r="AI3" i="2"/>
  <c r="AI2" i="2"/>
  <c r="AF2" i="2"/>
  <c r="AC2" i="2"/>
</calcChain>
</file>

<file path=xl/sharedStrings.xml><?xml version="1.0" encoding="utf-8"?>
<sst xmlns="http://schemas.openxmlformats.org/spreadsheetml/2006/main" count="1791" uniqueCount="182">
  <si>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</si>
  <si>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</si>
  <si>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</si>
  <si>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</si>
  <si>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</si>
  <si>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</si>
  <si>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</si>
  <si>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</si>
  <si>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</si>
  <si>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</si>
  <si>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</si>
  <si>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</si>
  <si>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</si>
  <si>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</si>
  <si>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</si>
  <si>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</si>
  <si>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</si>
  <si>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</si>
  <si>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</si>
  <si>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</si>
  <si>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</si>
  <si>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</si>
  <si>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</si>
  <si>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</si>
  <si>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</si>
  <si>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</si>
  <si>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</si>
  <si>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</si>
  <si>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</si>
  <si>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</si>
  <si>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</si>
  <si>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</si>
  <si>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</si>
  <si>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</si>
  <si>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</si>
  <si>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</si>
  <si>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</si>
  <si>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</si>
  <si>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</si>
  <si>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</si>
  <si>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</si>
  <si>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</si>
  <si>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</si>
  <si>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</si>
  <si>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</si>
  <si>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</si>
  <si>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</si>
  <si>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</si>
  <si>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</si>
  <si>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</si>
  <si>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</si>
  <si>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</si>
  <si>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</si>
  <si>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</si>
  <si>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</si>
  <si>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</si>
  <si>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</si>
  <si>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</si>
  <si>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</si>
  <si>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</si>
  <si>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</si>
  <si>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</si>
  <si>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</si>
  <si>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</si>
  <si>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</si>
  <si>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</si>
  <si>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</si>
  <si>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</si>
  <si>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</si>
  <si>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</si>
  <si>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</si>
  <si>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</si>
  <si>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</si>
  <si>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</si>
  <si>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</si>
  <si>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</si>
  <si>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</si>
  <si>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</si>
  <si>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</si>
  <si>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</si>
  <si>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</si>
  <si>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</si>
  <si>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</si>
  <si>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</si>
  <si>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</si>
  <si>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</si>
  <si>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</si>
  <si>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</si>
  <si>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</si>
  <si>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</si>
  <si>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</si>
  <si>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</si>
  <si>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</si>
  <si>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</si>
  <si>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</si>
  <si>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</si>
  <si>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</si>
  <si>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</si>
  <si>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</si>
  <si>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</si>
  <si>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</si>
  <si>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</si>
  <si>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</si>
  <si>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</si>
  <si>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</si>
  <si>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</si>
  <si>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</si>
  <si>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</si>
  <si>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</si>
  <si>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</si>
  <si>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</si>
  <si>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</si>
  <si>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</si>
  <si>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</si>
  <si>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</si>
  <si>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</si>
  <si>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</si>
  <si>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</si>
  <si>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</si>
  <si>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</si>
  <si>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</si>
  <si>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</si>
  <si>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</si>
  <si>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</si>
  <si>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</si>
  <si>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</si>
  <si>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</si>
  <si>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</si>
  <si>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</si>
  <si>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</si>
  <si>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</si>
  <si>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</si>
  <si>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</si>
  <si>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</si>
  <si>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</si>
  <si>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</si>
  <si>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</si>
  <si>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</si>
  <si>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</si>
  <si>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</si>
  <si>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</si>
  <si>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</si>
  <si>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</si>
  <si>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</si>
  <si>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</si>
  <si>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</si>
  <si>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</si>
  <si>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</si>
  <si>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</si>
  <si>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</si>
  <si>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</si>
  <si>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</si>
  <si>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</si>
  <si>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</si>
  <si>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 xml:space="preserve">Avg revenue generated </t>
  </si>
  <si>
    <t xml:space="preserve">Avg Revenue </t>
  </si>
  <si>
    <t>Average revenue generated</t>
  </si>
  <si>
    <t>Routes+modes</t>
  </si>
  <si>
    <t>carriers+routes</t>
  </si>
  <si>
    <t>Carrier B-Route A</t>
  </si>
  <si>
    <t>Carrier C-Route C</t>
  </si>
  <si>
    <t>Carrier B-Route B</t>
  </si>
  <si>
    <t>Carrier A-Route B</t>
  </si>
  <si>
    <t>Carrier A-Route A</t>
  </si>
  <si>
    <t>Carrier C-Route B</t>
  </si>
  <si>
    <t>Carrier C-Route A</t>
  </si>
  <si>
    <t>Carrier B-Route C</t>
  </si>
  <si>
    <t>Carrier A-Route C</t>
  </si>
  <si>
    <t>avg revenue generated</t>
  </si>
  <si>
    <t>Route A-Air</t>
  </si>
  <si>
    <t>Route A-Rail</t>
  </si>
  <si>
    <t>Route C-Air</t>
  </si>
  <si>
    <t>Route A-Road</t>
  </si>
  <si>
    <t>Route B-Road</t>
  </si>
  <si>
    <t>Route B-Rail</t>
  </si>
  <si>
    <t>Route B-Air</t>
  </si>
  <si>
    <t>Route B-Sea</t>
  </si>
  <si>
    <t>Route C-Sea</t>
  </si>
  <si>
    <t>Route C-Road</t>
  </si>
  <si>
    <t>Route A-Sea</t>
  </si>
  <si>
    <t>Route C-Rail</t>
  </si>
  <si>
    <t xml:space="preserve">Average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</si>
</sst>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33" borderId="0" xfId="0" applyFont="1" applyFill="1"/>
    <xf numFmtId="0" fontId="0" fillId="33" borderId="0" xfId="0" applyFill="1"/>
    <xf numFmtId="2" fontId="0" fillId="0" borderId="0" xfId="0" applyNumberFormat="1"/>
    <xf numFmtId="0" fontId="0" fillId="34" borderId="0" xfId="0" applyFill="1"/>
    <xf numFmtId="0" fontId="18" fillId="0" borderId="0" xfId="0" applyFont="1"/>
    <xf numFmtId="0" fontId="0" fillId="35" borderId="0" xfId="0" applyFill="1"/>
    <xf numFmtId="0" fontId="18" fillId="33" borderId="0" xfId="0" applyFont="1" applyFill="1"/>
    <xf numFmtId="0" fontId="0" fillId="0" borderId="0" xfId="0" applyFill="1"/>
    <xf numFmtId="2" fontId="0" fillId="0" borderId="0" xfId="0" applyNumberFormat="1" applyFill="1"/>
    <xf numFmtId="0" fontId="0" fillId="36" borderId="0" xfId="0" applyFill="1"/>
    <xf numFmtId="2" fontId="0" fillId="36" borderId="0" xfId="0" applyNumberFormat="1" applyFill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2" fontId="20" fillId="0" borderId="0" xfId="0" applyNumberFormat="1" applyFont="1"/>
    <xf numFmtId="2" fontId="18" fillId="0" borderId="0" xfId="0" applyNumberFormat="1" applyFont="1"/>
    <xf numFmtId="0" fontId="21" fillId="0" borderId="0" xfId="0" applyFont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F1" workbookViewId="0">
      <selection activeCell="X1" sqref="X1"/>
    </sheetView>
  </sheetViews>
  <sheetFormatPr defaultRowHeight="14.5" x14ac:dyDescent="0.35"/>
  <sheetData>
    <row r="1" spans="1:2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5">
      <c r="A2" t="s">
        <v>24</v>
      </c>
      <c r="B2" t="s">
        <v>25</v>
      </c>
      <c r="C2">
        <v>69.808005542115694</v>
      </c>
      <c r="D2">
        <v>55</v>
      </c>
      <c r="E2">
        <v>802</v>
      </c>
      <c r="F2">
        <v>8661.9967923923796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>
        <v>2.9565721394308002</v>
      </c>
      <c r="N2" t="s">
        <v>28</v>
      </c>
      <c r="O2" t="s">
        <v>29</v>
      </c>
      <c r="P2">
        <v>29</v>
      </c>
      <c r="Q2">
        <v>215</v>
      </c>
      <c r="R2">
        <v>29</v>
      </c>
      <c r="S2">
        <v>46.279879240508301</v>
      </c>
      <c r="T2" t="s">
        <v>30</v>
      </c>
      <c r="U2">
        <v>0.226410360849925</v>
      </c>
      <c r="V2" t="s">
        <v>31</v>
      </c>
      <c r="W2" t="s">
        <v>32</v>
      </c>
      <c r="X2">
        <v>187.75207545920301</v>
      </c>
    </row>
    <row r="3" spans="1:24" x14ac:dyDescent="0.35">
      <c r="A3" t="s">
        <v>33</v>
      </c>
      <c r="B3" t="s">
        <v>34</v>
      </c>
      <c r="C3">
        <v>14.8435232750843</v>
      </c>
      <c r="D3">
        <v>95</v>
      </c>
      <c r="E3">
        <v>736</v>
      </c>
      <c r="F3">
        <v>7460.9000654458396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>
        <v>9.7165747714313095</v>
      </c>
      <c r="N3" t="s">
        <v>28</v>
      </c>
      <c r="O3" t="s">
        <v>29</v>
      </c>
      <c r="P3">
        <v>23</v>
      </c>
      <c r="Q3">
        <v>517</v>
      </c>
      <c r="R3">
        <v>30</v>
      </c>
      <c r="S3">
        <v>33.616768953730002</v>
      </c>
      <c r="T3" t="s">
        <v>30</v>
      </c>
      <c r="U3">
        <v>4.8540680263886999</v>
      </c>
      <c r="V3" t="s">
        <v>31</v>
      </c>
      <c r="W3" t="s">
        <v>32</v>
      </c>
      <c r="X3">
        <v>503.06557914966902</v>
      </c>
    </row>
    <row r="4" spans="1:24" x14ac:dyDescent="0.35">
      <c r="A4" t="s">
        <v>24</v>
      </c>
      <c r="B4" t="s">
        <v>37</v>
      </c>
      <c r="C4">
        <v>11.319683293090501</v>
      </c>
      <c r="D4">
        <v>34</v>
      </c>
      <c r="E4">
        <v>8</v>
      </c>
      <c r="F4">
        <v>9577.7496258687297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>
        <v>8.0544792617321495</v>
      </c>
      <c r="N4" t="s">
        <v>39</v>
      </c>
      <c r="O4" t="s">
        <v>29</v>
      </c>
      <c r="P4">
        <v>12</v>
      </c>
      <c r="Q4">
        <v>971</v>
      </c>
      <c r="R4">
        <v>27</v>
      </c>
      <c r="S4">
        <v>30.6880193482842</v>
      </c>
      <c r="T4" t="s">
        <v>30</v>
      </c>
      <c r="U4">
        <v>4.5805926191992201</v>
      </c>
      <c r="V4" t="s">
        <v>40</v>
      </c>
      <c r="W4" t="s">
        <v>41</v>
      </c>
      <c r="X4">
        <v>141.920281771519</v>
      </c>
    </row>
    <row r="5" spans="1:24" x14ac:dyDescent="0.35">
      <c r="A5" t="s">
        <v>33</v>
      </c>
      <c r="B5" t="s">
        <v>42</v>
      </c>
      <c r="C5">
        <v>61.1633430164377</v>
      </c>
      <c r="D5">
        <v>68</v>
      </c>
      <c r="E5">
        <v>83</v>
      </c>
      <c r="F5">
        <v>7766.8364256852301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>
        <v>1.7295685635434199</v>
      </c>
      <c r="N5" t="s">
        <v>44</v>
      </c>
      <c r="O5" t="s">
        <v>45</v>
      </c>
      <c r="P5">
        <v>24</v>
      </c>
      <c r="Q5">
        <v>937</v>
      </c>
      <c r="R5">
        <v>18</v>
      </c>
      <c r="S5">
        <v>35.624741397125</v>
      </c>
      <c r="T5" t="s">
        <v>46</v>
      </c>
      <c r="U5">
        <v>4.7466486206477496</v>
      </c>
      <c r="V5" t="s">
        <v>47</v>
      </c>
      <c r="W5" t="s">
        <v>48</v>
      </c>
      <c r="X5">
        <v>254.776159219286</v>
      </c>
    </row>
    <row r="6" spans="1:24" x14ac:dyDescent="0.35">
      <c r="A6" t="s">
        <v>33</v>
      </c>
      <c r="B6" t="s">
        <v>49</v>
      </c>
      <c r="C6">
        <v>4.8054960363458896</v>
      </c>
      <c r="D6">
        <v>26</v>
      </c>
      <c r="E6">
        <v>871</v>
      </c>
      <c r="F6">
        <v>2686.50515156744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>
        <v>3.8905479158706702</v>
      </c>
      <c r="N6" t="s">
        <v>39</v>
      </c>
      <c r="O6" t="s">
        <v>50</v>
      </c>
      <c r="P6">
        <v>5</v>
      </c>
      <c r="Q6">
        <v>414</v>
      </c>
      <c r="R6">
        <v>3</v>
      </c>
      <c r="S6">
        <v>92.065160598712794</v>
      </c>
      <c r="T6" t="s">
        <v>46</v>
      </c>
      <c r="U6">
        <v>3.1455795228330001</v>
      </c>
      <c r="V6" t="s">
        <v>40</v>
      </c>
      <c r="W6" t="s">
        <v>48</v>
      </c>
      <c r="X6">
        <v>923.44063171192204</v>
      </c>
    </row>
    <row r="7" spans="1:24" x14ac:dyDescent="0.35">
      <c r="A7" t="s">
        <v>24</v>
      </c>
      <c r="B7" t="s">
        <v>51</v>
      </c>
      <c r="C7">
        <v>1.6999760138659299</v>
      </c>
      <c r="D7">
        <v>87</v>
      </c>
      <c r="E7">
        <v>147</v>
      </c>
      <c r="F7">
        <v>2828.3487459757498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>
        <v>4.4440988643822896</v>
      </c>
      <c r="N7" t="s">
        <v>52</v>
      </c>
      <c r="O7" t="s">
        <v>53</v>
      </c>
      <c r="P7">
        <v>10</v>
      </c>
      <c r="Q7">
        <v>104</v>
      </c>
      <c r="R7">
        <v>17</v>
      </c>
      <c r="S7">
        <v>56.766475557431797</v>
      </c>
      <c r="T7" t="s">
        <v>46</v>
      </c>
      <c r="U7">
        <v>2.7791935115711599</v>
      </c>
      <c r="V7" t="s">
        <v>31</v>
      </c>
      <c r="W7" t="s">
        <v>48</v>
      </c>
      <c r="X7">
        <v>235.461236735537</v>
      </c>
    </row>
    <row r="8" spans="1:24" x14ac:dyDescent="0.35">
      <c r="A8" t="s">
        <v>33</v>
      </c>
      <c r="B8" t="s">
        <v>54</v>
      </c>
      <c r="C8">
        <v>4.0783328631079403</v>
      </c>
      <c r="D8">
        <v>48</v>
      </c>
      <c r="E8">
        <v>65</v>
      </c>
      <c r="F8">
        <v>7823.4765595317303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>
        <v>3.8807633029519999</v>
      </c>
      <c r="N8" t="s">
        <v>28</v>
      </c>
      <c r="O8" t="s">
        <v>45</v>
      </c>
      <c r="P8">
        <v>14</v>
      </c>
      <c r="Q8">
        <v>314</v>
      </c>
      <c r="R8">
        <v>24</v>
      </c>
      <c r="S8">
        <v>1.0850685695870601</v>
      </c>
      <c r="T8" t="s">
        <v>30</v>
      </c>
      <c r="U8">
        <v>1.0009106193041299</v>
      </c>
      <c r="V8" t="s">
        <v>56</v>
      </c>
      <c r="W8" t="s">
        <v>48</v>
      </c>
      <c r="X8">
        <v>134.36909686103101</v>
      </c>
    </row>
    <row r="9" spans="1:24" x14ac:dyDescent="0.35">
      <c r="A9" t="s">
        <v>57</v>
      </c>
      <c r="B9" t="s">
        <v>58</v>
      </c>
      <c r="C9">
        <v>42.958384382459997</v>
      </c>
      <c r="D9">
        <v>59</v>
      </c>
      <c r="E9">
        <v>426</v>
      </c>
      <c r="F9">
        <v>8496.1038130898305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>
        <v>2.3483387844177801</v>
      </c>
      <c r="N9" t="s">
        <v>52</v>
      </c>
      <c r="O9" t="s">
        <v>53</v>
      </c>
      <c r="P9">
        <v>22</v>
      </c>
      <c r="Q9">
        <v>564</v>
      </c>
      <c r="R9">
        <v>1</v>
      </c>
      <c r="S9">
        <v>99.466108603599096</v>
      </c>
      <c r="T9" t="s">
        <v>46</v>
      </c>
      <c r="U9">
        <v>0.39817718685065001</v>
      </c>
      <c r="V9" t="s">
        <v>31</v>
      </c>
      <c r="W9" t="s">
        <v>41</v>
      </c>
      <c r="X9">
        <v>802.05631181755803</v>
      </c>
    </row>
    <row r="10" spans="1:24" x14ac:dyDescent="0.35">
      <c r="A10" t="s">
        <v>57</v>
      </c>
      <c r="B10" t="s">
        <v>59</v>
      </c>
      <c r="C10">
        <v>68.717596748527299</v>
      </c>
      <c r="D10">
        <v>78</v>
      </c>
      <c r="E10">
        <v>150</v>
      </c>
      <c r="F10">
        <v>7517.3632106311197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>
        <v>3.4047338570830199</v>
      </c>
      <c r="N10" t="s">
        <v>52</v>
      </c>
      <c r="O10" t="s">
        <v>29</v>
      </c>
      <c r="P10">
        <v>13</v>
      </c>
      <c r="Q10">
        <v>769</v>
      </c>
      <c r="R10">
        <v>8</v>
      </c>
      <c r="S10">
        <v>11.423027139565599</v>
      </c>
      <c r="T10" t="s">
        <v>30</v>
      </c>
      <c r="U10">
        <v>2.7098626911099601</v>
      </c>
      <c r="V10" t="s">
        <v>56</v>
      </c>
      <c r="W10" t="s">
        <v>32</v>
      </c>
      <c r="X10">
        <v>505.55713422546398</v>
      </c>
    </row>
    <row r="11" spans="1:24" x14ac:dyDescent="0.35">
      <c r="A11" t="s">
        <v>33</v>
      </c>
      <c r="B11" t="s">
        <v>60</v>
      </c>
      <c r="C11">
        <v>64.0157329412785</v>
      </c>
      <c r="D11">
        <v>35</v>
      </c>
      <c r="E11">
        <v>980</v>
      </c>
      <c r="F11">
        <v>4971.1459875855498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>
        <v>7.1666452910482104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>
        <v>47.957601634951502</v>
      </c>
      <c r="T11" t="s">
        <v>30</v>
      </c>
      <c r="U11">
        <v>3.8446144787675798</v>
      </c>
      <c r="V11" t="s">
        <v>47</v>
      </c>
      <c r="W11" t="s">
        <v>32</v>
      </c>
      <c r="X11">
        <v>995.92946149864099</v>
      </c>
    </row>
    <row r="12" spans="1:24" x14ac:dyDescent="0.35">
      <c r="A12" t="s">
        <v>33</v>
      </c>
      <c r="B12" t="s">
        <v>63</v>
      </c>
      <c r="C12">
        <v>15.707795681912099</v>
      </c>
      <c r="D12">
        <v>11</v>
      </c>
      <c r="E12">
        <v>996</v>
      </c>
      <c r="F12">
        <v>2330.9658020919401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>
        <v>8.6732112112786108</v>
      </c>
      <c r="N12" t="s">
        <v>44</v>
      </c>
      <c r="O12" t="s">
        <v>45</v>
      </c>
      <c r="P12">
        <v>18</v>
      </c>
      <c r="Q12">
        <v>830</v>
      </c>
      <c r="R12">
        <v>5</v>
      </c>
      <c r="S12">
        <v>96.527352785310896</v>
      </c>
      <c r="T12" t="s">
        <v>64</v>
      </c>
      <c r="U12">
        <v>1.72731392835594</v>
      </c>
      <c r="V12" t="s">
        <v>31</v>
      </c>
      <c r="W12" t="s">
        <v>32</v>
      </c>
      <c r="X12">
        <v>806.10317770292295</v>
      </c>
    </row>
    <row r="13" spans="1:24" x14ac:dyDescent="0.35">
      <c r="A13" t="s">
        <v>33</v>
      </c>
      <c r="B13" t="s">
        <v>65</v>
      </c>
      <c r="C13">
        <v>90.635459982288594</v>
      </c>
      <c r="D13">
        <v>95</v>
      </c>
      <c r="E13">
        <v>960</v>
      </c>
      <c r="F13">
        <v>6099.9441155814502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>
        <v>4.5239431243166601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>
        <v>27.5923630866636</v>
      </c>
      <c r="T13" t="s">
        <v>30</v>
      </c>
      <c r="U13">
        <v>2.1169821372994301E-2</v>
      </c>
      <c r="V13" t="s">
        <v>40</v>
      </c>
      <c r="W13" t="s">
        <v>48</v>
      </c>
      <c r="X13">
        <v>126.72303340940699</v>
      </c>
    </row>
    <row r="14" spans="1:24" x14ac:dyDescent="0.35">
      <c r="A14" t="s">
        <v>24</v>
      </c>
      <c r="B14" t="s">
        <v>66</v>
      </c>
      <c r="C14">
        <v>71.213389075359999</v>
      </c>
      <c r="D14">
        <v>41</v>
      </c>
      <c r="E14">
        <v>336</v>
      </c>
      <c r="F14">
        <v>2873.74144602144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>
        <v>1.32527401018452</v>
      </c>
      <c r="N14" t="s">
        <v>52</v>
      </c>
      <c r="O14" t="s">
        <v>45</v>
      </c>
      <c r="P14">
        <v>3</v>
      </c>
      <c r="Q14">
        <v>563</v>
      </c>
      <c r="R14">
        <v>3</v>
      </c>
      <c r="S14">
        <v>32.321286213424003</v>
      </c>
      <c r="T14" t="s">
        <v>46</v>
      </c>
      <c r="U14">
        <v>2.1612537475559099</v>
      </c>
      <c r="V14" t="s">
        <v>31</v>
      </c>
      <c r="W14" t="s">
        <v>32</v>
      </c>
      <c r="X14">
        <v>402.96878907376998</v>
      </c>
    </row>
    <row r="15" spans="1:24" x14ac:dyDescent="0.35">
      <c r="A15" t="s">
        <v>33</v>
      </c>
      <c r="B15" t="s">
        <v>67</v>
      </c>
      <c r="C15">
        <v>16.160393317379899</v>
      </c>
      <c r="D15">
        <v>5</v>
      </c>
      <c r="E15">
        <v>249</v>
      </c>
      <c r="F15">
        <v>4052.7384162378598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>
        <v>9.5372830611083295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>
        <v>97.829050110173199</v>
      </c>
      <c r="T15" t="s">
        <v>30</v>
      </c>
      <c r="U15">
        <v>1.63107423007153</v>
      </c>
      <c r="V15" t="s">
        <v>31</v>
      </c>
      <c r="W15" t="s">
        <v>32</v>
      </c>
      <c r="X15">
        <v>547.24100516096803</v>
      </c>
    </row>
    <row r="16" spans="1:24" x14ac:dyDescent="0.35">
      <c r="A16" t="s">
        <v>33</v>
      </c>
      <c r="B16" t="s">
        <v>68</v>
      </c>
      <c r="C16">
        <v>99.171328638624104</v>
      </c>
      <c r="D16">
        <v>26</v>
      </c>
      <c r="E16">
        <v>562</v>
      </c>
      <c r="F16">
        <v>8653.5709264697998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>
        <v>2.0397701894493299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>
        <v>5.7914366298629796</v>
      </c>
      <c r="T16" t="s">
        <v>30</v>
      </c>
      <c r="U16">
        <v>0.100682851565093</v>
      </c>
      <c r="V16" t="s">
        <v>40</v>
      </c>
      <c r="W16" t="s">
        <v>32</v>
      </c>
      <c r="X16">
        <v>929.23528996088896</v>
      </c>
    </row>
    <row r="17" spans="1:24" x14ac:dyDescent="0.35">
      <c r="A17" t="s">
        <v>33</v>
      </c>
      <c r="B17" t="s">
        <v>69</v>
      </c>
      <c r="C17">
        <v>36.989244928626903</v>
      </c>
      <c r="D17">
        <v>94</v>
      </c>
      <c r="E17">
        <v>469</v>
      </c>
      <c r="F17">
        <v>5442.0867853976697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>
        <v>2.4220397232752</v>
      </c>
      <c r="N17" t="s">
        <v>39</v>
      </c>
      <c r="O17" t="s">
        <v>53</v>
      </c>
      <c r="P17">
        <v>14</v>
      </c>
      <c r="Q17">
        <v>580</v>
      </c>
      <c r="R17">
        <v>7</v>
      </c>
      <c r="S17">
        <v>97.121281751474299</v>
      </c>
      <c r="T17" t="s">
        <v>64</v>
      </c>
      <c r="U17">
        <v>2.2644057611985402</v>
      </c>
      <c r="V17" t="s">
        <v>56</v>
      </c>
      <c r="W17" t="s">
        <v>32</v>
      </c>
      <c r="X17">
        <v>127.861800001625</v>
      </c>
    </row>
    <row r="18" spans="1:24" x14ac:dyDescent="0.35">
      <c r="A18" t="s">
        <v>33</v>
      </c>
      <c r="B18" t="s">
        <v>70</v>
      </c>
      <c r="C18">
        <v>7.5471721097912701</v>
      </c>
      <c r="D18">
        <v>74</v>
      </c>
      <c r="E18">
        <v>280</v>
      </c>
      <c r="F18">
        <v>6453.7979681762799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>
        <v>4.1913245857054999</v>
      </c>
      <c r="N18" t="s">
        <v>39</v>
      </c>
      <c r="O18" t="s">
        <v>53</v>
      </c>
      <c r="P18">
        <v>3</v>
      </c>
      <c r="Q18">
        <v>399</v>
      </c>
      <c r="R18">
        <v>21</v>
      </c>
      <c r="S18">
        <v>77.106342497849994</v>
      </c>
      <c r="T18" t="s">
        <v>64</v>
      </c>
      <c r="U18">
        <v>1.01256308925804</v>
      </c>
      <c r="V18" t="s">
        <v>40</v>
      </c>
      <c r="W18" t="s">
        <v>48</v>
      </c>
      <c r="X18">
        <v>865.52577977123997</v>
      </c>
    </row>
    <row r="19" spans="1:24" x14ac:dyDescent="0.35">
      <c r="A19" t="s">
        <v>57</v>
      </c>
      <c r="B19" t="s">
        <v>71</v>
      </c>
      <c r="C19">
        <v>81.462534369237005</v>
      </c>
      <c r="D19">
        <v>82</v>
      </c>
      <c r="E19">
        <v>126</v>
      </c>
      <c r="F19">
        <v>2629.39643484526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>
        <v>3.5854189582323399</v>
      </c>
      <c r="N19" t="s">
        <v>39</v>
      </c>
      <c r="O19" t="s">
        <v>62</v>
      </c>
      <c r="P19">
        <v>7</v>
      </c>
      <c r="Q19">
        <v>453</v>
      </c>
      <c r="R19">
        <v>16</v>
      </c>
      <c r="S19">
        <v>47.679680368355299</v>
      </c>
      <c r="T19" t="s">
        <v>46</v>
      </c>
      <c r="U19">
        <v>0.102020754918176</v>
      </c>
      <c r="V19" t="s">
        <v>40</v>
      </c>
      <c r="W19" t="s">
        <v>41</v>
      </c>
      <c r="X19">
        <v>670.93439079241</v>
      </c>
    </row>
    <row r="20" spans="1:24" x14ac:dyDescent="0.35">
      <c r="A20" t="s">
        <v>24</v>
      </c>
      <c r="B20" t="s">
        <v>72</v>
      </c>
      <c r="C20">
        <v>36.4436277704609</v>
      </c>
      <c r="D20">
        <v>23</v>
      </c>
      <c r="E20">
        <v>620</v>
      </c>
      <c r="F20">
        <v>9364.6735050761708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>
        <v>4.3392247141107001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>
        <v>27.107980854843898</v>
      </c>
      <c r="T20" t="s">
        <v>30</v>
      </c>
      <c r="U20">
        <v>2.2319391107292601</v>
      </c>
      <c r="V20" t="s">
        <v>56</v>
      </c>
      <c r="W20" t="s">
        <v>48</v>
      </c>
      <c r="X20">
        <v>593.48025872065102</v>
      </c>
    </row>
    <row r="21" spans="1:24" x14ac:dyDescent="0.35">
      <c r="A21" t="s">
        <v>33</v>
      </c>
      <c r="B21" t="s">
        <v>73</v>
      </c>
      <c r="C21">
        <v>51.123870087964697</v>
      </c>
      <c r="D21">
        <v>100</v>
      </c>
      <c r="E21">
        <v>187</v>
      </c>
      <c r="F21">
        <v>2553.4955849912099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>
        <v>4.7426358828418698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>
        <v>82.373320587990193</v>
      </c>
      <c r="T21" t="s">
        <v>46</v>
      </c>
      <c r="U21">
        <v>3.64645086541702</v>
      </c>
      <c r="V21" t="s">
        <v>31</v>
      </c>
      <c r="W21" t="s">
        <v>41</v>
      </c>
      <c r="X21">
        <v>477.30763109090299</v>
      </c>
    </row>
    <row r="22" spans="1:24" x14ac:dyDescent="0.35">
      <c r="A22" t="s">
        <v>33</v>
      </c>
      <c r="B22" t="s">
        <v>74</v>
      </c>
      <c r="C22">
        <v>96.341072439963298</v>
      </c>
      <c r="D22">
        <v>22</v>
      </c>
      <c r="E22">
        <v>320</v>
      </c>
      <c r="F22">
        <v>8128.0276968511898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>
        <v>8.8783346509268402</v>
      </c>
      <c r="N22" t="s">
        <v>39</v>
      </c>
      <c r="O22" t="s">
        <v>62</v>
      </c>
      <c r="P22">
        <v>29</v>
      </c>
      <c r="Q22">
        <v>309</v>
      </c>
      <c r="R22">
        <v>6</v>
      </c>
      <c r="S22">
        <v>65.686259608488598</v>
      </c>
      <c r="T22" t="s">
        <v>64</v>
      </c>
      <c r="U22">
        <v>4.2314165735345304</v>
      </c>
      <c r="V22" t="s">
        <v>40</v>
      </c>
      <c r="W22" t="s">
        <v>32</v>
      </c>
      <c r="X22">
        <v>493.871215316205</v>
      </c>
    </row>
    <row r="23" spans="1:24" x14ac:dyDescent="0.35">
      <c r="A23" t="s">
        <v>57</v>
      </c>
      <c r="B23" t="s">
        <v>75</v>
      </c>
      <c r="C23">
        <v>84.893868984950799</v>
      </c>
      <c r="D23">
        <v>60</v>
      </c>
      <c r="E23">
        <v>601</v>
      </c>
      <c r="F23">
        <v>7087.0526963574302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>
        <v>6.0378837692182898</v>
      </c>
      <c r="N23" t="s">
        <v>44</v>
      </c>
      <c r="O23" t="s">
        <v>62</v>
      </c>
      <c r="P23">
        <v>19</v>
      </c>
      <c r="Q23">
        <v>791</v>
      </c>
      <c r="R23">
        <v>4</v>
      </c>
      <c r="S23">
        <v>61.735728954160898</v>
      </c>
      <c r="T23" t="s">
        <v>30</v>
      </c>
      <c r="U23">
        <v>1.8607567631014899E-2</v>
      </c>
      <c r="V23" t="s">
        <v>40</v>
      </c>
      <c r="W23" t="s">
        <v>41</v>
      </c>
      <c r="X23">
        <v>523.36091472015801</v>
      </c>
    </row>
    <row r="24" spans="1:24" x14ac:dyDescent="0.35">
      <c r="A24" t="s">
        <v>24</v>
      </c>
      <c r="B24" t="s">
        <v>76</v>
      </c>
      <c r="C24">
        <v>27.679780886501899</v>
      </c>
      <c r="D24">
        <v>55</v>
      </c>
      <c r="E24">
        <v>884</v>
      </c>
      <c r="F24">
        <v>2390.8078665561702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>
        <v>9.5676489209230393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>
        <v>50.120839612977299</v>
      </c>
      <c r="T24" t="s">
        <v>46</v>
      </c>
      <c r="U24">
        <v>2.5912754732111098</v>
      </c>
      <c r="V24" t="s">
        <v>47</v>
      </c>
      <c r="W24" t="s">
        <v>41</v>
      </c>
      <c r="X24">
        <v>205.57199582694699</v>
      </c>
    </row>
    <row r="25" spans="1:24" x14ac:dyDescent="0.35">
      <c r="A25" t="s">
        <v>57</v>
      </c>
      <c r="B25" t="s">
        <v>77</v>
      </c>
      <c r="C25">
        <v>4.3243411858641601</v>
      </c>
      <c r="D25">
        <v>30</v>
      </c>
      <c r="E25">
        <v>391</v>
      </c>
      <c r="F25">
        <v>8858.3675710114803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>
        <v>2.92485760114555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>
        <v>98.6099572427038</v>
      </c>
      <c r="T25" t="s">
        <v>30</v>
      </c>
      <c r="U25">
        <v>1.3422915627227301</v>
      </c>
      <c r="V25" t="s">
        <v>47</v>
      </c>
      <c r="W25" t="s">
        <v>48</v>
      </c>
      <c r="X25">
        <v>196.329446112412</v>
      </c>
    </row>
    <row r="26" spans="1:24" x14ac:dyDescent="0.35">
      <c r="A26" t="s">
        <v>24</v>
      </c>
      <c r="B26" t="s">
        <v>78</v>
      </c>
      <c r="C26">
        <v>4.1563083593111001</v>
      </c>
      <c r="D26">
        <v>32</v>
      </c>
      <c r="E26">
        <v>209</v>
      </c>
      <c r="F26">
        <v>9049.0778609398894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>
        <v>9.7412916892843597</v>
      </c>
      <c r="N26" t="s">
        <v>61</v>
      </c>
      <c r="O26" t="s">
        <v>53</v>
      </c>
      <c r="P26">
        <v>28</v>
      </c>
      <c r="Q26">
        <v>447</v>
      </c>
      <c r="R26">
        <v>3</v>
      </c>
      <c r="S26">
        <v>40.382359702924802</v>
      </c>
      <c r="T26" t="s">
        <v>30</v>
      </c>
      <c r="U26">
        <v>3.69131029262872</v>
      </c>
      <c r="V26" t="s">
        <v>40</v>
      </c>
      <c r="W26" t="s">
        <v>48</v>
      </c>
      <c r="X26">
        <v>758.72477260293795</v>
      </c>
    </row>
    <row r="27" spans="1:24" x14ac:dyDescent="0.35">
      <c r="A27" t="s">
        <v>24</v>
      </c>
      <c r="B27" t="s">
        <v>79</v>
      </c>
      <c r="C27">
        <v>39.629343985092603</v>
      </c>
      <c r="D27">
        <v>73</v>
      </c>
      <c r="E27">
        <v>142</v>
      </c>
      <c r="F27">
        <v>2174.7770543506499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>
        <v>2.2310736812817198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>
        <v>78.280383118415301</v>
      </c>
      <c r="T27" t="s">
        <v>30</v>
      </c>
      <c r="U27">
        <v>3.79723121711418</v>
      </c>
      <c r="V27" t="s">
        <v>31</v>
      </c>
      <c r="W27" t="s">
        <v>32</v>
      </c>
      <c r="X27">
        <v>458.53594573920901</v>
      </c>
    </row>
    <row r="28" spans="1:24" x14ac:dyDescent="0.35">
      <c r="A28" t="s">
        <v>24</v>
      </c>
      <c r="B28" t="s">
        <v>80</v>
      </c>
      <c r="C28">
        <v>97.446946617892806</v>
      </c>
      <c r="D28">
        <v>9</v>
      </c>
      <c r="E28">
        <v>353</v>
      </c>
      <c r="F28">
        <v>3716.49332589403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>
        <v>6.5075486210785503</v>
      </c>
      <c r="N28" t="s">
        <v>61</v>
      </c>
      <c r="O28" t="s">
        <v>53</v>
      </c>
      <c r="P28">
        <v>26</v>
      </c>
      <c r="Q28">
        <v>171</v>
      </c>
      <c r="R28">
        <v>4</v>
      </c>
      <c r="S28">
        <v>15.972229757181699</v>
      </c>
      <c r="T28" t="s">
        <v>64</v>
      </c>
      <c r="U28">
        <v>2.1193197367249201</v>
      </c>
      <c r="V28" t="s">
        <v>47</v>
      </c>
      <c r="W28" t="s">
        <v>48</v>
      </c>
      <c r="X28">
        <v>617.86691645837698</v>
      </c>
    </row>
    <row r="29" spans="1:24" x14ac:dyDescent="0.35">
      <c r="A29" t="s">
        <v>57</v>
      </c>
      <c r="B29" t="s">
        <v>81</v>
      </c>
      <c r="C29">
        <v>92.557360812401996</v>
      </c>
      <c r="D29">
        <v>42</v>
      </c>
      <c r="E29">
        <v>352</v>
      </c>
      <c r="F29">
        <v>2686.4572235759802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>
        <v>7.4067509529980704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>
        <v>10.5282450700421</v>
      </c>
      <c r="T29" t="s">
        <v>46</v>
      </c>
      <c r="U29">
        <v>2.8646678378833701</v>
      </c>
      <c r="V29" t="s">
        <v>56</v>
      </c>
      <c r="W29" t="s">
        <v>32</v>
      </c>
      <c r="X29">
        <v>762.45918215568304</v>
      </c>
    </row>
    <row r="30" spans="1:24" x14ac:dyDescent="0.35">
      <c r="A30" t="s">
        <v>57</v>
      </c>
      <c r="B30" t="s">
        <v>82</v>
      </c>
      <c r="C30">
        <v>2.3972747055971402</v>
      </c>
      <c r="D30">
        <v>12</v>
      </c>
      <c r="E30">
        <v>394</v>
      </c>
      <c r="F30">
        <v>6117.3246150839896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>
        <v>9.8981405080692202</v>
      </c>
      <c r="N30" t="s">
        <v>39</v>
      </c>
      <c r="O30" t="s">
        <v>29</v>
      </c>
      <c r="P30">
        <v>13</v>
      </c>
      <c r="Q30">
        <v>171</v>
      </c>
      <c r="R30">
        <v>7</v>
      </c>
      <c r="S30">
        <v>59.429381810691503</v>
      </c>
      <c r="T30" t="s">
        <v>46</v>
      </c>
      <c r="U30">
        <v>0.81575707929567198</v>
      </c>
      <c r="V30" t="s">
        <v>40</v>
      </c>
      <c r="W30" t="s">
        <v>48</v>
      </c>
      <c r="X30">
        <v>123.437027511827</v>
      </c>
    </row>
    <row r="31" spans="1:24" x14ac:dyDescent="0.35">
      <c r="A31" t="s">
        <v>57</v>
      </c>
      <c r="B31" t="s">
        <v>83</v>
      </c>
      <c r="C31">
        <v>63.447559185207297</v>
      </c>
      <c r="D31">
        <v>3</v>
      </c>
      <c r="E31">
        <v>253</v>
      </c>
      <c r="F31">
        <v>8318.9031946171708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>
        <v>8.1009731453970293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>
        <v>39.292875586065698</v>
      </c>
      <c r="T31" t="s">
        <v>64</v>
      </c>
      <c r="U31">
        <v>3.8780989365884802</v>
      </c>
      <c r="V31" t="s">
        <v>31</v>
      </c>
      <c r="W31" t="s">
        <v>32</v>
      </c>
      <c r="X31">
        <v>764.93537594070801</v>
      </c>
    </row>
    <row r="32" spans="1:24" x14ac:dyDescent="0.35">
      <c r="A32" t="s">
        <v>24</v>
      </c>
      <c r="B32" t="s">
        <v>84</v>
      </c>
      <c r="C32">
        <v>8.0228592105263896</v>
      </c>
      <c r="D32">
        <v>10</v>
      </c>
      <c r="E32">
        <v>327</v>
      </c>
      <c r="F32">
        <v>2766.3423668660798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>
        <v>8.9545283153180097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>
        <v>51.634893400109299</v>
      </c>
      <c r="T32" t="s">
        <v>30</v>
      </c>
      <c r="U32">
        <v>0.96539470535239302</v>
      </c>
      <c r="V32" t="s">
        <v>31</v>
      </c>
      <c r="W32" t="s">
        <v>41</v>
      </c>
      <c r="X32">
        <v>880.08098824716103</v>
      </c>
    </row>
    <row r="33" spans="1:24" x14ac:dyDescent="0.35">
      <c r="A33" t="s">
        <v>33</v>
      </c>
      <c r="B33" t="s">
        <v>85</v>
      </c>
      <c r="C33">
        <v>50.847393051718697</v>
      </c>
      <c r="D33">
        <v>28</v>
      </c>
      <c r="E33">
        <v>168</v>
      </c>
      <c r="F33">
        <v>9655.1351027193905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>
        <v>2.6796609649813998</v>
      </c>
      <c r="N33" t="s">
        <v>28</v>
      </c>
      <c r="O33" t="s">
        <v>62</v>
      </c>
      <c r="P33">
        <v>24</v>
      </c>
      <c r="Q33">
        <v>461</v>
      </c>
      <c r="R33">
        <v>8</v>
      </c>
      <c r="S33">
        <v>60.251145661598002</v>
      </c>
      <c r="T33" t="s">
        <v>30</v>
      </c>
      <c r="U33">
        <v>2.9890000066550702</v>
      </c>
      <c r="V33" t="s">
        <v>47</v>
      </c>
      <c r="W33" t="s">
        <v>41</v>
      </c>
      <c r="X33">
        <v>609.379206618426</v>
      </c>
    </row>
    <row r="34" spans="1:24" x14ac:dyDescent="0.35">
      <c r="A34" t="s">
        <v>33</v>
      </c>
      <c r="B34" t="s">
        <v>86</v>
      </c>
      <c r="C34">
        <v>79.209936015656695</v>
      </c>
      <c r="D34">
        <v>43</v>
      </c>
      <c r="E34">
        <v>781</v>
      </c>
      <c r="F34">
        <v>9571.5504873278096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>
        <v>6.5991049012385803</v>
      </c>
      <c r="N34" t="s">
        <v>28</v>
      </c>
      <c r="O34" t="s">
        <v>45</v>
      </c>
      <c r="P34">
        <v>30</v>
      </c>
      <c r="Q34">
        <v>737</v>
      </c>
      <c r="R34">
        <v>7</v>
      </c>
      <c r="S34">
        <v>29.6924671537497</v>
      </c>
      <c r="T34" t="s">
        <v>64</v>
      </c>
      <c r="U34">
        <v>1.94603611938611</v>
      </c>
      <c r="V34" t="s">
        <v>31</v>
      </c>
      <c r="W34" t="s">
        <v>48</v>
      </c>
      <c r="X34">
        <v>761.17390951487698</v>
      </c>
    </row>
    <row r="35" spans="1:24" x14ac:dyDescent="0.35">
      <c r="A35" t="s">
        <v>57</v>
      </c>
      <c r="B35" t="s">
        <v>87</v>
      </c>
      <c r="C35">
        <v>64.795435000155607</v>
      </c>
      <c r="D35">
        <v>63</v>
      </c>
      <c r="E35">
        <v>616</v>
      </c>
      <c r="F35">
        <v>5149.9983504080301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>
        <v>4.85827050343664</v>
      </c>
      <c r="N35" t="s">
        <v>44</v>
      </c>
      <c r="O35" t="s">
        <v>62</v>
      </c>
      <c r="P35">
        <v>1</v>
      </c>
      <c r="Q35">
        <v>251</v>
      </c>
      <c r="R35">
        <v>23</v>
      </c>
      <c r="S35">
        <v>23.853427512896101</v>
      </c>
      <c r="T35" t="s">
        <v>46</v>
      </c>
      <c r="U35">
        <v>3.54104601225092</v>
      </c>
      <c r="V35" t="s">
        <v>56</v>
      </c>
      <c r="W35" t="s">
        <v>48</v>
      </c>
      <c r="X35">
        <v>371.25529551987103</v>
      </c>
    </row>
    <row r="36" spans="1:24" x14ac:dyDescent="0.35">
      <c r="A36" t="s">
        <v>33</v>
      </c>
      <c r="B36" t="s">
        <v>88</v>
      </c>
      <c r="C36">
        <v>37.467592329842397</v>
      </c>
      <c r="D36">
        <v>96</v>
      </c>
      <c r="E36">
        <v>602</v>
      </c>
      <c r="F36">
        <v>9061.7108955077201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>
        <v>1.0194875708221101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>
        <v>10.754272815029299</v>
      </c>
      <c r="T36" t="s">
        <v>64</v>
      </c>
      <c r="U36">
        <v>0.64660455937205397</v>
      </c>
      <c r="V36" t="s">
        <v>31</v>
      </c>
      <c r="W36" t="s">
        <v>32</v>
      </c>
      <c r="X36">
        <v>510.35800043352299</v>
      </c>
    </row>
    <row r="37" spans="1:24" x14ac:dyDescent="0.35">
      <c r="A37" t="s">
        <v>57</v>
      </c>
      <c r="B37" t="s">
        <v>89</v>
      </c>
      <c r="C37">
        <v>84.957786816350406</v>
      </c>
      <c r="D37">
        <v>11</v>
      </c>
      <c r="E37">
        <v>449</v>
      </c>
      <c r="F37">
        <v>6541.3293448024597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>
        <v>5.2881899903273997</v>
      </c>
      <c r="N37" t="s">
        <v>39</v>
      </c>
      <c r="O37" t="s">
        <v>50</v>
      </c>
      <c r="P37">
        <v>3</v>
      </c>
      <c r="Q37">
        <v>367</v>
      </c>
      <c r="R37">
        <v>2</v>
      </c>
      <c r="S37">
        <v>58.004787044743701</v>
      </c>
      <c r="T37" t="s">
        <v>64</v>
      </c>
      <c r="U37">
        <v>0.54115409806058101</v>
      </c>
      <c r="V37" t="s">
        <v>56</v>
      </c>
      <c r="W37" t="s">
        <v>41</v>
      </c>
      <c r="X37">
        <v>553.42047123035502</v>
      </c>
    </row>
    <row r="38" spans="1:24" x14ac:dyDescent="0.35">
      <c r="A38" t="s">
        <v>33</v>
      </c>
      <c r="B38" t="s">
        <v>90</v>
      </c>
      <c r="C38">
        <v>9.81300257875405</v>
      </c>
      <c r="D38">
        <v>34</v>
      </c>
      <c r="E38">
        <v>963</v>
      </c>
      <c r="F38">
        <v>7573.4024578487297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>
        <v>2.1079512671590801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>
        <v>45.531364237162101</v>
      </c>
      <c r="T38" t="s">
        <v>46</v>
      </c>
      <c r="U38">
        <v>3.8055333792433501</v>
      </c>
      <c r="V38" t="s">
        <v>40</v>
      </c>
      <c r="W38" t="s">
        <v>41</v>
      </c>
      <c r="X38">
        <v>403.80897424817999</v>
      </c>
    </row>
    <row r="39" spans="1:24" x14ac:dyDescent="0.35">
      <c r="A39" t="s">
        <v>33</v>
      </c>
      <c r="B39" t="s">
        <v>91</v>
      </c>
      <c r="C39">
        <v>23.3998447526143</v>
      </c>
      <c r="D39">
        <v>5</v>
      </c>
      <c r="E39">
        <v>963</v>
      </c>
      <c r="F39">
        <v>2438.3399304700201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>
        <v>1.53265527359043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>
        <v>34.343277465075303</v>
      </c>
      <c r="T39" t="s">
        <v>30</v>
      </c>
      <c r="U39">
        <v>2.61028808484811</v>
      </c>
      <c r="V39" t="s">
        <v>56</v>
      </c>
      <c r="W39" t="s">
        <v>48</v>
      </c>
      <c r="X39">
        <v>183.932968043594</v>
      </c>
    </row>
    <row r="40" spans="1:24" x14ac:dyDescent="0.35">
      <c r="A40" t="s">
        <v>57</v>
      </c>
      <c r="B40" t="s">
        <v>92</v>
      </c>
      <c r="C40">
        <v>52.075930682707799</v>
      </c>
      <c r="D40">
        <v>75</v>
      </c>
      <c r="E40">
        <v>705</v>
      </c>
      <c r="F40">
        <v>9692.3180402184298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>
        <v>9.2359314372492207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>
        <v>5.9306936455283097</v>
      </c>
      <c r="T40" t="s">
        <v>30</v>
      </c>
      <c r="U40">
        <v>0.613326899164507</v>
      </c>
      <c r="V40" t="s">
        <v>40</v>
      </c>
      <c r="W40" t="s">
        <v>32</v>
      </c>
      <c r="X40">
        <v>339.67286994860598</v>
      </c>
    </row>
    <row r="41" spans="1:24" x14ac:dyDescent="0.35">
      <c r="A41" t="s">
        <v>33</v>
      </c>
      <c r="B41" t="s">
        <v>93</v>
      </c>
      <c r="C41">
        <v>19.127477265823199</v>
      </c>
      <c r="D41">
        <v>26</v>
      </c>
      <c r="E41">
        <v>176</v>
      </c>
      <c r="F41">
        <v>1912.4656631007599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>
        <v>5.5625037788303802</v>
      </c>
      <c r="N41" t="s">
        <v>61</v>
      </c>
      <c r="O41" t="s">
        <v>45</v>
      </c>
      <c r="P41">
        <v>30</v>
      </c>
      <c r="Q41">
        <v>791</v>
      </c>
      <c r="R41">
        <v>6</v>
      </c>
      <c r="S41">
        <v>9.0058074287816403</v>
      </c>
      <c r="T41" t="s">
        <v>46</v>
      </c>
      <c r="U41">
        <v>1.4519722039968099</v>
      </c>
      <c r="V41" t="s">
        <v>40</v>
      </c>
      <c r="W41" t="s">
        <v>32</v>
      </c>
      <c r="X41">
        <v>653.67299455203295</v>
      </c>
    </row>
    <row r="42" spans="1:24" x14ac:dyDescent="0.35">
      <c r="A42" t="s">
        <v>33</v>
      </c>
      <c r="B42" t="s">
        <v>94</v>
      </c>
      <c r="C42">
        <v>80.541424170940303</v>
      </c>
      <c r="D42">
        <v>97</v>
      </c>
      <c r="E42">
        <v>933</v>
      </c>
      <c r="F42">
        <v>5724.9593504562599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>
        <v>7.2295951397364702</v>
      </c>
      <c r="N42" t="s">
        <v>39</v>
      </c>
      <c r="O42" t="s">
        <v>45</v>
      </c>
      <c r="P42">
        <v>18</v>
      </c>
      <c r="Q42">
        <v>793</v>
      </c>
      <c r="R42">
        <v>1</v>
      </c>
      <c r="S42">
        <v>88.179407104217404</v>
      </c>
      <c r="T42" t="s">
        <v>30</v>
      </c>
      <c r="U42">
        <v>4.2132694305865597</v>
      </c>
      <c r="V42" t="s">
        <v>31</v>
      </c>
      <c r="W42" t="s">
        <v>48</v>
      </c>
      <c r="X42">
        <v>529.80872398069096</v>
      </c>
    </row>
    <row r="43" spans="1:24" x14ac:dyDescent="0.35">
      <c r="A43" t="s">
        <v>33</v>
      </c>
      <c r="B43" t="s">
        <v>95</v>
      </c>
      <c r="C43">
        <v>99.113291615317095</v>
      </c>
      <c r="D43">
        <v>35</v>
      </c>
      <c r="E43">
        <v>556</v>
      </c>
      <c r="F43">
        <v>5521.2052590109697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>
        <v>5.7732637437666501</v>
      </c>
      <c r="N43" t="s">
        <v>52</v>
      </c>
      <c r="O43" t="s">
        <v>62</v>
      </c>
      <c r="P43">
        <v>18</v>
      </c>
      <c r="Q43">
        <v>892</v>
      </c>
      <c r="R43">
        <v>7</v>
      </c>
      <c r="S43">
        <v>95.332064548772493</v>
      </c>
      <c r="T43" t="s">
        <v>46</v>
      </c>
      <c r="U43">
        <v>4.5302262398259602E-2</v>
      </c>
      <c r="V43" t="s">
        <v>56</v>
      </c>
      <c r="W43" t="s">
        <v>48</v>
      </c>
      <c r="X43">
        <v>275.52437113130901</v>
      </c>
    </row>
    <row r="44" spans="1:24" x14ac:dyDescent="0.35">
      <c r="A44" t="s">
        <v>33</v>
      </c>
      <c r="B44" t="s">
        <v>96</v>
      </c>
      <c r="C44">
        <v>46.529167614516702</v>
      </c>
      <c r="D44">
        <v>98</v>
      </c>
      <c r="E44">
        <v>155</v>
      </c>
      <c r="F44">
        <v>1839.60942585676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>
        <v>7.5262483268515004</v>
      </c>
      <c r="N44" t="s">
        <v>44</v>
      </c>
      <c r="O44" t="s">
        <v>53</v>
      </c>
      <c r="P44">
        <v>26</v>
      </c>
      <c r="Q44">
        <v>179</v>
      </c>
      <c r="R44">
        <v>7</v>
      </c>
      <c r="S44">
        <v>96.422820639571796</v>
      </c>
      <c r="T44" t="s">
        <v>46</v>
      </c>
      <c r="U44">
        <v>4.9392552886209398</v>
      </c>
      <c r="V44" t="s">
        <v>31</v>
      </c>
      <c r="W44" t="s">
        <v>48</v>
      </c>
      <c r="X44">
        <v>635.65712050199102</v>
      </c>
    </row>
    <row r="45" spans="1:24" x14ac:dyDescent="0.35">
      <c r="A45" t="s">
        <v>24</v>
      </c>
      <c r="B45" t="s">
        <v>97</v>
      </c>
      <c r="C45">
        <v>11.7432717763092</v>
      </c>
      <c r="D45">
        <v>6</v>
      </c>
      <c r="E45">
        <v>598</v>
      </c>
      <c r="F45">
        <v>5737.4255991190203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>
        <v>3.6940212683884499</v>
      </c>
      <c r="N45" t="s">
        <v>44</v>
      </c>
      <c r="O45" t="s">
        <v>29</v>
      </c>
      <c r="P45">
        <v>1</v>
      </c>
      <c r="Q45">
        <v>206</v>
      </c>
      <c r="R45">
        <v>23</v>
      </c>
      <c r="S45">
        <v>26.2773659573324</v>
      </c>
      <c r="T45" t="s">
        <v>30</v>
      </c>
      <c r="U45">
        <v>0.37230476798509698</v>
      </c>
      <c r="V45" t="s">
        <v>40</v>
      </c>
      <c r="W45" t="s">
        <v>48</v>
      </c>
      <c r="X45">
        <v>716.04411975933999</v>
      </c>
    </row>
    <row r="46" spans="1:24" x14ac:dyDescent="0.35">
      <c r="A46" t="s">
        <v>57</v>
      </c>
      <c r="B46" t="s">
        <v>98</v>
      </c>
      <c r="C46">
        <v>51.355790913110297</v>
      </c>
      <c r="D46">
        <v>34</v>
      </c>
      <c r="E46">
        <v>919</v>
      </c>
      <c r="F46">
        <v>7152.28604943551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>
        <v>7.5774496573766896</v>
      </c>
      <c r="N46" t="s">
        <v>61</v>
      </c>
      <c r="O46" t="s">
        <v>50</v>
      </c>
      <c r="P46">
        <v>7</v>
      </c>
      <c r="Q46">
        <v>834</v>
      </c>
      <c r="R46">
        <v>18</v>
      </c>
      <c r="S46">
        <v>22.554106620887701</v>
      </c>
      <c r="T46" t="s">
        <v>46</v>
      </c>
      <c r="U46">
        <v>2.9626263204548802</v>
      </c>
      <c r="V46" t="s">
        <v>47</v>
      </c>
      <c r="W46" t="s">
        <v>48</v>
      </c>
      <c r="X46">
        <v>610.45326961922694</v>
      </c>
    </row>
    <row r="47" spans="1:24" x14ac:dyDescent="0.35">
      <c r="A47" t="s">
        <v>24</v>
      </c>
      <c r="B47" t="s">
        <v>99</v>
      </c>
      <c r="C47">
        <v>33.784138033065503</v>
      </c>
      <c r="D47">
        <v>1</v>
      </c>
      <c r="E47">
        <v>24</v>
      </c>
      <c r="F47">
        <v>5267.9568075105199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>
        <v>5.2151550087119096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>
        <v>66.312544439991598</v>
      </c>
      <c r="T47" t="s">
        <v>64</v>
      </c>
      <c r="U47">
        <v>3.2196046120841002</v>
      </c>
      <c r="V47" t="s">
        <v>47</v>
      </c>
      <c r="W47" t="s">
        <v>48</v>
      </c>
      <c r="X47">
        <v>495.30569702847299</v>
      </c>
    </row>
    <row r="48" spans="1:24" x14ac:dyDescent="0.35">
      <c r="A48" t="s">
        <v>24</v>
      </c>
      <c r="B48" t="s">
        <v>100</v>
      </c>
      <c r="C48">
        <v>27.082207199888899</v>
      </c>
      <c r="D48">
        <v>75</v>
      </c>
      <c r="E48">
        <v>859</v>
      </c>
      <c r="F48">
        <v>2556.7673606335902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>
        <v>4.0709558370840799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>
        <v>77.322353211051606</v>
      </c>
      <c r="T48" t="s">
        <v>30</v>
      </c>
      <c r="U48">
        <v>3.6486105925361998</v>
      </c>
      <c r="V48" t="s">
        <v>31</v>
      </c>
      <c r="W48" t="s">
        <v>32</v>
      </c>
      <c r="X48">
        <v>380.43593711196399</v>
      </c>
    </row>
    <row r="49" spans="1:24" x14ac:dyDescent="0.35">
      <c r="A49" t="s">
        <v>33</v>
      </c>
      <c r="B49" t="s">
        <v>101</v>
      </c>
      <c r="C49">
        <v>95.712135880936003</v>
      </c>
      <c r="D49">
        <v>93</v>
      </c>
      <c r="E49">
        <v>910</v>
      </c>
      <c r="F49">
        <v>7089.4742499341801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>
        <v>8.9787507559499709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>
        <v>19.7129929112936</v>
      </c>
      <c r="T49" t="s">
        <v>30</v>
      </c>
      <c r="U49">
        <v>0.38057358671321301</v>
      </c>
      <c r="V49" t="s">
        <v>47</v>
      </c>
      <c r="W49" t="s">
        <v>48</v>
      </c>
      <c r="X49">
        <v>581.60235505058597</v>
      </c>
    </row>
    <row r="50" spans="1:24" x14ac:dyDescent="0.35">
      <c r="A50" t="s">
        <v>24</v>
      </c>
      <c r="B50" t="s">
        <v>102</v>
      </c>
      <c r="C50">
        <v>76.035544426891704</v>
      </c>
      <c r="D50">
        <v>28</v>
      </c>
      <c r="E50">
        <v>29</v>
      </c>
      <c r="F50">
        <v>7397.0710045871801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>
        <v>7.0958331565551296</v>
      </c>
      <c r="N50" t="s">
        <v>61</v>
      </c>
      <c r="O50" t="s">
        <v>29</v>
      </c>
      <c r="P50">
        <v>9</v>
      </c>
      <c r="Q50">
        <v>109</v>
      </c>
      <c r="R50">
        <v>18</v>
      </c>
      <c r="S50">
        <v>23.126363582464698</v>
      </c>
      <c r="T50" t="s">
        <v>46</v>
      </c>
      <c r="U50">
        <v>1.6981125407144</v>
      </c>
      <c r="V50" t="s">
        <v>47</v>
      </c>
      <c r="W50" t="s">
        <v>32</v>
      </c>
      <c r="X50">
        <v>768.65191395437</v>
      </c>
    </row>
    <row r="51" spans="1:24" x14ac:dyDescent="0.35">
      <c r="A51" t="s">
        <v>57</v>
      </c>
      <c r="B51" t="s">
        <v>103</v>
      </c>
      <c r="C51">
        <v>78.897913205639995</v>
      </c>
      <c r="D51">
        <v>19</v>
      </c>
      <c r="E51">
        <v>99</v>
      </c>
      <c r="F51">
        <v>8001.6132065190004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>
        <v>2.5056210329009101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>
        <v>14.1478154439792</v>
      </c>
      <c r="T51" t="s">
        <v>64</v>
      </c>
      <c r="U51">
        <v>2.8258139854001301</v>
      </c>
      <c r="V51" t="s">
        <v>47</v>
      </c>
      <c r="W51" t="s">
        <v>48</v>
      </c>
      <c r="X51">
        <v>336.89016851997701</v>
      </c>
    </row>
    <row r="52" spans="1:24" x14ac:dyDescent="0.35">
      <c r="A52" t="s">
        <v>57</v>
      </c>
      <c r="B52" t="s">
        <v>104</v>
      </c>
      <c r="C52">
        <v>14.203484264803</v>
      </c>
      <c r="D52">
        <v>91</v>
      </c>
      <c r="E52">
        <v>633</v>
      </c>
      <c r="F52">
        <v>5910.8853896688897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>
        <v>6.2478609149759903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>
        <v>45.178757924634503</v>
      </c>
      <c r="T52" t="s">
        <v>46</v>
      </c>
      <c r="U52">
        <v>4.7548008046711798</v>
      </c>
      <c r="V52" t="s">
        <v>47</v>
      </c>
      <c r="W52" t="s">
        <v>32</v>
      </c>
      <c r="X52">
        <v>496.24865029194001</v>
      </c>
    </row>
    <row r="53" spans="1:24" x14ac:dyDescent="0.35">
      <c r="A53" t="s">
        <v>24</v>
      </c>
      <c r="B53" t="s">
        <v>105</v>
      </c>
      <c r="C53">
        <v>26.700760972461701</v>
      </c>
      <c r="D53">
        <v>61</v>
      </c>
      <c r="E53">
        <v>154</v>
      </c>
      <c r="F53">
        <v>9866.4654579796897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>
        <v>4.78300055794766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>
        <v>14.190328344569901</v>
      </c>
      <c r="T53" t="s">
        <v>30</v>
      </c>
      <c r="U53">
        <v>1.77295117208355</v>
      </c>
      <c r="V53" t="s">
        <v>31</v>
      </c>
      <c r="W53" t="s">
        <v>48</v>
      </c>
      <c r="X53">
        <v>694.98231757944495</v>
      </c>
    </row>
    <row r="54" spans="1:24" x14ac:dyDescent="0.35">
      <c r="A54" t="s">
        <v>33</v>
      </c>
      <c r="B54" t="s">
        <v>106</v>
      </c>
      <c r="C54">
        <v>98.031829656465007</v>
      </c>
      <c r="D54">
        <v>1</v>
      </c>
      <c r="E54">
        <v>820</v>
      </c>
      <c r="F54">
        <v>9435.7626089121295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>
        <v>8.6310521797689397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>
        <v>9.1668491485971497</v>
      </c>
      <c r="T54" t="s">
        <v>30</v>
      </c>
      <c r="U54">
        <v>2.1224716191438202</v>
      </c>
      <c r="V54" t="s">
        <v>40</v>
      </c>
      <c r="W54" t="s">
        <v>41</v>
      </c>
      <c r="X54">
        <v>602.89849883838303</v>
      </c>
    </row>
    <row r="55" spans="1:24" x14ac:dyDescent="0.35">
      <c r="A55" t="s">
        <v>33</v>
      </c>
      <c r="B55" t="s">
        <v>107</v>
      </c>
      <c r="C55">
        <v>30.3414707112142</v>
      </c>
      <c r="D55">
        <v>93</v>
      </c>
      <c r="E55">
        <v>242</v>
      </c>
      <c r="F55">
        <v>8232.3348294258194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>
        <v>1.0134865660958901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>
        <v>83.344058991677898</v>
      </c>
      <c r="T55" t="s">
        <v>30</v>
      </c>
      <c r="U55">
        <v>1.41034757607602</v>
      </c>
      <c r="V55" t="s">
        <v>40</v>
      </c>
      <c r="W55" t="s">
        <v>32</v>
      </c>
      <c r="X55">
        <v>750.73784066827</v>
      </c>
    </row>
    <row r="56" spans="1:24" x14ac:dyDescent="0.35">
      <c r="A56" t="s">
        <v>24</v>
      </c>
      <c r="B56" t="s">
        <v>108</v>
      </c>
      <c r="C56">
        <v>31.1462431602408</v>
      </c>
      <c r="D56">
        <v>11</v>
      </c>
      <c r="E56">
        <v>622</v>
      </c>
      <c r="F56">
        <v>6088.0214799408504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>
        <v>4.3051034712876302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>
        <v>30.186023375822501</v>
      </c>
      <c r="T56" t="s">
        <v>64</v>
      </c>
      <c r="U56">
        <v>2.4787719755397402</v>
      </c>
      <c r="V56" t="s">
        <v>31</v>
      </c>
      <c r="W56" t="s">
        <v>32</v>
      </c>
      <c r="X56">
        <v>814.06999658218695</v>
      </c>
    </row>
    <row r="57" spans="1:24" x14ac:dyDescent="0.35">
      <c r="A57" t="s">
        <v>24</v>
      </c>
      <c r="B57" t="s">
        <v>109</v>
      </c>
      <c r="C57">
        <v>79.855058340789398</v>
      </c>
      <c r="D57">
        <v>16</v>
      </c>
      <c r="E57">
        <v>701</v>
      </c>
      <c r="F57">
        <v>2925.6751703038099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>
        <v>5.0143649550309002</v>
      </c>
      <c r="N57" t="s">
        <v>61</v>
      </c>
      <c r="O57" t="s">
        <v>50</v>
      </c>
      <c r="P57">
        <v>27</v>
      </c>
      <c r="Q57">
        <v>918</v>
      </c>
      <c r="R57">
        <v>5</v>
      </c>
      <c r="S57">
        <v>30.323545256616502</v>
      </c>
      <c r="T57" t="s">
        <v>46</v>
      </c>
      <c r="U57">
        <v>4.5489196593963799</v>
      </c>
      <c r="V57" t="s">
        <v>56</v>
      </c>
      <c r="W57" t="s">
        <v>32</v>
      </c>
      <c r="X57">
        <v>323.01292795247798</v>
      </c>
    </row>
    <row r="58" spans="1:24" x14ac:dyDescent="0.35">
      <c r="A58" t="s">
        <v>33</v>
      </c>
      <c r="B58" t="s">
        <v>110</v>
      </c>
      <c r="C58">
        <v>20.9863860370433</v>
      </c>
      <c r="D58">
        <v>90</v>
      </c>
      <c r="E58">
        <v>93</v>
      </c>
      <c r="F58">
        <v>4767.0204843441297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>
        <v>1.77442971407173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>
        <v>12.8362845728327</v>
      </c>
      <c r="T58" t="s">
        <v>64</v>
      </c>
      <c r="U58">
        <v>1.1737554953874501</v>
      </c>
      <c r="V58" t="s">
        <v>40</v>
      </c>
      <c r="W58" t="s">
        <v>32</v>
      </c>
      <c r="X58">
        <v>832.210808706021</v>
      </c>
    </row>
    <row r="59" spans="1:24" x14ac:dyDescent="0.35">
      <c r="A59" t="s">
        <v>24</v>
      </c>
      <c r="B59" t="s">
        <v>111</v>
      </c>
      <c r="C59">
        <v>49.263205350734097</v>
      </c>
      <c r="D59">
        <v>65</v>
      </c>
      <c r="E59">
        <v>227</v>
      </c>
      <c r="F59">
        <v>1605.8669003924001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>
        <v>9.1605585353818704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>
        <v>67.779622987078099</v>
      </c>
      <c r="T59" t="s">
        <v>30</v>
      </c>
      <c r="U59">
        <v>2.5111748302126999</v>
      </c>
      <c r="V59" t="s">
        <v>47</v>
      </c>
      <c r="W59" t="s">
        <v>48</v>
      </c>
      <c r="X59">
        <v>482.19123860252802</v>
      </c>
    </row>
    <row r="60" spans="1:24" x14ac:dyDescent="0.35">
      <c r="A60" t="s">
        <v>33</v>
      </c>
      <c r="B60" t="s">
        <v>112</v>
      </c>
      <c r="C60">
        <v>59.841561377289302</v>
      </c>
      <c r="D60">
        <v>81</v>
      </c>
      <c r="E60">
        <v>896</v>
      </c>
      <c r="F60">
        <v>2021.1498103371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>
        <v>4.9384385647120901</v>
      </c>
      <c r="N60" t="s">
        <v>28</v>
      </c>
      <c r="O60" t="s">
        <v>50</v>
      </c>
      <c r="P60">
        <v>18</v>
      </c>
      <c r="Q60">
        <v>396</v>
      </c>
      <c r="R60">
        <v>7</v>
      </c>
      <c r="S60">
        <v>65.047415094691402</v>
      </c>
      <c r="T60" t="s">
        <v>46</v>
      </c>
      <c r="U60">
        <v>1.7303747198591899</v>
      </c>
      <c r="V60" t="s">
        <v>31</v>
      </c>
      <c r="W60" t="s">
        <v>32</v>
      </c>
      <c r="X60">
        <v>110.364335231364</v>
      </c>
    </row>
    <row r="61" spans="1:24" x14ac:dyDescent="0.35">
      <c r="A61" t="s">
        <v>57</v>
      </c>
      <c r="B61" t="s">
        <v>113</v>
      </c>
      <c r="C61">
        <v>63.828398347710902</v>
      </c>
      <c r="D61">
        <v>30</v>
      </c>
      <c r="E61">
        <v>484</v>
      </c>
      <c r="F61">
        <v>1061.6185230132801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>
        <v>7.2937225968677204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>
        <v>1.90076224351945</v>
      </c>
      <c r="T61" t="s">
        <v>46</v>
      </c>
      <c r="U61">
        <v>0.44719401546382298</v>
      </c>
      <c r="V61" t="s">
        <v>40</v>
      </c>
      <c r="W61" t="s">
        <v>48</v>
      </c>
      <c r="X61">
        <v>312.57427361009297</v>
      </c>
    </row>
    <row r="62" spans="1:24" x14ac:dyDescent="0.35">
      <c r="A62" t="s">
        <v>33</v>
      </c>
      <c r="B62" t="s">
        <v>114</v>
      </c>
      <c r="C62">
        <v>17.028027920188698</v>
      </c>
      <c r="D62">
        <v>16</v>
      </c>
      <c r="E62">
        <v>380</v>
      </c>
      <c r="F62">
        <v>8864.0843495864301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>
        <v>4.3813681581023101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>
        <v>87.213057815135599</v>
      </c>
      <c r="T62" t="s">
        <v>46</v>
      </c>
      <c r="U62">
        <v>2.8530906166490499</v>
      </c>
      <c r="V62" t="s">
        <v>47</v>
      </c>
      <c r="W62" t="s">
        <v>48</v>
      </c>
      <c r="X62">
        <v>430.16909697513597</v>
      </c>
    </row>
    <row r="63" spans="1:24" x14ac:dyDescent="0.35">
      <c r="A63" t="s">
        <v>24</v>
      </c>
      <c r="B63" t="s">
        <v>115</v>
      </c>
      <c r="C63">
        <v>52.028749903294901</v>
      </c>
      <c r="D63">
        <v>23</v>
      </c>
      <c r="E63">
        <v>117</v>
      </c>
      <c r="F63">
        <v>6885.5893508962499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>
        <v>9.0303404225219399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>
        <v>78.702393968878894</v>
      </c>
      <c r="T63" t="s">
        <v>46</v>
      </c>
      <c r="U63">
        <v>4.3674705382050503</v>
      </c>
      <c r="V63" t="s">
        <v>40</v>
      </c>
      <c r="W63" t="s">
        <v>48</v>
      </c>
      <c r="X63">
        <v>164.366528243419</v>
      </c>
    </row>
    <row r="64" spans="1:24" x14ac:dyDescent="0.35">
      <c r="A64" t="s">
        <v>57</v>
      </c>
      <c r="B64" t="s">
        <v>116</v>
      </c>
      <c r="C64">
        <v>72.796353955587307</v>
      </c>
      <c r="D64">
        <v>89</v>
      </c>
      <c r="E64">
        <v>270</v>
      </c>
      <c r="F64">
        <v>3899.7468337292198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>
        <v>7.2917013887767697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>
        <v>21.048642725168602</v>
      </c>
      <c r="T64" t="s">
        <v>64</v>
      </c>
      <c r="U64">
        <v>1.87400140404437</v>
      </c>
      <c r="V64" t="s">
        <v>56</v>
      </c>
      <c r="W64" t="s">
        <v>41</v>
      </c>
      <c r="X64">
        <v>320.84651575911101</v>
      </c>
    </row>
    <row r="65" spans="1:24" x14ac:dyDescent="0.35">
      <c r="A65" t="s">
        <v>33</v>
      </c>
      <c r="B65" t="s">
        <v>117</v>
      </c>
      <c r="C65">
        <v>13.0173767852878</v>
      </c>
      <c r="D65">
        <v>55</v>
      </c>
      <c r="E65">
        <v>246</v>
      </c>
      <c r="F65">
        <v>4256.9491408502199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>
        <v>2.45793352798733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>
        <v>20.075003975630398</v>
      </c>
      <c r="T65" t="s">
        <v>30</v>
      </c>
      <c r="U65">
        <v>3.6328432903821302</v>
      </c>
      <c r="V65" t="s">
        <v>56</v>
      </c>
      <c r="W65" t="s">
        <v>48</v>
      </c>
      <c r="X65">
        <v>687.28617786641701</v>
      </c>
    </row>
    <row r="66" spans="1:24" x14ac:dyDescent="0.35">
      <c r="A66" t="s">
        <v>33</v>
      </c>
      <c r="B66" t="s">
        <v>118</v>
      </c>
      <c r="C66">
        <v>89.634095608135297</v>
      </c>
      <c r="D66">
        <v>11</v>
      </c>
      <c r="E66">
        <v>134</v>
      </c>
      <c r="F66">
        <v>8458.7308783671706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>
        <v>4.5853534681946497</v>
      </c>
      <c r="N66" t="s">
        <v>39</v>
      </c>
      <c r="O66" t="s">
        <v>50</v>
      </c>
      <c r="P66">
        <v>17</v>
      </c>
      <c r="Q66">
        <v>328</v>
      </c>
      <c r="R66">
        <v>6</v>
      </c>
      <c r="S66">
        <v>8.6930424258772803</v>
      </c>
      <c r="T66" t="s">
        <v>46</v>
      </c>
      <c r="U66">
        <v>0.15948631471751401</v>
      </c>
      <c r="V66" t="s">
        <v>40</v>
      </c>
      <c r="W66" t="s">
        <v>41</v>
      </c>
      <c r="X66">
        <v>771.225084681157</v>
      </c>
    </row>
    <row r="67" spans="1:24" x14ac:dyDescent="0.35">
      <c r="A67" t="s">
        <v>33</v>
      </c>
      <c r="B67" t="s">
        <v>119</v>
      </c>
      <c r="C67">
        <v>33.697717206643098</v>
      </c>
      <c r="D67">
        <v>72</v>
      </c>
      <c r="E67">
        <v>457</v>
      </c>
      <c r="F67">
        <v>8354.5796864819895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>
        <v>6.5805413478845898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>
        <v>1.59722274305067</v>
      </c>
      <c r="T67" t="s">
        <v>46</v>
      </c>
      <c r="U67">
        <v>4.9110959548423301</v>
      </c>
      <c r="V67" t="s">
        <v>47</v>
      </c>
      <c r="W67" t="s">
        <v>41</v>
      </c>
      <c r="X67">
        <v>555.85910367174301</v>
      </c>
    </row>
    <row r="68" spans="1:24" x14ac:dyDescent="0.35">
      <c r="A68" t="s">
        <v>33</v>
      </c>
      <c r="B68" t="s">
        <v>120</v>
      </c>
      <c r="C68">
        <v>26.034869773962001</v>
      </c>
      <c r="D68">
        <v>52</v>
      </c>
      <c r="E68">
        <v>704</v>
      </c>
      <c r="F68">
        <v>8367.7216180201503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>
        <v>2.2161427287713602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>
        <v>42.084436738309897</v>
      </c>
      <c r="T68" t="s">
        <v>46</v>
      </c>
      <c r="U68">
        <v>3.44806328834026</v>
      </c>
      <c r="V68" t="s">
        <v>31</v>
      </c>
      <c r="W68" t="s">
        <v>48</v>
      </c>
      <c r="X68">
        <v>393.84334857842703</v>
      </c>
    </row>
    <row r="69" spans="1:24" x14ac:dyDescent="0.35">
      <c r="A69" t="s">
        <v>33</v>
      </c>
      <c r="B69" t="s">
        <v>121</v>
      </c>
      <c r="C69">
        <v>87.755432354001002</v>
      </c>
      <c r="D69">
        <v>16</v>
      </c>
      <c r="E69">
        <v>513</v>
      </c>
      <c r="F69">
        <v>9473.7980325083299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>
        <v>9.1478115447106294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>
        <v>7.0578761469782298</v>
      </c>
      <c r="T69" t="s">
        <v>64</v>
      </c>
      <c r="U69">
        <v>0.131955444311814</v>
      </c>
      <c r="V69" t="s">
        <v>56</v>
      </c>
      <c r="W69" t="s">
        <v>41</v>
      </c>
      <c r="X69">
        <v>169.27180138478599</v>
      </c>
    </row>
    <row r="70" spans="1:24" x14ac:dyDescent="0.35">
      <c r="A70" t="s">
        <v>24</v>
      </c>
      <c r="B70" t="s">
        <v>122</v>
      </c>
      <c r="C70">
        <v>37.931812382790298</v>
      </c>
      <c r="D70">
        <v>29</v>
      </c>
      <c r="E70">
        <v>163</v>
      </c>
      <c r="F70">
        <v>3550.21843278099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>
        <v>1.19425186488499</v>
      </c>
      <c r="N70" t="s">
        <v>61</v>
      </c>
      <c r="O70" t="s">
        <v>53</v>
      </c>
      <c r="P70">
        <v>2</v>
      </c>
      <c r="Q70">
        <v>375</v>
      </c>
      <c r="R70">
        <v>18</v>
      </c>
      <c r="S70">
        <v>97.113581563462205</v>
      </c>
      <c r="T70" t="s">
        <v>46</v>
      </c>
      <c r="U70">
        <v>1.9834678721741801</v>
      </c>
      <c r="V70" t="s">
        <v>47</v>
      </c>
      <c r="W70" t="s">
        <v>48</v>
      </c>
      <c r="X70">
        <v>299.70630311810299</v>
      </c>
    </row>
    <row r="71" spans="1:24" x14ac:dyDescent="0.35">
      <c r="A71" t="s">
        <v>33</v>
      </c>
      <c r="B71" t="s">
        <v>123</v>
      </c>
      <c r="C71">
        <v>54.865528517069698</v>
      </c>
      <c r="D71">
        <v>62</v>
      </c>
      <c r="E71">
        <v>511</v>
      </c>
      <c r="F71">
        <v>1752.3810874841199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>
        <v>9.7052867901203399</v>
      </c>
      <c r="N71" t="s">
        <v>52</v>
      </c>
      <c r="O71" t="s">
        <v>45</v>
      </c>
      <c r="P71">
        <v>9</v>
      </c>
      <c r="Q71">
        <v>862</v>
      </c>
      <c r="R71">
        <v>7</v>
      </c>
      <c r="S71">
        <v>77.627765812748095</v>
      </c>
      <c r="T71" t="s">
        <v>30</v>
      </c>
      <c r="U71">
        <v>1.3623879886490999</v>
      </c>
      <c r="V71" t="s">
        <v>40</v>
      </c>
      <c r="W71" t="s">
        <v>48</v>
      </c>
      <c r="X71">
        <v>207.66320620857499</v>
      </c>
    </row>
    <row r="72" spans="1:24" x14ac:dyDescent="0.35">
      <c r="A72" t="s">
        <v>24</v>
      </c>
      <c r="B72" t="s">
        <v>124</v>
      </c>
      <c r="C72">
        <v>47.914541824058702</v>
      </c>
      <c r="D72">
        <v>90</v>
      </c>
      <c r="E72">
        <v>32</v>
      </c>
      <c r="F72">
        <v>7014.8879872033804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>
        <v>6.3157177546007199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>
        <v>11.440781823761199</v>
      </c>
      <c r="T72" t="s">
        <v>64</v>
      </c>
      <c r="U72">
        <v>1.8305755986122301</v>
      </c>
      <c r="V72" t="s">
        <v>31</v>
      </c>
      <c r="W72" t="s">
        <v>41</v>
      </c>
      <c r="X72">
        <v>183.27289874871099</v>
      </c>
    </row>
    <row r="73" spans="1:24" x14ac:dyDescent="0.35">
      <c r="A73" t="s">
        <v>57</v>
      </c>
      <c r="B73" t="s">
        <v>125</v>
      </c>
      <c r="C73">
        <v>6.3815331627479601</v>
      </c>
      <c r="D73">
        <v>14</v>
      </c>
      <c r="E73">
        <v>637</v>
      </c>
      <c r="F73">
        <v>8180.3370854254399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>
        <v>9.2281903170525101</v>
      </c>
      <c r="N73" t="s">
        <v>61</v>
      </c>
      <c r="O73" t="s">
        <v>53</v>
      </c>
      <c r="P73">
        <v>2</v>
      </c>
      <c r="Q73">
        <v>258</v>
      </c>
      <c r="R73">
        <v>10</v>
      </c>
      <c r="S73">
        <v>30.661677477859499</v>
      </c>
      <c r="T73" t="s">
        <v>30</v>
      </c>
      <c r="U73">
        <v>2.07875060787496</v>
      </c>
      <c r="V73" t="s">
        <v>31</v>
      </c>
      <c r="W73" t="s">
        <v>48</v>
      </c>
      <c r="X73">
        <v>405.167067888855</v>
      </c>
    </row>
    <row r="74" spans="1:24" x14ac:dyDescent="0.35">
      <c r="A74" t="s">
        <v>57</v>
      </c>
      <c r="B74" t="s">
        <v>126</v>
      </c>
      <c r="C74">
        <v>90.204427520528</v>
      </c>
      <c r="D74">
        <v>88</v>
      </c>
      <c r="E74">
        <v>478</v>
      </c>
      <c r="F74">
        <v>2633.1219813122498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>
        <v>6.5996141596895397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>
        <v>55.760492895244198</v>
      </c>
      <c r="T74" t="s">
        <v>30</v>
      </c>
      <c r="U74">
        <v>3.2133296074383</v>
      </c>
      <c r="V74" t="s">
        <v>47</v>
      </c>
      <c r="W74" t="s">
        <v>32</v>
      </c>
      <c r="X74">
        <v>677.94456984618296</v>
      </c>
    </row>
    <row r="75" spans="1:24" x14ac:dyDescent="0.35">
      <c r="A75" t="s">
        <v>57</v>
      </c>
      <c r="B75" t="s">
        <v>127</v>
      </c>
      <c r="C75">
        <v>83.851017681304597</v>
      </c>
      <c r="D75">
        <v>41</v>
      </c>
      <c r="E75">
        <v>375</v>
      </c>
      <c r="F75">
        <v>7910.8869161406801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>
        <v>1.5129368369160701</v>
      </c>
      <c r="N75" t="s">
        <v>52</v>
      </c>
      <c r="O75" t="s">
        <v>62</v>
      </c>
      <c r="P75">
        <v>13</v>
      </c>
      <c r="Q75">
        <v>444</v>
      </c>
      <c r="R75">
        <v>4</v>
      </c>
      <c r="S75">
        <v>46.870238797617098</v>
      </c>
      <c r="T75" t="s">
        <v>46</v>
      </c>
      <c r="U75">
        <v>4.6205460645137002</v>
      </c>
      <c r="V75" t="s">
        <v>31</v>
      </c>
      <c r="W75" t="s">
        <v>48</v>
      </c>
      <c r="X75">
        <v>866.472800129657</v>
      </c>
    </row>
    <row r="76" spans="1:24" x14ac:dyDescent="0.35">
      <c r="A76" t="s">
        <v>24</v>
      </c>
      <c r="B76" t="s">
        <v>128</v>
      </c>
      <c r="C76">
        <v>3.1700114135661499</v>
      </c>
      <c r="D76">
        <v>64</v>
      </c>
      <c r="E76">
        <v>904</v>
      </c>
      <c r="F76">
        <v>5709.9452959692799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>
        <v>5.2376546500374399</v>
      </c>
      <c r="N76" t="s">
        <v>52</v>
      </c>
      <c r="O76" t="s">
        <v>50</v>
      </c>
      <c r="P76">
        <v>1</v>
      </c>
      <c r="Q76">
        <v>919</v>
      </c>
      <c r="R76">
        <v>9</v>
      </c>
      <c r="S76">
        <v>80.580852156447804</v>
      </c>
      <c r="T76" t="s">
        <v>46</v>
      </c>
      <c r="U76">
        <v>0.39661272410993498</v>
      </c>
      <c r="V76" t="s">
        <v>47</v>
      </c>
      <c r="W76" t="s">
        <v>48</v>
      </c>
      <c r="X76">
        <v>341.55265678322297</v>
      </c>
    </row>
    <row r="77" spans="1:24" x14ac:dyDescent="0.35">
      <c r="A77" t="s">
        <v>33</v>
      </c>
      <c r="B77" t="s">
        <v>129</v>
      </c>
      <c r="C77">
        <v>92.996884233970604</v>
      </c>
      <c r="D77">
        <v>29</v>
      </c>
      <c r="E77">
        <v>106</v>
      </c>
      <c r="F77">
        <v>1889.07358977933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>
        <v>2.47389776104546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>
        <v>48.064782640006499</v>
      </c>
      <c r="T77" t="s">
        <v>64</v>
      </c>
      <c r="U77">
        <v>2.0300690886687498</v>
      </c>
      <c r="V77" t="s">
        <v>40</v>
      </c>
      <c r="W77" t="s">
        <v>41</v>
      </c>
      <c r="X77">
        <v>873.12964801765099</v>
      </c>
    </row>
    <row r="78" spans="1:24" x14ac:dyDescent="0.35">
      <c r="A78" t="s">
        <v>24</v>
      </c>
      <c r="B78" t="s">
        <v>130</v>
      </c>
      <c r="C78">
        <v>69.108799547430294</v>
      </c>
      <c r="D78">
        <v>23</v>
      </c>
      <c r="E78">
        <v>241</v>
      </c>
      <c r="F78">
        <v>5328.3759842977497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>
        <v>7.0545383368369201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>
        <v>64.323597795600193</v>
      </c>
      <c r="T78" t="s">
        <v>30</v>
      </c>
      <c r="U78">
        <v>2.1800374515822099</v>
      </c>
      <c r="V78" t="s">
        <v>47</v>
      </c>
      <c r="W78" t="s">
        <v>48</v>
      </c>
      <c r="X78">
        <v>997.41345013319403</v>
      </c>
    </row>
    <row r="79" spans="1:24" x14ac:dyDescent="0.35">
      <c r="A79" t="s">
        <v>24</v>
      </c>
      <c r="B79" t="s">
        <v>131</v>
      </c>
      <c r="C79">
        <v>57.449742958971399</v>
      </c>
      <c r="D79">
        <v>14</v>
      </c>
      <c r="E79">
        <v>359</v>
      </c>
      <c r="F79">
        <v>2483.7601775427902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>
        <v>6.7809466256178901</v>
      </c>
      <c r="N79" t="s">
        <v>39</v>
      </c>
      <c r="O79" t="s">
        <v>45</v>
      </c>
      <c r="P79">
        <v>26</v>
      </c>
      <c r="Q79">
        <v>334</v>
      </c>
      <c r="R79">
        <v>5</v>
      </c>
      <c r="S79">
        <v>42.952444748991802</v>
      </c>
      <c r="T79" t="s">
        <v>64</v>
      </c>
      <c r="U79">
        <v>3.0551418183075398</v>
      </c>
      <c r="V79" t="s">
        <v>31</v>
      </c>
      <c r="W79" t="s">
        <v>32</v>
      </c>
      <c r="X79">
        <v>852.56809891984994</v>
      </c>
    </row>
    <row r="80" spans="1:24" x14ac:dyDescent="0.35">
      <c r="A80" t="s">
        <v>24</v>
      </c>
      <c r="B80" t="s">
        <v>132</v>
      </c>
      <c r="C80">
        <v>6.30688317611191</v>
      </c>
      <c r="D80">
        <v>50</v>
      </c>
      <c r="E80">
        <v>946</v>
      </c>
      <c r="F80">
        <v>1292.45841793775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>
        <v>8.4670497708619905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>
        <v>71.126514720403307</v>
      </c>
      <c r="T80" t="s">
        <v>30</v>
      </c>
      <c r="U80">
        <v>4.0968813324704501</v>
      </c>
      <c r="V80" t="s">
        <v>56</v>
      </c>
      <c r="W80" t="s">
        <v>41</v>
      </c>
      <c r="X80">
        <v>323.59220343132199</v>
      </c>
    </row>
    <row r="81" spans="1:24" x14ac:dyDescent="0.35">
      <c r="A81" t="s">
        <v>24</v>
      </c>
      <c r="B81" t="s">
        <v>133</v>
      </c>
      <c r="C81">
        <v>57.057031221103202</v>
      </c>
      <c r="D81">
        <v>56</v>
      </c>
      <c r="E81">
        <v>198</v>
      </c>
      <c r="F81">
        <v>7888.7232684270803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>
        <v>6.49632536429504</v>
      </c>
      <c r="N81" t="s">
        <v>28</v>
      </c>
      <c r="O81" t="s">
        <v>53</v>
      </c>
      <c r="P81">
        <v>5</v>
      </c>
      <c r="Q81">
        <v>228</v>
      </c>
      <c r="R81">
        <v>12</v>
      </c>
      <c r="S81">
        <v>57.870902924036201</v>
      </c>
      <c r="T81" t="s">
        <v>30</v>
      </c>
      <c r="U81">
        <v>0.16587162748060799</v>
      </c>
      <c r="V81" t="s">
        <v>40</v>
      </c>
      <c r="W81" t="s">
        <v>41</v>
      </c>
      <c r="X81">
        <v>351.50421933503799</v>
      </c>
    </row>
    <row r="82" spans="1:24" x14ac:dyDescent="0.35">
      <c r="A82" t="s">
        <v>33</v>
      </c>
      <c r="B82" t="s">
        <v>134</v>
      </c>
      <c r="C82">
        <v>91.128318350444303</v>
      </c>
      <c r="D82">
        <v>75</v>
      </c>
      <c r="E82">
        <v>872</v>
      </c>
      <c r="F82">
        <v>8651.67268298206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>
        <v>2.8331846794189701</v>
      </c>
      <c r="N82" t="s">
        <v>28</v>
      </c>
      <c r="O82" t="s">
        <v>62</v>
      </c>
      <c r="P82">
        <v>8</v>
      </c>
      <c r="Q82">
        <v>202</v>
      </c>
      <c r="R82">
        <v>5</v>
      </c>
      <c r="S82">
        <v>76.961228023819999</v>
      </c>
      <c r="T82" t="s">
        <v>46</v>
      </c>
      <c r="U82">
        <v>2.8496621985053299</v>
      </c>
      <c r="V82" t="s">
        <v>56</v>
      </c>
      <c r="W82" t="s">
        <v>32</v>
      </c>
      <c r="X82">
        <v>787.77985049434403</v>
      </c>
    </row>
    <row r="83" spans="1:24" x14ac:dyDescent="0.35">
      <c r="A83" t="s">
        <v>24</v>
      </c>
      <c r="B83" t="s">
        <v>135</v>
      </c>
      <c r="C83">
        <v>72.819206930318202</v>
      </c>
      <c r="D83">
        <v>9</v>
      </c>
      <c r="E83">
        <v>774</v>
      </c>
      <c r="F83">
        <v>4384.4134000458598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>
        <v>4.0662775015120403</v>
      </c>
      <c r="N83" t="s">
        <v>28</v>
      </c>
      <c r="O83" t="s">
        <v>50</v>
      </c>
      <c r="P83">
        <v>28</v>
      </c>
      <c r="Q83">
        <v>698</v>
      </c>
      <c r="R83">
        <v>1</v>
      </c>
      <c r="S83">
        <v>19.789592941903599</v>
      </c>
      <c r="T83" t="s">
        <v>30</v>
      </c>
      <c r="U83">
        <v>2.54754712154871</v>
      </c>
      <c r="V83" t="s">
        <v>47</v>
      </c>
      <c r="W83" t="s">
        <v>32</v>
      </c>
      <c r="X83">
        <v>276.77833594679799</v>
      </c>
    </row>
    <row r="84" spans="1:24" x14ac:dyDescent="0.35">
      <c r="A84" t="s">
        <v>33</v>
      </c>
      <c r="B84" t="s">
        <v>136</v>
      </c>
      <c r="C84">
        <v>17.034930739467899</v>
      </c>
      <c r="D84">
        <v>13</v>
      </c>
      <c r="E84">
        <v>336</v>
      </c>
      <c r="F84">
        <v>2943.3818676094502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>
        <v>4.7081818735419301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>
        <v>4.4652784349432402</v>
      </c>
      <c r="T84" t="s">
        <v>30</v>
      </c>
      <c r="U84">
        <v>4.1378770486223502</v>
      </c>
      <c r="V84" t="s">
        <v>31</v>
      </c>
      <c r="W84" t="s">
        <v>41</v>
      </c>
      <c r="X84">
        <v>589.97855562804</v>
      </c>
    </row>
    <row r="85" spans="1:24" x14ac:dyDescent="0.35">
      <c r="A85" t="s">
        <v>24</v>
      </c>
      <c r="B85" t="s">
        <v>137</v>
      </c>
      <c r="C85">
        <v>68.911246211606297</v>
      </c>
      <c r="D85">
        <v>82</v>
      </c>
      <c r="E85">
        <v>663</v>
      </c>
      <c r="F85">
        <v>2411.7546321104901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>
        <v>4.94983957799694</v>
      </c>
      <c r="N85" t="s">
        <v>39</v>
      </c>
      <c r="O85" t="s">
        <v>53</v>
      </c>
      <c r="P85">
        <v>20</v>
      </c>
      <c r="Q85">
        <v>443</v>
      </c>
      <c r="R85">
        <v>5</v>
      </c>
      <c r="S85">
        <v>97.730593800533001</v>
      </c>
      <c r="T85" t="s">
        <v>46</v>
      </c>
      <c r="U85">
        <v>0.77300613406724705</v>
      </c>
      <c r="V85" t="s">
        <v>31</v>
      </c>
      <c r="W85" t="s">
        <v>48</v>
      </c>
      <c r="X85">
        <v>682.97101822609295</v>
      </c>
    </row>
    <row r="86" spans="1:24" x14ac:dyDescent="0.35">
      <c r="A86" t="s">
        <v>24</v>
      </c>
      <c r="B86" t="s">
        <v>138</v>
      </c>
      <c r="C86">
        <v>89.104367292102197</v>
      </c>
      <c r="D86">
        <v>99</v>
      </c>
      <c r="E86">
        <v>618</v>
      </c>
      <c r="F86">
        <v>2048.2900998487098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>
        <v>8.3816156249226292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>
        <v>33.808636513209002</v>
      </c>
      <c r="T86" t="s">
        <v>64</v>
      </c>
      <c r="U86">
        <v>4.8434565771180402</v>
      </c>
      <c r="V86" t="s">
        <v>40</v>
      </c>
      <c r="W86" t="s">
        <v>32</v>
      </c>
      <c r="X86">
        <v>465.45700596368698</v>
      </c>
    </row>
    <row r="87" spans="1:24" x14ac:dyDescent="0.35">
      <c r="A87" t="s">
        <v>57</v>
      </c>
      <c r="B87" t="s">
        <v>139</v>
      </c>
      <c r="C87">
        <v>76.962994415193805</v>
      </c>
      <c r="D87">
        <v>83</v>
      </c>
      <c r="E87">
        <v>25</v>
      </c>
      <c r="F87">
        <v>8684.6130592538502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>
        <v>8.2491687048717193</v>
      </c>
      <c r="N87" t="s">
        <v>44</v>
      </c>
      <c r="O87" t="s">
        <v>62</v>
      </c>
      <c r="P87">
        <v>4</v>
      </c>
      <c r="Q87">
        <v>211</v>
      </c>
      <c r="R87">
        <v>2</v>
      </c>
      <c r="S87">
        <v>69.929345518672307</v>
      </c>
      <c r="T87" t="s">
        <v>46</v>
      </c>
      <c r="U87">
        <v>1.3744289997457499</v>
      </c>
      <c r="V87" t="s">
        <v>31</v>
      </c>
      <c r="W87" t="s">
        <v>32</v>
      </c>
      <c r="X87">
        <v>842.68683000464102</v>
      </c>
    </row>
    <row r="88" spans="1:24" x14ac:dyDescent="0.35">
      <c r="A88" t="s">
        <v>33</v>
      </c>
      <c r="B88" t="s">
        <v>140</v>
      </c>
      <c r="C88">
        <v>19.9981769404042</v>
      </c>
      <c r="D88">
        <v>18</v>
      </c>
      <c r="E88">
        <v>223</v>
      </c>
      <c r="F88">
        <v>1229.59102856498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>
        <v>1.4543053101535499</v>
      </c>
      <c r="N88" t="s">
        <v>39</v>
      </c>
      <c r="O88" t="s">
        <v>29</v>
      </c>
      <c r="P88">
        <v>4</v>
      </c>
      <c r="Q88">
        <v>569</v>
      </c>
      <c r="R88">
        <v>18</v>
      </c>
      <c r="S88">
        <v>74.608969995194599</v>
      </c>
      <c r="T88" t="s">
        <v>64</v>
      </c>
      <c r="U88">
        <v>2.0515129307662399</v>
      </c>
      <c r="V88" t="s">
        <v>47</v>
      </c>
      <c r="W88" t="s">
        <v>48</v>
      </c>
      <c r="X88">
        <v>264.25488983586598</v>
      </c>
    </row>
    <row r="89" spans="1:24" x14ac:dyDescent="0.35">
      <c r="A89" t="s">
        <v>24</v>
      </c>
      <c r="B89" t="s">
        <v>141</v>
      </c>
      <c r="C89">
        <v>80.414036650355698</v>
      </c>
      <c r="D89">
        <v>24</v>
      </c>
      <c r="E89">
        <v>79</v>
      </c>
      <c r="F89">
        <v>5133.8467010866898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>
        <v>6.5758037975485299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>
        <v>28.696996824143099</v>
      </c>
      <c r="T89" t="s">
        <v>46</v>
      </c>
      <c r="U89">
        <v>3.6937377878392699</v>
      </c>
      <c r="V89" t="s">
        <v>56</v>
      </c>
      <c r="W89" t="s">
        <v>32</v>
      </c>
      <c r="X89">
        <v>879.35921773492396</v>
      </c>
    </row>
    <row r="90" spans="1:24" x14ac:dyDescent="0.35">
      <c r="A90" t="s">
        <v>57</v>
      </c>
      <c r="B90" t="s">
        <v>142</v>
      </c>
      <c r="C90">
        <v>75.270406975724995</v>
      </c>
      <c r="D90">
        <v>58</v>
      </c>
      <c r="E90">
        <v>737</v>
      </c>
      <c r="F90">
        <v>9444.7420330629793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>
        <v>3.8012531329310701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>
        <v>68.1849190570411</v>
      </c>
      <c r="T90" t="s">
        <v>30</v>
      </c>
      <c r="U90">
        <v>0.722204401882931</v>
      </c>
      <c r="V90" t="s">
        <v>56</v>
      </c>
      <c r="W90" t="s">
        <v>48</v>
      </c>
      <c r="X90">
        <v>103.916247960704</v>
      </c>
    </row>
    <row r="91" spans="1:24" x14ac:dyDescent="0.35">
      <c r="A91" t="s">
        <v>57</v>
      </c>
      <c r="B91" t="s">
        <v>143</v>
      </c>
      <c r="C91">
        <v>97.760085581938597</v>
      </c>
      <c r="D91">
        <v>10</v>
      </c>
      <c r="E91">
        <v>134</v>
      </c>
      <c r="F91">
        <v>5924.6825668532301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>
        <v>9.9298162452772498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>
        <v>46.603873381644398</v>
      </c>
      <c r="T91" t="s">
        <v>30</v>
      </c>
      <c r="U91">
        <v>1.9076657339590699</v>
      </c>
      <c r="V91" t="s">
        <v>47</v>
      </c>
      <c r="W91" t="s">
        <v>32</v>
      </c>
      <c r="X91">
        <v>517.49997392906005</v>
      </c>
    </row>
    <row r="92" spans="1:24" x14ac:dyDescent="0.35">
      <c r="A92" t="s">
        <v>33</v>
      </c>
      <c r="B92" t="s">
        <v>144</v>
      </c>
      <c r="C92">
        <v>13.881913501359101</v>
      </c>
      <c r="D92">
        <v>56</v>
      </c>
      <c r="E92">
        <v>320</v>
      </c>
      <c r="F92">
        <v>9592.6335702803099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>
        <v>7.6744307081126903</v>
      </c>
      <c r="N92" t="s">
        <v>28</v>
      </c>
      <c r="O92" t="s">
        <v>53</v>
      </c>
      <c r="P92">
        <v>8</v>
      </c>
      <c r="Q92">
        <v>585</v>
      </c>
      <c r="R92">
        <v>8</v>
      </c>
      <c r="S92">
        <v>85.675963335797903</v>
      </c>
      <c r="T92" t="s">
        <v>64</v>
      </c>
      <c r="U92">
        <v>1.2193822244013801</v>
      </c>
      <c r="V92" t="s">
        <v>47</v>
      </c>
      <c r="W92" t="s">
        <v>32</v>
      </c>
      <c r="X92">
        <v>990.07847250581096</v>
      </c>
    </row>
    <row r="93" spans="1:24" x14ac:dyDescent="0.35">
      <c r="A93" t="s">
        <v>57</v>
      </c>
      <c r="B93" t="s">
        <v>145</v>
      </c>
      <c r="C93">
        <v>62.111965463961702</v>
      </c>
      <c r="D93">
        <v>90</v>
      </c>
      <c r="E93">
        <v>916</v>
      </c>
      <c r="F93">
        <v>1935.20679350759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>
        <v>7.4715140844011403</v>
      </c>
      <c r="N93" t="s">
        <v>52</v>
      </c>
      <c r="O93" t="s">
        <v>50</v>
      </c>
      <c r="P93">
        <v>5</v>
      </c>
      <c r="Q93">
        <v>207</v>
      </c>
      <c r="R93">
        <v>28</v>
      </c>
      <c r="S93">
        <v>39.772882502339897</v>
      </c>
      <c r="T93" t="s">
        <v>30</v>
      </c>
      <c r="U93">
        <v>0.62600185820939402</v>
      </c>
      <c r="V93" t="s">
        <v>47</v>
      </c>
      <c r="W93" t="s">
        <v>32</v>
      </c>
      <c r="X93">
        <v>996.77831495062298</v>
      </c>
    </row>
    <row r="94" spans="1:24" x14ac:dyDescent="0.35">
      <c r="A94" t="s">
        <v>57</v>
      </c>
      <c r="B94" t="s">
        <v>146</v>
      </c>
      <c r="C94">
        <v>47.714233075820196</v>
      </c>
      <c r="D94">
        <v>44</v>
      </c>
      <c r="E94">
        <v>276</v>
      </c>
      <c r="F94">
        <v>2100.1297546259302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>
        <v>4.4695000261236002</v>
      </c>
      <c r="N94" t="s">
        <v>61</v>
      </c>
      <c r="O94" t="s">
        <v>29</v>
      </c>
      <c r="P94">
        <v>4</v>
      </c>
      <c r="Q94">
        <v>671</v>
      </c>
      <c r="R94">
        <v>29</v>
      </c>
      <c r="S94">
        <v>62.612690395614301</v>
      </c>
      <c r="T94" t="s">
        <v>64</v>
      </c>
      <c r="U94">
        <v>0.33343182522473902</v>
      </c>
      <c r="V94" t="s">
        <v>47</v>
      </c>
      <c r="W94" t="s">
        <v>32</v>
      </c>
      <c r="X94">
        <v>230.092782536762</v>
      </c>
    </row>
    <row r="95" spans="1:24" x14ac:dyDescent="0.35">
      <c r="A95" t="s">
        <v>24</v>
      </c>
      <c r="B95" t="s">
        <v>147</v>
      </c>
      <c r="C95">
        <v>69.290831002905406</v>
      </c>
      <c r="D95">
        <v>88</v>
      </c>
      <c r="E95">
        <v>114</v>
      </c>
      <c r="F95">
        <v>4531.4021336919004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>
        <v>7.00643205900439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>
        <v>35.633652343343797</v>
      </c>
      <c r="T95" t="s">
        <v>46</v>
      </c>
      <c r="U95">
        <v>4.1657817954241398</v>
      </c>
      <c r="V95" t="s">
        <v>40</v>
      </c>
      <c r="W95" t="s">
        <v>48</v>
      </c>
      <c r="X95">
        <v>823.52384588815505</v>
      </c>
    </row>
    <row r="96" spans="1:24" x14ac:dyDescent="0.35">
      <c r="A96" t="s">
        <v>57</v>
      </c>
      <c r="B96" t="s">
        <v>148</v>
      </c>
      <c r="C96">
        <v>3.0376887246314102</v>
      </c>
      <c r="D96">
        <v>97</v>
      </c>
      <c r="E96">
        <v>987</v>
      </c>
      <c r="F96">
        <v>7888.3565466618702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>
        <v>6.9429459420325799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>
        <v>60.387378614862101</v>
      </c>
      <c r="T96" t="s">
        <v>64</v>
      </c>
      <c r="U96">
        <v>1.4636074984727701</v>
      </c>
      <c r="V96" t="s">
        <v>47</v>
      </c>
      <c r="W96" t="s">
        <v>32</v>
      </c>
      <c r="X96">
        <v>846.66525698669398</v>
      </c>
    </row>
    <row r="97" spans="1:24" x14ac:dyDescent="0.35">
      <c r="A97" t="s">
        <v>24</v>
      </c>
      <c r="B97" t="s">
        <v>149</v>
      </c>
      <c r="C97">
        <v>77.903927219447695</v>
      </c>
      <c r="D97">
        <v>65</v>
      </c>
      <c r="E97">
        <v>672</v>
      </c>
      <c r="F97">
        <v>7386.3639440486604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>
        <v>8.6303388696027508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>
        <v>58.890685768589897</v>
      </c>
      <c r="T97" t="s">
        <v>30</v>
      </c>
      <c r="U97">
        <v>1.21088212958506</v>
      </c>
      <c r="V97" t="s">
        <v>40</v>
      </c>
      <c r="W97" t="s">
        <v>48</v>
      </c>
      <c r="X97">
        <v>778.86424137664699</v>
      </c>
    </row>
    <row r="98" spans="1:24" x14ac:dyDescent="0.35">
      <c r="A98" t="s">
        <v>57</v>
      </c>
      <c r="B98" t="s">
        <v>150</v>
      </c>
      <c r="C98">
        <v>24.423131420373299</v>
      </c>
      <c r="D98">
        <v>29</v>
      </c>
      <c r="E98">
        <v>324</v>
      </c>
      <c r="F98">
        <v>7698.4247656321104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>
        <v>5.3528780439967996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>
        <v>17.803756331391199</v>
      </c>
      <c r="T98" t="s">
        <v>30</v>
      </c>
      <c r="U98">
        <v>3.8720476814821301</v>
      </c>
      <c r="V98" t="s">
        <v>31</v>
      </c>
      <c r="W98" t="s">
        <v>48</v>
      </c>
      <c r="X98">
        <v>188.74214114905601</v>
      </c>
    </row>
    <row r="99" spans="1:24" x14ac:dyDescent="0.35">
      <c r="A99" t="s">
        <v>24</v>
      </c>
      <c r="B99" t="s">
        <v>151</v>
      </c>
      <c r="C99">
        <v>3.5261112591434101</v>
      </c>
      <c r="D99">
        <v>56</v>
      </c>
      <c r="E99">
        <v>62</v>
      </c>
      <c r="F99">
        <v>4370.9165799845296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>
        <v>7.9048456112096703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>
        <v>65.765155926367399</v>
      </c>
      <c r="T99" t="s">
        <v>46</v>
      </c>
      <c r="U99">
        <v>3.3762378347179798</v>
      </c>
      <c r="V99" t="s">
        <v>31</v>
      </c>
      <c r="W99" t="s">
        <v>48</v>
      </c>
      <c r="X99">
        <v>540.13242286796697</v>
      </c>
    </row>
    <row r="100" spans="1:24" x14ac:dyDescent="0.35">
      <c r="A100" t="s">
        <v>33</v>
      </c>
      <c r="B100" t="s">
        <v>152</v>
      </c>
      <c r="C100">
        <v>19.754604866878601</v>
      </c>
      <c r="D100">
        <v>43</v>
      </c>
      <c r="E100">
        <v>913</v>
      </c>
      <c r="F100">
        <v>8525.9525596835192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>
        <v>1.4098010951380699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>
        <v>5.6046908643717801</v>
      </c>
      <c r="T100" t="s">
        <v>30</v>
      </c>
      <c r="U100">
        <v>2.9081221693512598</v>
      </c>
      <c r="V100" t="s">
        <v>47</v>
      </c>
      <c r="W100" t="s">
        <v>48</v>
      </c>
      <c r="X100">
        <v>882.19886354704101</v>
      </c>
    </row>
    <row r="101" spans="1:24" x14ac:dyDescent="0.35">
      <c r="A101" t="s">
        <v>24</v>
      </c>
      <c r="B101" t="s">
        <v>153</v>
      </c>
      <c r="C101">
        <v>68.517832699276596</v>
      </c>
      <c r="D101">
        <v>17</v>
      </c>
      <c r="E101">
        <v>627</v>
      </c>
      <c r="F101">
        <v>9185.1858291817007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>
        <v>1.3110237561206199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>
        <v>38.072898520625998</v>
      </c>
      <c r="T101" t="s">
        <v>46</v>
      </c>
      <c r="U101">
        <v>0.34602729070550298</v>
      </c>
      <c r="V101" t="s">
        <v>47</v>
      </c>
      <c r="W101" t="s">
        <v>32</v>
      </c>
      <c r="X101">
        <v>210.743008964246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1"/>
  <sheetViews>
    <sheetView zoomScale="55" zoomScaleNormal="55" workbookViewId="0">
      <selection activeCell="AO17" sqref="AO17"/>
    </sheetView>
  </sheetViews>
  <sheetFormatPr defaultRowHeight="14.5" x14ac:dyDescent="0.35"/>
  <cols>
    <col min="2" max="6" width="0" hidden="1" customWidth="1"/>
    <col min="7" max="7" width="9.7265625" hidden="1" customWidth="1"/>
    <col min="8" max="8" width="14.54296875" hidden="1" customWidth="1"/>
    <col min="9" max="9" width="13" hidden="1" customWidth="1"/>
    <col min="10" max="10" width="16.453125" bestFit="1" customWidth="1"/>
    <col min="12" max="12" width="18.6328125" bestFit="1" customWidth="1"/>
    <col min="14" max="19" width="0" hidden="1" customWidth="1"/>
    <col min="20" max="20" width="21.54296875" bestFit="1" customWidth="1"/>
    <col min="22" max="22" width="14.6328125" bestFit="1" customWidth="1"/>
    <col min="23" max="23" width="12" hidden="1" customWidth="1"/>
    <col min="24" max="24" width="16.453125" bestFit="1" customWidth="1"/>
    <col min="25" max="25" width="19.36328125" bestFit="1" customWidth="1"/>
    <col min="28" max="28" width="14.453125" bestFit="1" customWidth="1"/>
    <col min="29" max="29" width="22.54296875" bestFit="1" customWidth="1"/>
    <col min="31" max="31" width="16.453125" bestFit="1" customWidth="1"/>
    <col min="32" max="32" width="12.81640625" bestFit="1" customWidth="1"/>
    <col min="34" max="34" width="11.453125" bestFit="1" customWidth="1"/>
    <col min="35" max="35" width="26.36328125" bestFit="1" customWidth="1"/>
    <col min="37" max="37" width="8.26953125" customWidth="1"/>
    <col min="38" max="38" width="18.453125" bestFit="1" customWidth="1"/>
    <col min="39" max="39" width="22.08984375" bestFit="1" customWidth="1"/>
    <col min="41" max="41" width="14.6328125" bestFit="1" customWidth="1"/>
    <col min="42" max="42" width="16.6328125" bestFit="1" customWidth="1"/>
  </cols>
  <sheetData>
    <row r="1" spans="1:42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157</v>
      </c>
      <c r="W1" t="s">
        <v>23</v>
      </c>
      <c r="X1" s="2" t="s">
        <v>158</v>
      </c>
      <c r="Y1" s="7" t="s">
        <v>5</v>
      </c>
      <c r="AB1" s="2" t="s">
        <v>13</v>
      </c>
      <c r="AC1" s="4" t="s">
        <v>154</v>
      </c>
      <c r="AE1" s="2" t="s">
        <v>11</v>
      </c>
      <c r="AF1" s="6" t="s">
        <v>155</v>
      </c>
      <c r="AH1" s="2" t="s">
        <v>22</v>
      </c>
      <c r="AI1" t="s">
        <v>156</v>
      </c>
      <c r="AL1" s="2" t="s">
        <v>158</v>
      </c>
      <c r="AM1" s="17" t="s">
        <v>168</v>
      </c>
      <c r="AO1" s="18" t="s">
        <v>157</v>
      </c>
      <c r="AP1" t="s">
        <v>181</v>
      </c>
    </row>
    <row r="2" spans="1:42" x14ac:dyDescent="0.35">
      <c r="A2" t="s">
        <v>57</v>
      </c>
      <c r="B2">
        <v>63.828398347710902</v>
      </c>
      <c r="C2">
        <v>30</v>
      </c>
      <c r="D2">
        <v>484</v>
      </c>
      <c r="E2" s="3">
        <v>1061.6185230132801</v>
      </c>
      <c r="F2" t="s">
        <v>26</v>
      </c>
      <c r="G2">
        <v>16</v>
      </c>
      <c r="H2">
        <v>26</v>
      </c>
      <c r="I2">
        <v>7</v>
      </c>
      <c r="J2" t="s">
        <v>27</v>
      </c>
      <c r="K2" s="3">
        <v>7.2937225968677204</v>
      </c>
      <c r="L2" t="s">
        <v>39</v>
      </c>
      <c r="M2" t="s">
        <v>45</v>
      </c>
      <c r="N2">
        <v>11</v>
      </c>
      <c r="O2">
        <v>176</v>
      </c>
      <c r="P2">
        <v>4</v>
      </c>
      <c r="Q2">
        <v>1.90076224351945</v>
      </c>
      <c r="R2" t="s">
        <v>46</v>
      </c>
      <c r="S2">
        <v>0.44719401546382298</v>
      </c>
      <c r="T2" t="s">
        <v>40</v>
      </c>
      <c r="U2" t="s">
        <v>48</v>
      </c>
      <c r="V2" t="str">
        <f>CONCATENATE($U2,"-",$T2)</f>
        <v>Route A-Air</v>
      </c>
      <c r="W2">
        <v>312.57427361009297</v>
      </c>
      <c r="X2" t="str">
        <f>CONCATENATE($J2,"-",$U2)</f>
        <v>Carrier B-Route A</v>
      </c>
      <c r="Y2" s="3">
        <v>1061.6185230132801</v>
      </c>
      <c r="AB2" t="s">
        <v>39</v>
      </c>
      <c r="AC2" s="3">
        <f>AVERAGEIF(L2:L101,AB2,Y2:Y101)</f>
        <v>5834.4072236835673</v>
      </c>
      <c r="AE2" t="s">
        <v>36</v>
      </c>
      <c r="AF2" s="3">
        <f>AVERAGEIF(J2:J101,AE2,Y2:Y101)</f>
        <v>5093.9283788101811</v>
      </c>
      <c r="AH2" s="12" t="s">
        <v>48</v>
      </c>
      <c r="AI2" s="13">
        <f>AVERAGEIF(U2:U101,AH2,Y2:Y101)</f>
        <v>5888.3454041904042</v>
      </c>
      <c r="AL2" t="s">
        <v>163</v>
      </c>
      <c r="AM2">
        <f>AVERAGEIF($X2:X101,$AL2,$Y2:Y101)</f>
        <v>6300.7174970183696</v>
      </c>
      <c r="AO2" t="s">
        <v>169</v>
      </c>
    </row>
    <row r="3" spans="1:42" x14ac:dyDescent="0.35">
      <c r="A3" t="s">
        <v>33</v>
      </c>
      <c r="B3">
        <v>19.9981769404042</v>
      </c>
      <c r="C3">
        <v>18</v>
      </c>
      <c r="D3">
        <v>223</v>
      </c>
      <c r="E3" s="3">
        <v>1229.59102856498</v>
      </c>
      <c r="F3" t="s">
        <v>38</v>
      </c>
      <c r="G3">
        <v>14</v>
      </c>
      <c r="H3">
        <v>22</v>
      </c>
      <c r="I3">
        <v>6</v>
      </c>
      <c r="J3" t="s">
        <v>27</v>
      </c>
      <c r="K3" s="3">
        <v>1.4543053101535499</v>
      </c>
      <c r="L3" t="s">
        <v>39</v>
      </c>
      <c r="M3" t="s">
        <v>29</v>
      </c>
      <c r="N3">
        <v>4</v>
      </c>
      <c r="O3">
        <v>569</v>
      </c>
      <c r="P3">
        <v>18</v>
      </c>
      <c r="Q3">
        <v>74.608969995194599</v>
      </c>
      <c r="R3" t="s">
        <v>64</v>
      </c>
      <c r="S3">
        <v>2.0515129307662399</v>
      </c>
      <c r="T3" t="s">
        <v>47</v>
      </c>
      <c r="U3" t="s">
        <v>48</v>
      </c>
      <c r="V3" t="str">
        <f t="shared" ref="V3:V66" si="0">CONCATENATE($U3,"-",$T3)</f>
        <v>Route A-Rail</v>
      </c>
      <c r="W3">
        <v>264.25488983586598</v>
      </c>
      <c r="X3" t="str">
        <f t="shared" ref="X3:X66" si="1">CONCATENATE($J3,"-",$U3)</f>
        <v>Carrier B-Route A</v>
      </c>
      <c r="Y3" s="3">
        <v>1229.59102856498</v>
      </c>
      <c r="AB3" t="s">
        <v>61</v>
      </c>
      <c r="AC3" s="3">
        <f>AVERAGEIF(L2:L102,AB3,Y2:Y102)</f>
        <v>5703.0644820591015</v>
      </c>
      <c r="AE3" s="8" t="s">
        <v>27</v>
      </c>
      <c r="AF3" s="9">
        <f>AVERAGEIF(J2:J102,AE3,Y2:Y102)</f>
        <v>5816.1545811151018</v>
      </c>
      <c r="AH3" t="s">
        <v>32</v>
      </c>
      <c r="AI3" s="3">
        <f>AVERAGEIF(U2:U102,AH3,Y2:Y102)</f>
        <v>5526.5948079167483</v>
      </c>
      <c r="AL3" t="s">
        <v>162</v>
      </c>
      <c r="AM3">
        <f>AVERAGEIF($X2:X102,$AL3,$Y2:Y102)</f>
        <v>4548.7461017929081</v>
      </c>
      <c r="AO3" t="s">
        <v>170</v>
      </c>
    </row>
    <row r="4" spans="1:42" x14ac:dyDescent="0.35">
      <c r="A4" t="s">
        <v>33</v>
      </c>
      <c r="B4">
        <v>92.996884233970604</v>
      </c>
      <c r="C4">
        <v>29</v>
      </c>
      <c r="D4">
        <v>106</v>
      </c>
      <c r="E4" s="3">
        <v>1889.07358977933</v>
      </c>
      <c r="F4" t="s">
        <v>26</v>
      </c>
      <c r="G4">
        <v>20</v>
      </c>
      <c r="H4">
        <v>56</v>
      </c>
      <c r="I4">
        <v>10</v>
      </c>
      <c r="J4" t="s">
        <v>43</v>
      </c>
      <c r="K4" s="3">
        <v>2.47389776104546</v>
      </c>
      <c r="L4" t="s">
        <v>39</v>
      </c>
      <c r="M4" t="s">
        <v>62</v>
      </c>
      <c r="N4">
        <v>25</v>
      </c>
      <c r="O4">
        <v>759</v>
      </c>
      <c r="P4">
        <v>11</v>
      </c>
      <c r="Q4">
        <v>48.064782640006499</v>
      </c>
      <c r="R4" t="s">
        <v>64</v>
      </c>
      <c r="S4">
        <v>2.0300690886687498</v>
      </c>
      <c r="T4" t="s">
        <v>40</v>
      </c>
      <c r="U4" t="s">
        <v>41</v>
      </c>
      <c r="V4" t="str">
        <f t="shared" si="0"/>
        <v>Route C-Air</v>
      </c>
      <c r="W4">
        <v>873.12964801765099</v>
      </c>
      <c r="X4" t="str">
        <f t="shared" si="1"/>
        <v>Carrier C-Route C</v>
      </c>
      <c r="Y4" s="3">
        <v>1889.07358977933</v>
      </c>
      <c r="AB4" s="5" t="s">
        <v>28</v>
      </c>
      <c r="AC4" s="16">
        <f>AVERAGEIF(L2:L103,AB4,Y2:Y103)</f>
        <v>6519.7319758774793</v>
      </c>
      <c r="AE4" s="10" t="s">
        <v>43</v>
      </c>
      <c r="AF4" s="11">
        <f>AVERAGEIF(J2:J103,AE4,Y2:Y103)</f>
        <v>6375.1785221852997</v>
      </c>
      <c r="AH4" s="14" t="s">
        <v>41</v>
      </c>
      <c r="AI4" s="15">
        <f>AVERAGEIF(U2:U103,AH4,Y2:Y103)</f>
        <v>5996.0979232450572</v>
      </c>
      <c r="AL4" t="s">
        <v>167</v>
      </c>
      <c r="AM4">
        <f>AVERAGEIF($X2:X103,$AL4,$Y2:Y103)</f>
        <v>2629.2284397189433</v>
      </c>
      <c r="AO4" t="s">
        <v>172</v>
      </c>
    </row>
    <row r="5" spans="1:42" x14ac:dyDescent="0.35">
      <c r="A5" t="s">
        <v>24</v>
      </c>
      <c r="B5">
        <v>68.911246211606297</v>
      </c>
      <c r="C5">
        <v>82</v>
      </c>
      <c r="D5">
        <v>663</v>
      </c>
      <c r="E5" s="3">
        <v>2411.7546321104901</v>
      </c>
      <c r="F5" t="s">
        <v>38</v>
      </c>
      <c r="G5">
        <v>24</v>
      </c>
      <c r="H5">
        <v>7</v>
      </c>
      <c r="I5">
        <v>8</v>
      </c>
      <c r="J5" t="s">
        <v>27</v>
      </c>
      <c r="K5" s="3">
        <v>4.94983957799694</v>
      </c>
      <c r="L5" t="s">
        <v>39</v>
      </c>
      <c r="M5" t="s">
        <v>53</v>
      </c>
      <c r="N5">
        <v>20</v>
      </c>
      <c r="O5">
        <v>443</v>
      </c>
      <c r="P5">
        <v>5</v>
      </c>
      <c r="Q5">
        <v>97.730593800533001</v>
      </c>
      <c r="R5" t="s">
        <v>46</v>
      </c>
      <c r="S5">
        <v>0.77300613406724705</v>
      </c>
      <c r="T5" t="s">
        <v>31</v>
      </c>
      <c r="U5" t="s">
        <v>48</v>
      </c>
      <c r="V5" t="str">
        <f t="shared" si="0"/>
        <v>Route A-Road</v>
      </c>
      <c r="W5">
        <v>682.97101822609295</v>
      </c>
      <c r="X5" t="str">
        <f t="shared" si="1"/>
        <v>Carrier B-Route A</v>
      </c>
      <c r="Y5" s="3">
        <v>2411.7546321104901</v>
      </c>
      <c r="AB5" t="s">
        <v>52</v>
      </c>
      <c r="AC5" s="3">
        <f>AVERAGEIF(L2:L104,AB5,Y2:Y104)</f>
        <v>4803.8312110445922</v>
      </c>
      <c r="AL5" t="s">
        <v>159</v>
      </c>
      <c r="AM5">
        <f>AVERAGEIF($X2:X104,$AL5,$Y2:Y104)</f>
        <v>4598.0388585249329</v>
      </c>
      <c r="AO5" t="s">
        <v>179</v>
      </c>
    </row>
    <row r="6" spans="1:42" x14ac:dyDescent="0.35">
      <c r="A6" t="s">
        <v>24</v>
      </c>
      <c r="B6">
        <v>57.449742958971399</v>
      </c>
      <c r="C6">
        <v>14</v>
      </c>
      <c r="D6">
        <v>359</v>
      </c>
      <c r="E6" s="3">
        <v>2483.7601775427902</v>
      </c>
      <c r="F6" t="s">
        <v>38</v>
      </c>
      <c r="G6">
        <v>28</v>
      </c>
      <c r="H6">
        <v>57</v>
      </c>
      <c r="I6">
        <v>4</v>
      </c>
      <c r="J6" t="s">
        <v>27</v>
      </c>
      <c r="K6" s="3">
        <v>6.7809466256178901</v>
      </c>
      <c r="L6" t="s">
        <v>39</v>
      </c>
      <c r="M6" t="s">
        <v>45</v>
      </c>
      <c r="N6">
        <v>26</v>
      </c>
      <c r="O6">
        <v>334</v>
      </c>
      <c r="P6">
        <v>5</v>
      </c>
      <c r="Q6">
        <v>42.952444748991802</v>
      </c>
      <c r="R6" t="s">
        <v>64</v>
      </c>
      <c r="S6">
        <v>3.0551418183075398</v>
      </c>
      <c r="T6" t="s">
        <v>31</v>
      </c>
      <c r="U6" t="s">
        <v>32</v>
      </c>
      <c r="V6" t="str">
        <f t="shared" si="0"/>
        <v>Route B-Road</v>
      </c>
      <c r="W6">
        <v>852.56809891984994</v>
      </c>
      <c r="X6" t="str">
        <f t="shared" si="1"/>
        <v>Carrier B-Route B</v>
      </c>
      <c r="Y6" s="3">
        <v>2483.7601775427902</v>
      </c>
      <c r="AB6" t="s">
        <v>44</v>
      </c>
      <c r="AC6" s="3">
        <f>AVERAGEIF(L2:L105,AB6,Y2:Y105)</f>
        <v>6130.1924253492671</v>
      </c>
      <c r="AL6" t="s">
        <v>161</v>
      </c>
      <c r="AM6">
        <f>AVERAGEIF($X2:X105,$AL6,$Y2:Y105)</f>
        <v>6321.2730029871873</v>
      </c>
      <c r="AO6" t="s">
        <v>175</v>
      </c>
    </row>
    <row r="7" spans="1:42" x14ac:dyDescent="0.35">
      <c r="A7" t="s">
        <v>57</v>
      </c>
      <c r="B7">
        <v>81.462534369237005</v>
      </c>
      <c r="C7">
        <v>82</v>
      </c>
      <c r="D7">
        <v>126</v>
      </c>
      <c r="E7" s="3">
        <v>2629.39643484526</v>
      </c>
      <c r="F7" t="s">
        <v>35</v>
      </c>
      <c r="G7">
        <v>17</v>
      </c>
      <c r="H7">
        <v>85</v>
      </c>
      <c r="I7">
        <v>9</v>
      </c>
      <c r="J7" t="s">
        <v>43</v>
      </c>
      <c r="K7" s="3">
        <v>3.5854189582323399</v>
      </c>
      <c r="L7" t="s">
        <v>39</v>
      </c>
      <c r="M7" t="s">
        <v>62</v>
      </c>
      <c r="N7">
        <v>7</v>
      </c>
      <c r="O7">
        <v>453</v>
      </c>
      <c r="P7">
        <v>16</v>
      </c>
      <c r="Q7">
        <v>47.679680368355299</v>
      </c>
      <c r="R7" t="s">
        <v>46</v>
      </c>
      <c r="S7">
        <v>0.102020754918176</v>
      </c>
      <c r="T7" t="s">
        <v>40</v>
      </c>
      <c r="U7" t="s">
        <v>41</v>
      </c>
      <c r="V7" t="str">
        <f t="shared" si="0"/>
        <v>Route C-Air</v>
      </c>
      <c r="W7">
        <v>670.93439079241</v>
      </c>
      <c r="X7" t="str">
        <f t="shared" si="1"/>
        <v>Carrier C-Route C</v>
      </c>
      <c r="Y7" s="3">
        <v>2629.39643484526</v>
      </c>
      <c r="AL7" t="s">
        <v>166</v>
      </c>
      <c r="AM7">
        <f>AVERAGEIF($X7:X106,$AL7,$Y2:Y106)</f>
        <v>5739.6917057010905</v>
      </c>
      <c r="AO7" t="s">
        <v>174</v>
      </c>
    </row>
    <row r="8" spans="1:42" x14ac:dyDescent="0.35">
      <c r="A8" t="s">
        <v>57</v>
      </c>
      <c r="B8">
        <v>90.204427520528</v>
      </c>
      <c r="C8">
        <v>88</v>
      </c>
      <c r="D8">
        <v>478</v>
      </c>
      <c r="E8" s="3">
        <v>2633.1219813122498</v>
      </c>
      <c r="F8" t="s">
        <v>26</v>
      </c>
      <c r="G8">
        <v>29</v>
      </c>
      <c r="H8">
        <v>77</v>
      </c>
      <c r="I8">
        <v>9</v>
      </c>
      <c r="J8" t="s">
        <v>36</v>
      </c>
      <c r="K8" s="3">
        <v>6.5996141596895397</v>
      </c>
      <c r="L8" t="s">
        <v>39</v>
      </c>
      <c r="M8" t="s">
        <v>53</v>
      </c>
      <c r="N8">
        <v>21</v>
      </c>
      <c r="O8">
        <v>152</v>
      </c>
      <c r="P8">
        <v>11</v>
      </c>
      <c r="Q8">
        <v>55.760492895244198</v>
      </c>
      <c r="R8" t="s">
        <v>30</v>
      </c>
      <c r="S8">
        <v>3.2133296074383</v>
      </c>
      <c r="T8" t="s">
        <v>47</v>
      </c>
      <c r="U8" t="s">
        <v>32</v>
      </c>
      <c r="V8" t="str">
        <f t="shared" si="0"/>
        <v>Route B-Rail</v>
      </c>
      <c r="W8">
        <v>677.94456984618296</v>
      </c>
      <c r="X8" t="str">
        <f t="shared" si="1"/>
        <v>Carrier A-Route B</v>
      </c>
      <c r="Y8" s="3">
        <v>2633.1219813122498</v>
      </c>
      <c r="AL8" t="s">
        <v>165</v>
      </c>
      <c r="AM8">
        <f>AVERAGEIF($X2:X107,$AL8,$Y2:Y107)</f>
        <v>7101.6844157887917</v>
      </c>
      <c r="AO8" t="s">
        <v>173</v>
      </c>
    </row>
    <row r="9" spans="1:42" x14ac:dyDescent="0.35">
      <c r="A9" t="s">
        <v>33</v>
      </c>
      <c r="B9">
        <v>4.8054960363458896</v>
      </c>
      <c r="C9">
        <v>26</v>
      </c>
      <c r="D9">
        <v>871</v>
      </c>
      <c r="E9" s="3">
        <v>2686.50515156744</v>
      </c>
      <c r="F9" t="s">
        <v>26</v>
      </c>
      <c r="G9">
        <v>3</v>
      </c>
      <c r="H9">
        <v>56</v>
      </c>
      <c r="I9">
        <v>8</v>
      </c>
      <c r="J9" t="s">
        <v>36</v>
      </c>
      <c r="K9" s="3">
        <v>3.8905479158706702</v>
      </c>
      <c r="L9" t="s">
        <v>39</v>
      </c>
      <c r="M9" t="s">
        <v>50</v>
      </c>
      <c r="N9">
        <v>5</v>
      </c>
      <c r="O9">
        <v>414</v>
      </c>
      <c r="P9">
        <v>3</v>
      </c>
      <c r="Q9">
        <v>92.065160598712794</v>
      </c>
      <c r="R9" t="s">
        <v>46</v>
      </c>
      <c r="S9">
        <v>3.1455795228330001</v>
      </c>
      <c r="T9" t="s">
        <v>40</v>
      </c>
      <c r="U9" t="s">
        <v>48</v>
      </c>
      <c r="V9" t="str">
        <f t="shared" si="0"/>
        <v>Route A-Air</v>
      </c>
      <c r="W9">
        <v>923.44063171192204</v>
      </c>
      <c r="X9" t="str">
        <f t="shared" si="1"/>
        <v>Carrier A-Route A</v>
      </c>
      <c r="Y9" s="3">
        <v>2686.50515156744</v>
      </c>
      <c r="AL9" t="s">
        <v>164</v>
      </c>
      <c r="AM9">
        <f>AVERAGEIF($X2:X108,$AL9,$Y2:Y108)</f>
        <v>5526.2425652271122</v>
      </c>
      <c r="AO9" t="s">
        <v>176</v>
      </c>
    </row>
    <row r="10" spans="1:42" x14ac:dyDescent="0.35">
      <c r="A10" t="s">
        <v>33</v>
      </c>
      <c r="B10">
        <v>20.9863860370433</v>
      </c>
      <c r="C10">
        <v>90</v>
      </c>
      <c r="D10">
        <v>93</v>
      </c>
      <c r="E10" s="3">
        <v>4767.0204843441297</v>
      </c>
      <c r="F10" t="s">
        <v>26</v>
      </c>
      <c r="G10">
        <v>23</v>
      </c>
      <c r="H10">
        <v>83</v>
      </c>
      <c r="I10">
        <v>5</v>
      </c>
      <c r="J10" t="s">
        <v>43</v>
      </c>
      <c r="K10" s="3">
        <v>1.77442971407173</v>
      </c>
      <c r="L10" t="s">
        <v>39</v>
      </c>
      <c r="M10" t="s">
        <v>29</v>
      </c>
      <c r="N10">
        <v>24</v>
      </c>
      <c r="O10">
        <v>826</v>
      </c>
      <c r="P10">
        <v>28</v>
      </c>
      <c r="Q10">
        <v>12.8362845728327</v>
      </c>
      <c r="R10" t="s">
        <v>64</v>
      </c>
      <c r="S10">
        <v>1.1737554953874501</v>
      </c>
      <c r="T10" t="s">
        <v>40</v>
      </c>
      <c r="U10" t="s">
        <v>32</v>
      </c>
      <c r="V10" t="str">
        <f t="shared" si="0"/>
        <v>Route B-Air</v>
      </c>
      <c r="W10">
        <v>832.210808706021</v>
      </c>
      <c r="X10" t="str">
        <f t="shared" si="1"/>
        <v>Carrier C-Route B</v>
      </c>
      <c r="Y10" s="3">
        <v>4767.0204843441297</v>
      </c>
      <c r="AL10" t="s">
        <v>160</v>
      </c>
      <c r="AM10">
        <f>AVERAGEIF($X2:X109,$AL10,$Y2:Y109)</f>
        <v>5892.3792572162511</v>
      </c>
      <c r="AO10" t="s">
        <v>171</v>
      </c>
    </row>
    <row r="11" spans="1:42" x14ac:dyDescent="0.35">
      <c r="A11" t="s">
        <v>33</v>
      </c>
      <c r="B11">
        <v>36.989244928626903</v>
      </c>
      <c r="C11">
        <v>94</v>
      </c>
      <c r="D11">
        <v>469</v>
      </c>
      <c r="E11" s="3">
        <v>5442.0867853976697</v>
      </c>
      <c r="F11" t="s">
        <v>26</v>
      </c>
      <c r="G11">
        <v>8</v>
      </c>
      <c r="H11">
        <v>69</v>
      </c>
      <c r="I11">
        <v>7</v>
      </c>
      <c r="J11" t="s">
        <v>27</v>
      </c>
      <c r="K11" s="3">
        <v>2.4220397232752</v>
      </c>
      <c r="L11" t="s">
        <v>39</v>
      </c>
      <c r="M11" t="s">
        <v>53</v>
      </c>
      <c r="N11">
        <v>14</v>
      </c>
      <c r="O11">
        <v>580</v>
      </c>
      <c r="P11">
        <v>7</v>
      </c>
      <c r="Q11">
        <v>97.121281751474299</v>
      </c>
      <c r="R11" t="s">
        <v>64</v>
      </c>
      <c r="S11">
        <v>2.2644057611985402</v>
      </c>
      <c r="T11" t="s">
        <v>56</v>
      </c>
      <c r="U11" t="s">
        <v>32</v>
      </c>
      <c r="V11" t="str">
        <f t="shared" si="0"/>
        <v>Route B-Sea</v>
      </c>
      <c r="W11">
        <v>127.861800001625</v>
      </c>
      <c r="X11" t="str">
        <f t="shared" si="1"/>
        <v>Carrier B-Route B</v>
      </c>
      <c r="Y11" s="3">
        <v>5442.0867853976697</v>
      </c>
      <c r="AO11" t="s">
        <v>180</v>
      </c>
    </row>
    <row r="12" spans="1:42" x14ac:dyDescent="0.35">
      <c r="A12" t="s">
        <v>33</v>
      </c>
      <c r="B12">
        <v>80.541424170940303</v>
      </c>
      <c r="C12">
        <v>97</v>
      </c>
      <c r="D12">
        <v>933</v>
      </c>
      <c r="E12" s="3">
        <v>5724.9593504562599</v>
      </c>
      <c r="F12" t="s">
        <v>35</v>
      </c>
      <c r="G12">
        <v>20</v>
      </c>
      <c r="H12">
        <v>39</v>
      </c>
      <c r="I12">
        <v>8</v>
      </c>
      <c r="J12" t="s">
        <v>43</v>
      </c>
      <c r="K12" s="3">
        <v>7.2295951397364702</v>
      </c>
      <c r="L12" t="s">
        <v>39</v>
      </c>
      <c r="M12" t="s">
        <v>45</v>
      </c>
      <c r="N12">
        <v>18</v>
      </c>
      <c r="O12">
        <v>793</v>
      </c>
      <c r="P12">
        <v>1</v>
      </c>
      <c r="Q12">
        <v>88.179407104217404</v>
      </c>
      <c r="R12" t="s">
        <v>30</v>
      </c>
      <c r="S12">
        <v>4.2132694305865597</v>
      </c>
      <c r="T12" t="s">
        <v>31</v>
      </c>
      <c r="U12" t="s">
        <v>48</v>
      </c>
      <c r="V12" t="str">
        <f t="shared" si="0"/>
        <v>Route A-Road</v>
      </c>
      <c r="W12">
        <v>529.80872398069096</v>
      </c>
      <c r="X12" t="str">
        <f t="shared" si="1"/>
        <v>Carrier C-Route A</v>
      </c>
      <c r="Y12" s="3">
        <v>5724.9593504562599</v>
      </c>
      <c r="AO12" t="s">
        <v>178</v>
      </c>
    </row>
    <row r="13" spans="1:42" x14ac:dyDescent="0.35">
      <c r="A13" t="s">
        <v>57</v>
      </c>
      <c r="B13">
        <v>97.760085581938597</v>
      </c>
      <c r="C13">
        <v>10</v>
      </c>
      <c r="D13">
        <v>134</v>
      </c>
      <c r="E13" s="3">
        <v>5924.6825668532301</v>
      </c>
      <c r="F13" t="s">
        <v>38</v>
      </c>
      <c r="G13">
        <v>1</v>
      </c>
      <c r="H13">
        <v>27</v>
      </c>
      <c r="I13">
        <v>8</v>
      </c>
      <c r="J13" t="s">
        <v>27</v>
      </c>
      <c r="K13" s="3">
        <v>9.9298162452772498</v>
      </c>
      <c r="L13" t="s">
        <v>39</v>
      </c>
      <c r="M13" t="s">
        <v>45</v>
      </c>
      <c r="N13">
        <v>23</v>
      </c>
      <c r="O13">
        <v>370</v>
      </c>
      <c r="P13">
        <v>11</v>
      </c>
      <c r="Q13">
        <v>46.603873381644398</v>
      </c>
      <c r="R13" t="s">
        <v>30</v>
      </c>
      <c r="S13">
        <v>1.9076657339590699</v>
      </c>
      <c r="T13" t="s">
        <v>47</v>
      </c>
      <c r="U13" t="s">
        <v>32</v>
      </c>
      <c r="V13" t="str">
        <f t="shared" si="0"/>
        <v>Route B-Rail</v>
      </c>
      <c r="W13">
        <v>517.49997392906005</v>
      </c>
      <c r="X13" t="str">
        <f t="shared" si="1"/>
        <v>Carrier B-Route B</v>
      </c>
      <c r="Y13" s="3">
        <v>5924.6825668532301</v>
      </c>
      <c r="AO13" t="s">
        <v>177</v>
      </c>
    </row>
    <row r="14" spans="1:42" x14ac:dyDescent="0.35">
      <c r="A14" t="s">
        <v>24</v>
      </c>
      <c r="B14">
        <v>31.1462431602408</v>
      </c>
      <c r="C14">
        <v>11</v>
      </c>
      <c r="D14">
        <v>622</v>
      </c>
      <c r="E14" s="3">
        <v>6088.0214799408504</v>
      </c>
      <c r="F14" t="s">
        <v>26</v>
      </c>
      <c r="G14">
        <v>22</v>
      </c>
      <c r="H14">
        <v>61</v>
      </c>
      <c r="I14">
        <v>3</v>
      </c>
      <c r="J14" t="s">
        <v>27</v>
      </c>
      <c r="K14" s="3">
        <v>4.3051034712876302</v>
      </c>
      <c r="L14" t="s">
        <v>39</v>
      </c>
      <c r="M14" t="s">
        <v>45</v>
      </c>
      <c r="N14">
        <v>26</v>
      </c>
      <c r="O14">
        <v>497</v>
      </c>
      <c r="P14">
        <v>29</v>
      </c>
      <c r="Q14">
        <v>30.186023375822501</v>
      </c>
      <c r="R14" t="s">
        <v>64</v>
      </c>
      <c r="S14">
        <v>2.4787719755397402</v>
      </c>
      <c r="T14" t="s">
        <v>31</v>
      </c>
      <c r="U14" t="s">
        <v>32</v>
      </c>
      <c r="V14" t="str">
        <f t="shared" si="0"/>
        <v>Route B-Road</v>
      </c>
      <c r="W14">
        <v>814.06999658218695</v>
      </c>
      <c r="X14" t="str">
        <f t="shared" si="1"/>
        <v>Carrier B-Route B</v>
      </c>
      <c r="Y14" s="3">
        <v>6088.0214799408504</v>
      </c>
    </row>
    <row r="15" spans="1:42" x14ac:dyDescent="0.35">
      <c r="A15" t="s">
        <v>57</v>
      </c>
      <c r="B15">
        <v>2.3972747055971402</v>
      </c>
      <c r="C15">
        <v>12</v>
      </c>
      <c r="D15">
        <v>394</v>
      </c>
      <c r="E15" s="3">
        <v>6117.3246150839896</v>
      </c>
      <c r="F15" t="s">
        <v>35</v>
      </c>
      <c r="G15">
        <v>15</v>
      </c>
      <c r="H15">
        <v>24</v>
      </c>
      <c r="I15">
        <v>4</v>
      </c>
      <c r="J15" t="s">
        <v>27</v>
      </c>
      <c r="K15" s="3">
        <v>9.8981405080692202</v>
      </c>
      <c r="L15" t="s">
        <v>39</v>
      </c>
      <c r="M15" t="s">
        <v>29</v>
      </c>
      <c r="N15">
        <v>13</v>
      </c>
      <c r="O15">
        <v>171</v>
      </c>
      <c r="P15">
        <v>7</v>
      </c>
      <c r="Q15">
        <v>59.429381810691503</v>
      </c>
      <c r="R15" t="s">
        <v>46</v>
      </c>
      <c r="S15">
        <v>0.81575707929567198</v>
      </c>
      <c r="T15" t="s">
        <v>40</v>
      </c>
      <c r="U15" t="s">
        <v>48</v>
      </c>
      <c r="V15" t="str">
        <f t="shared" si="0"/>
        <v>Route A-Air</v>
      </c>
      <c r="W15">
        <v>123.437027511827</v>
      </c>
      <c r="X15" t="str">
        <f t="shared" si="1"/>
        <v>Carrier B-Route A</v>
      </c>
      <c r="Y15" s="3">
        <v>6117.3246150839896</v>
      </c>
    </row>
    <row r="16" spans="1:42" x14ac:dyDescent="0.35">
      <c r="A16" t="s">
        <v>33</v>
      </c>
      <c r="B16">
        <v>7.5471721097912701</v>
      </c>
      <c r="C16">
        <v>74</v>
      </c>
      <c r="D16">
        <v>280</v>
      </c>
      <c r="E16" s="3">
        <v>6453.7979681762799</v>
      </c>
      <c r="F16" t="s">
        <v>35</v>
      </c>
      <c r="G16">
        <v>5</v>
      </c>
      <c r="H16">
        <v>78</v>
      </c>
      <c r="I16">
        <v>1</v>
      </c>
      <c r="J16" t="s">
        <v>27</v>
      </c>
      <c r="K16" s="3">
        <v>4.1913245857054999</v>
      </c>
      <c r="L16" t="s">
        <v>39</v>
      </c>
      <c r="M16" t="s">
        <v>53</v>
      </c>
      <c r="N16">
        <v>3</v>
      </c>
      <c r="O16">
        <v>399</v>
      </c>
      <c r="P16">
        <v>21</v>
      </c>
      <c r="Q16">
        <v>77.106342497849994</v>
      </c>
      <c r="R16" t="s">
        <v>64</v>
      </c>
      <c r="S16">
        <v>1.01256308925804</v>
      </c>
      <c r="T16" t="s">
        <v>40</v>
      </c>
      <c r="U16" t="s">
        <v>48</v>
      </c>
      <c r="V16" t="str">
        <f t="shared" si="0"/>
        <v>Route A-Air</v>
      </c>
      <c r="W16">
        <v>865.52577977123997</v>
      </c>
      <c r="X16" t="str">
        <f t="shared" si="1"/>
        <v>Carrier B-Route A</v>
      </c>
      <c r="Y16" s="3">
        <v>6453.7979681762799</v>
      </c>
    </row>
    <row r="17" spans="1:25" x14ac:dyDescent="0.35">
      <c r="A17" t="s">
        <v>57</v>
      </c>
      <c r="B17">
        <v>84.957786816350406</v>
      </c>
      <c r="C17">
        <v>11</v>
      </c>
      <c r="D17">
        <v>449</v>
      </c>
      <c r="E17" s="3">
        <v>6541.3293448024597</v>
      </c>
      <c r="F17" t="s">
        <v>35</v>
      </c>
      <c r="G17">
        <v>27</v>
      </c>
      <c r="H17">
        <v>85</v>
      </c>
      <c r="I17">
        <v>8</v>
      </c>
      <c r="J17" t="s">
        <v>43</v>
      </c>
      <c r="K17" s="3">
        <v>5.2881899903273997</v>
      </c>
      <c r="L17" t="s">
        <v>39</v>
      </c>
      <c r="M17" t="s">
        <v>50</v>
      </c>
      <c r="N17">
        <v>3</v>
      </c>
      <c r="O17">
        <v>367</v>
      </c>
      <c r="P17">
        <v>2</v>
      </c>
      <c r="Q17">
        <v>58.004787044743701</v>
      </c>
      <c r="R17" t="s">
        <v>64</v>
      </c>
      <c r="S17">
        <v>0.54115409806058101</v>
      </c>
      <c r="T17" t="s">
        <v>56</v>
      </c>
      <c r="U17" t="s">
        <v>41</v>
      </c>
      <c r="V17" t="str">
        <f t="shared" si="0"/>
        <v>Route C-Sea</v>
      </c>
      <c r="W17">
        <v>553.42047123035502</v>
      </c>
      <c r="X17" t="str">
        <f t="shared" si="1"/>
        <v>Carrier C-Route C</v>
      </c>
      <c r="Y17" s="3">
        <v>6541.3293448024597</v>
      </c>
    </row>
    <row r="18" spans="1:25" x14ac:dyDescent="0.35">
      <c r="A18" t="s">
        <v>24</v>
      </c>
      <c r="B18">
        <v>47.914541824058702</v>
      </c>
      <c r="C18">
        <v>90</v>
      </c>
      <c r="D18">
        <v>32</v>
      </c>
      <c r="E18" s="3">
        <v>7014.8879872033804</v>
      </c>
      <c r="F18" t="s">
        <v>35</v>
      </c>
      <c r="G18">
        <v>12</v>
      </c>
      <c r="H18">
        <v>22</v>
      </c>
      <c r="I18">
        <v>4</v>
      </c>
      <c r="J18" t="s">
        <v>27</v>
      </c>
      <c r="K18" s="3">
        <v>6.3157177546007199</v>
      </c>
      <c r="L18" t="s">
        <v>39</v>
      </c>
      <c r="M18" t="s">
        <v>53</v>
      </c>
      <c r="N18">
        <v>22</v>
      </c>
      <c r="O18">
        <v>775</v>
      </c>
      <c r="P18">
        <v>16</v>
      </c>
      <c r="Q18">
        <v>11.440781823761199</v>
      </c>
      <c r="R18" t="s">
        <v>64</v>
      </c>
      <c r="S18">
        <v>1.8305755986122301</v>
      </c>
      <c r="T18" t="s">
        <v>31</v>
      </c>
      <c r="U18" t="s">
        <v>41</v>
      </c>
      <c r="V18" t="str">
        <f t="shared" si="0"/>
        <v>Route C-Road</v>
      </c>
      <c r="W18">
        <v>183.27289874871099</v>
      </c>
      <c r="X18" t="str">
        <f t="shared" si="1"/>
        <v>Carrier B-Route C</v>
      </c>
      <c r="Y18" s="3">
        <v>7014.8879872033804</v>
      </c>
    </row>
    <row r="19" spans="1:25" x14ac:dyDescent="0.35">
      <c r="A19" t="s">
        <v>33</v>
      </c>
      <c r="B19">
        <v>95.712135880936003</v>
      </c>
      <c r="C19">
        <v>93</v>
      </c>
      <c r="D19">
        <v>910</v>
      </c>
      <c r="E19" s="3">
        <v>7089.4742499341801</v>
      </c>
      <c r="F19" t="s">
        <v>55</v>
      </c>
      <c r="G19">
        <v>15</v>
      </c>
      <c r="H19">
        <v>51</v>
      </c>
      <c r="I19">
        <v>9</v>
      </c>
      <c r="J19" t="s">
        <v>27</v>
      </c>
      <c r="K19" s="3">
        <v>8.9787507559499709</v>
      </c>
      <c r="L19" t="s">
        <v>39</v>
      </c>
      <c r="M19" t="s">
        <v>45</v>
      </c>
      <c r="N19">
        <v>10</v>
      </c>
      <c r="O19">
        <v>964</v>
      </c>
      <c r="P19">
        <v>20</v>
      </c>
      <c r="Q19">
        <v>19.7129929112936</v>
      </c>
      <c r="R19" t="s">
        <v>30</v>
      </c>
      <c r="S19">
        <v>0.38057358671321301</v>
      </c>
      <c r="T19" t="s">
        <v>47</v>
      </c>
      <c r="U19" t="s">
        <v>48</v>
      </c>
      <c r="V19" t="str">
        <f t="shared" si="0"/>
        <v>Route A-Rail</v>
      </c>
      <c r="W19">
        <v>581.60235505058597</v>
      </c>
      <c r="X19" t="str">
        <f t="shared" si="1"/>
        <v>Carrier B-Route A</v>
      </c>
      <c r="Y19" s="3">
        <v>7089.4742499341801</v>
      </c>
    </row>
    <row r="20" spans="1:25" x14ac:dyDescent="0.35">
      <c r="A20" t="s">
        <v>33</v>
      </c>
      <c r="B20">
        <v>96.341072439963298</v>
      </c>
      <c r="C20">
        <v>22</v>
      </c>
      <c r="D20">
        <v>320</v>
      </c>
      <c r="E20" s="3">
        <v>8128.0276968511898</v>
      </c>
      <c r="F20" t="s">
        <v>38</v>
      </c>
      <c r="G20">
        <v>12</v>
      </c>
      <c r="H20">
        <v>68</v>
      </c>
      <c r="I20">
        <v>6</v>
      </c>
      <c r="J20" t="s">
        <v>36</v>
      </c>
      <c r="K20" s="3">
        <v>8.8783346509268402</v>
      </c>
      <c r="L20" t="s">
        <v>39</v>
      </c>
      <c r="M20" t="s">
        <v>62</v>
      </c>
      <c r="N20">
        <v>29</v>
      </c>
      <c r="O20">
        <v>309</v>
      </c>
      <c r="P20">
        <v>6</v>
      </c>
      <c r="Q20">
        <v>65.686259608488598</v>
      </c>
      <c r="R20" t="s">
        <v>64</v>
      </c>
      <c r="S20">
        <v>4.2314165735345304</v>
      </c>
      <c r="T20" t="s">
        <v>40</v>
      </c>
      <c r="U20" t="s">
        <v>32</v>
      </c>
      <c r="V20" t="str">
        <f t="shared" si="0"/>
        <v>Route B-Air</v>
      </c>
      <c r="W20">
        <v>493.871215316205</v>
      </c>
      <c r="X20" t="str">
        <f t="shared" si="1"/>
        <v>Carrier A-Route B</v>
      </c>
      <c r="Y20" s="3">
        <v>8128.0276968511898</v>
      </c>
    </row>
    <row r="21" spans="1:25" x14ac:dyDescent="0.35">
      <c r="A21" t="s">
        <v>33</v>
      </c>
      <c r="B21">
        <v>30.3414707112142</v>
      </c>
      <c r="C21">
        <v>93</v>
      </c>
      <c r="D21">
        <v>242</v>
      </c>
      <c r="E21" s="3">
        <v>8232.3348294258194</v>
      </c>
      <c r="F21" t="s">
        <v>55</v>
      </c>
      <c r="G21">
        <v>25</v>
      </c>
      <c r="H21">
        <v>54</v>
      </c>
      <c r="I21">
        <v>3</v>
      </c>
      <c r="J21" t="s">
        <v>27</v>
      </c>
      <c r="K21" s="3">
        <v>1.0134865660958901</v>
      </c>
      <c r="L21" t="s">
        <v>39</v>
      </c>
      <c r="M21" t="s">
        <v>50</v>
      </c>
      <c r="N21">
        <v>1</v>
      </c>
      <c r="O21">
        <v>631</v>
      </c>
      <c r="P21">
        <v>17</v>
      </c>
      <c r="Q21">
        <v>83.344058991677898</v>
      </c>
      <c r="R21" t="s">
        <v>30</v>
      </c>
      <c r="S21">
        <v>1.41034757607602</v>
      </c>
      <c r="T21" t="s">
        <v>40</v>
      </c>
      <c r="U21" t="s">
        <v>32</v>
      </c>
      <c r="V21" t="str">
        <f t="shared" si="0"/>
        <v>Route B-Air</v>
      </c>
      <c r="W21">
        <v>750.73784066827</v>
      </c>
      <c r="X21" t="str">
        <f t="shared" si="1"/>
        <v>Carrier B-Route B</v>
      </c>
      <c r="Y21" s="3">
        <v>8232.3348294258194</v>
      </c>
    </row>
    <row r="22" spans="1:25" x14ac:dyDescent="0.35">
      <c r="A22" t="s">
        <v>57</v>
      </c>
      <c r="B22">
        <v>63.447559185207297</v>
      </c>
      <c r="C22">
        <v>3</v>
      </c>
      <c r="D22">
        <v>253</v>
      </c>
      <c r="E22" s="3">
        <v>8318.9031946171708</v>
      </c>
      <c r="F22" t="s">
        <v>35</v>
      </c>
      <c r="G22">
        <v>5</v>
      </c>
      <c r="H22">
        <v>67</v>
      </c>
      <c r="I22">
        <v>7</v>
      </c>
      <c r="J22" t="s">
        <v>27</v>
      </c>
      <c r="K22" s="3">
        <v>8.1009731453970293</v>
      </c>
      <c r="L22" t="s">
        <v>39</v>
      </c>
      <c r="M22" t="s">
        <v>45</v>
      </c>
      <c r="N22">
        <v>16</v>
      </c>
      <c r="O22">
        <v>329</v>
      </c>
      <c r="P22">
        <v>7</v>
      </c>
      <c r="Q22">
        <v>39.292875586065698</v>
      </c>
      <c r="R22" t="s">
        <v>64</v>
      </c>
      <c r="S22">
        <v>3.8780989365884802</v>
      </c>
      <c r="T22" t="s">
        <v>31</v>
      </c>
      <c r="U22" t="s">
        <v>32</v>
      </c>
      <c r="V22" t="str">
        <f t="shared" si="0"/>
        <v>Route B-Road</v>
      </c>
      <c r="W22">
        <v>764.93537594070801</v>
      </c>
      <c r="X22" t="str">
        <f t="shared" si="1"/>
        <v>Carrier B-Route B</v>
      </c>
      <c r="Y22" s="3">
        <v>8318.9031946171708</v>
      </c>
    </row>
    <row r="23" spans="1:25" x14ac:dyDescent="0.35">
      <c r="A23" t="s">
        <v>33</v>
      </c>
      <c r="B23">
        <v>89.634095608135297</v>
      </c>
      <c r="C23">
        <v>11</v>
      </c>
      <c r="D23">
        <v>134</v>
      </c>
      <c r="E23" s="3">
        <v>8458.7308783671706</v>
      </c>
      <c r="F23" t="s">
        <v>35</v>
      </c>
      <c r="G23">
        <v>27</v>
      </c>
      <c r="H23">
        <v>75</v>
      </c>
      <c r="I23">
        <v>6</v>
      </c>
      <c r="J23" t="s">
        <v>43</v>
      </c>
      <c r="K23" s="3">
        <v>4.5853534681946497</v>
      </c>
      <c r="L23" t="s">
        <v>39</v>
      </c>
      <c r="M23" t="s">
        <v>50</v>
      </c>
      <c r="N23">
        <v>17</v>
      </c>
      <c r="O23">
        <v>328</v>
      </c>
      <c r="P23">
        <v>6</v>
      </c>
      <c r="Q23">
        <v>8.6930424258772803</v>
      </c>
      <c r="R23" t="s">
        <v>46</v>
      </c>
      <c r="S23">
        <v>0.15948631471751401</v>
      </c>
      <c r="T23" t="s">
        <v>40</v>
      </c>
      <c r="U23" t="s">
        <v>41</v>
      </c>
      <c r="V23" t="str">
        <f t="shared" si="0"/>
        <v>Route C-Air</v>
      </c>
      <c r="W23">
        <v>771.225084681157</v>
      </c>
      <c r="X23" t="str">
        <f t="shared" si="1"/>
        <v>Carrier C-Route C</v>
      </c>
      <c r="Y23" s="3">
        <v>8458.7308783671706</v>
      </c>
    </row>
    <row r="24" spans="1:25" x14ac:dyDescent="0.35">
      <c r="A24" t="s">
        <v>33</v>
      </c>
      <c r="B24">
        <v>99.171328638624104</v>
      </c>
      <c r="C24">
        <v>26</v>
      </c>
      <c r="D24">
        <v>562</v>
      </c>
      <c r="E24" s="3">
        <v>8653.5709264697998</v>
      </c>
      <c r="F24" t="s">
        <v>26</v>
      </c>
      <c r="G24">
        <v>29</v>
      </c>
      <c r="H24">
        <v>78</v>
      </c>
      <c r="I24">
        <v>5</v>
      </c>
      <c r="J24" t="s">
        <v>27</v>
      </c>
      <c r="K24" s="3">
        <v>2.0397701894493299</v>
      </c>
      <c r="L24" t="s">
        <v>39</v>
      </c>
      <c r="M24" t="s">
        <v>45</v>
      </c>
      <c r="N24">
        <v>25</v>
      </c>
      <c r="O24">
        <v>558</v>
      </c>
      <c r="P24">
        <v>14</v>
      </c>
      <c r="Q24">
        <v>5.7914366298629796</v>
      </c>
      <c r="R24" t="s">
        <v>30</v>
      </c>
      <c r="S24">
        <v>0.100682851565093</v>
      </c>
      <c r="T24" t="s">
        <v>40</v>
      </c>
      <c r="U24" t="s">
        <v>32</v>
      </c>
      <c r="V24" t="str">
        <f t="shared" si="0"/>
        <v>Route B-Air</v>
      </c>
      <c r="W24">
        <v>929.23528996088896</v>
      </c>
      <c r="X24" t="str">
        <f t="shared" si="1"/>
        <v>Carrier B-Route B</v>
      </c>
      <c r="Y24" s="3">
        <v>8653.5709264697998</v>
      </c>
    </row>
    <row r="25" spans="1:25" x14ac:dyDescent="0.35">
      <c r="A25" t="s">
        <v>33</v>
      </c>
      <c r="B25">
        <v>37.467592329842397</v>
      </c>
      <c r="C25">
        <v>96</v>
      </c>
      <c r="D25">
        <v>602</v>
      </c>
      <c r="E25" s="3">
        <v>9061.7108955077201</v>
      </c>
      <c r="F25" t="s">
        <v>38</v>
      </c>
      <c r="G25">
        <v>26</v>
      </c>
      <c r="H25">
        <v>21</v>
      </c>
      <c r="I25">
        <v>7</v>
      </c>
      <c r="J25" t="s">
        <v>36</v>
      </c>
      <c r="K25" s="3">
        <v>1.0194875708221101</v>
      </c>
      <c r="L25" t="s">
        <v>39</v>
      </c>
      <c r="M25" t="s">
        <v>62</v>
      </c>
      <c r="N25">
        <v>4</v>
      </c>
      <c r="O25">
        <v>452</v>
      </c>
      <c r="P25">
        <v>10</v>
      </c>
      <c r="Q25">
        <v>10.754272815029299</v>
      </c>
      <c r="R25" t="s">
        <v>64</v>
      </c>
      <c r="S25">
        <v>0.64660455937205397</v>
      </c>
      <c r="T25" t="s">
        <v>31</v>
      </c>
      <c r="U25" t="s">
        <v>32</v>
      </c>
      <c r="V25" t="str">
        <f t="shared" si="0"/>
        <v>Route B-Road</v>
      </c>
      <c r="W25">
        <v>510.35800043352299</v>
      </c>
      <c r="X25" t="str">
        <f t="shared" si="1"/>
        <v>Carrier A-Route B</v>
      </c>
      <c r="Y25" s="3">
        <v>9061.7108955077201</v>
      </c>
    </row>
    <row r="26" spans="1:25" x14ac:dyDescent="0.35">
      <c r="A26" t="s">
        <v>33</v>
      </c>
      <c r="B26">
        <v>98.031829656465007</v>
      </c>
      <c r="C26">
        <v>1</v>
      </c>
      <c r="D26">
        <v>820</v>
      </c>
      <c r="E26" s="3">
        <v>9435.7626089121295</v>
      </c>
      <c r="F26" t="s">
        <v>55</v>
      </c>
      <c r="G26">
        <v>11</v>
      </c>
      <c r="H26">
        <v>11</v>
      </c>
      <c r="I26">
        <v>1</v>
      </c>
      <c r="J26" t="s">
        <v>27</v>
      </c>
      <c r="K26" s="3">
        <v>8.6310521797689397</v>
      </c>
      <c r="L26" t="s">
        <v>39</v>
      </c>
      <c r="M26" t="s">
        <v>29</v>
      </c>
      <c r="N26">
        <v>10</v>
      </c>
      <c r="O26">
        <v>727</v>
      </c>
      <c r="P26">
        <v>27</v>
      </c>
      <c r="Q26">
        <v>9.1668491485971497</v>
      </c>
      <c r="R26" t="s">
        <v>30</v>
      </c>
      <c r="S26">
        <v>2.1224716191438202</v>
      </c>
      <c r="T26" t="s">
        <v>40</v>
      </c>
      <c r="U26" t="s">
        <v>41</v>
      </c>
      <c r="V26" t="str">
        <f t="shared" si="0"/>
        <v>Route C-Air</v>
      </c>
      <c r="W26">
        <v>602.89849883838303</v>
      </c>
      <c r="X26" t="str">
        <f t="shared" si="1"/>
        <v>Carrier B-Route C</v>
      </c>
      <c r="Y26" s="3">
        <v>9435.7626089121295</v>
      </c>
    </row>
    <row r="27" spans="1:25" x14ac:dyDescent="0.35">
      <c r="A27" t="s">
        <v>33</v>
      </c>
      <c r="B27">
        <v>87.755432354001002</v>
      </c>
      <c r="C27">
        <v>16</v>
      </c>
      <c r="D27">
        <v>513</v>
      </c>
      <c r="E27" s="3">
        <v>9473.7980325083299</v>
      </c>
      <c r="F27" t="s">
        <v>38</v>
      </c>
      <c r="G27">
        <v>9</v>
      </c>
      <c r="H27">
        <v>71</v>
      </c>
      <c r="I27">
        <v>9</v>
      </c>
      <c r="J27" t="s">
        <v>43</v>
      </c>
      <c r="K27" s="3">
        <v>9.1478115447106294</v>
      </c>
      <c r="L27" t="s">
        <v>39</v>
      </c>
      <c r="M27" t="s">
        <v>29</v>
      </c>
      <c r="N27">
        <v>10</v>
      </c>
      <c r="O27">
        <v>198</v>
      </c>
      <c r="P27">
        <v>11</v>
      </c>
      <c r="Q27">
        <v>7.0578761469782298</v>
      </c>
      <c r="R27" t="s">
        <v>64</v>
      </c>
      <c r="S27">
        <v>0.131955444311814</v>
      </c>
      <c r="T27" t="s">
        <v>56</v>
      </c>
      <c r="U27" t="s">
        <v>41</v>
      </c>
      <c r="V27" t="str">
        <f t="shared" si="0"/>
        <v>Route C-Sea</v>
      </c>
      <c r="W27">
        <v>169.27180138478599</v>
      </c>
      <c r="X27" t="str">
        <f t="shared" si="1"/>
        <v>Carrier C-Route C</v>
      </c>
      <c r="Y27" s="3">
        <v>9473.7980325083299</v>
      </c>
    </row>
    <row r="28" spans="1:25" x14ac:dyDescent="0.35">
      <c r="A28" t="s">
        <v>24</v>
      </c>
      <c r="B28">
        <v>11.319683293090501</v>
      </c>
      <c r="C28">
        <v>34</v>
      </c>
      <c r="D28">
        <v>8</v>
      </c>
      <c r="E28" s="3">
        <v>9577.7496258687297</v>
      </c>
      <c r="F28" t="s">
        <v>38</v>
      </c>
      <c r="G28">
        <v>10</v>
      </c>
      <c r="H28">
        <v>88</v>
      </c>
      <c r="I28">
        <v>2</v>
      </c>
      <c r="J28" t="s">
        <v>27</v>
      </c>
      <c r="K28" s="3">
        <v>8.0544792617321495</v>
      </c>
      <c r="L28" t="s">
        <v>39</v>
      </c>
      <c r="M28" t="s">
        <v>29</v>
      </c>
      <c r="N28">
        <v>12</v>
      </c>
      <c r="O28">
        <v>971</v>
      </c>
      <c r="P28">
        <v>27</v>
      </c>
      <c r="Q28">
        <v>30.6880193482842</v>
      </c>
      <c r="R28" t="s">
        <v>30</v>
      </c>
      <c r="S28">
        <v>4.5805926191992201</v>
      </c>
      <c r="T28" t="s">
        <v>40</v>
      </c>
      <c r="U28" t="s">
        <v>41</v>
      </c>
      <c r="V28" t="str">
        <f t="shared" si="0"/>
        <v>Route C-Air</v>
      </c>
      <c r="W28">
        <v>141.920281771519</v>
      </c>
      <c r="X28" t="str">
        <f t="shared" si="1"/>
        <v>Carrier B-Route C</v>
      </c>
      <c r="Y28" s="3">
        <v>9577.7496258687297</v>
      </c>
    </row>
    <row r="29" spans="1:25" x14ac:dyDescent="0.35">
      <c r="A29" t="s">
        <v>24</v>
      </c>
      <c r="B29">
        <v>49.263205350734097</v>
      </c>
      <c r="C29">
        <v>65</v>
      </c>
      <c r="D29">
        <v>227</v>
      </c>
      <c r="E29" s="3">
        <v>1605.8669003924001</v>
      </c>
      <c r="F29" t="s">
        <v>38</v>
      </c>
      <c r="G29">
        <v>18</v>
      </c>
      <c r="H29">
        <v>51</v>
      </c>
      <c r="I29">
        <v>1</v>
      </c>
      <c r="J29" t="s">
        <v>27</v>
      </c>
      <c r="K29" s="3">
        <v>9.1605585353818704</v>
      </c>
      <c r="L29" t="s">
        <v>61</v>
      </c>
      <c r="M29" t="s">
        <v>50</v>
      </c>
      <c r="N29">
        <v>21</v>
      </c>
      <c r="O29">
        <v>588</v>
      </c>
      <c r="P29">
        <v>25</v>
      </c>
      <c r="Q29">
        <v>67.779622987078099</v>
      </c>
      <c r="R29" t="s">
        <v>30</v>
      </c>
      <c r="S29">
        <v>2.5111748302126999</v>
      </c>
      <c r="T29" t="s">
        <v>47</v>
      </c>
      <c r="U29" t="s">
        <v>48</v>
      </c>
      <c r="V29" t="str">
        <f t="shared" si="0"/>
        <v>Route A-Rail</v>
      </c>
      <c r="W29">
        <v>482.19123860252802</v>
      </c>
      <c r="X29" t="str">
        <f t="shared" si="1"/>
        <v>Carrier B-Route A</v>
      </c>
      <c r="Y29" s="3">
        <v>1605.8669003924001</v>
      </c>
    </row>
    <row r="30" spans="1:25" x14ac:dyDescent="0.35">
      <c r="A30" t="s">
        <v>33</v>
      </c>
      <c r="B30">
        <v>19.127477265823199</v>
      </c>
      <c r="C30">
        <v>26</v>
      </c>
      <c r="D30">
        <v>176</v>
      </c>
      <c r="E30" s="3">
        <v>1912.4656631007599</v>
      </c>
      <c r="F30" t="s">
        <v>35</v>
      </c>
      <c r="G30">
        <v>29</v>
      </c>
      <c r="H30">
        <v>34</v>
      </c>
      <c r="I30">
        <v>3</v>
      </c>
      <c r="J30" t="s">
        <v>36</v>
      </c>
      <c r="K30" s="3">
        <v>5.5625037788303802</v>
      </c>
      <c r="L30" t="s">
        <v>61</v>
      </c>
      <c r="M30" t="s">
        <v>45</v>
      </c>
      <c r="N30">
        <v>30</v>
      </c>
      <c r="O30">
        <v>791</v>
      </c>
      <c r="P30">
        <v>6</v>
      </c>
      <c r="Q30">
        <v>9.0058074287816403</v>
      </c>
      <c r="R30" t="s">
        <v>46</v>
      </c>
      <c r="S30">
        <v>1.4519722039968099</v>
      </c>
      <c r="T30" t="s">
        <v>40</v>
      </c>
      <c r="U30" t="s">
        <v>32</v>
      </c>
      <c r="V30" t="str">
        <f t="shared" si="0"/>
        <v>Route B-Air</v>
      </c>
      <c r="W30">
        <v>653.67299455203295</v>
      </c>
      <c r="X30" t="str">
        <f t="shared" si="1"/>
        <v>Carrier A-Route B</v>
      </c>
      <c r="Y30" s="3">
        <v>1912.4656631007599</v>
      </c>
    </row>
    <row r="31" spans="1:25" x14ac:dyDescent="0.35">
      <c r="A31" t="s">
        <v>57</v>
      </c>
      <c r="B31">
        <v>47.714233075820196</v>
      </c>
      <c r="C31">
        <v>44</v>
      </c>
      <c r="D31">
        <v>276</v>
      </c>
      <c r="E31" s="3">
        <v>2100.1297546259302</v>
      </c>
      <c r="F31" t="s">
        <v>55</v>
      </c>
      <c r="G31">
        <v>25</v>
      </c>
      <c r="H31">
        <v>10</v>
      </c>
      <c r="I31">
        <v>8</v>
      </c>
      <c r="J31" t="s">
        <v>27</v>
      </c>
      <c r="K31" s="3">
        <v>4.4695000261236002</v>
      </c>
      <c r="L31" t="s">
        <v>61</v>
      </c>
      <c r="M31" t="s">
        <v>29</v>
      </c>
      <c r="N31">
        <v>4</v>
      </c>
      <c r="O31">
        <v>671</v>
      </c>
      <c r="P31">
        <v>29</v>
      </c>
      <c r="Q31">
        <v>62.612690395614301</v>
      </c>
      <c r="R31" t="s">
        <v>64</v>
      </c>
      <c r="S31">
        <v>0.33343182522473902</v>
      </c>
      <c r="T31" t="s">
        <v>47</v>
      </c>
      <c r="U31" t="s">
        <v>32</v>
      </c>
      <c r="V31" t="str">
        <f t="shared" si="0"/>
        <v>Route B-Rail</v>
      </c>
      <c r="W31">
        <v>230.092782536762</v>
      </c>
      <c r="X31" t="str">
        <f t="shared" si="1"/>
        <v>Carrier B-Route B</v>
      </c>
      <c r="Y31" s="3">
        <v>2100.1297546259302</v>
      </c>
    </row>
    <row r="32" spans="1:25" x14ac:dyDescent="0.35">
      <c r="A32" t="s">
        <v>24</v>
      </c>
      <c r="B32">
        <v>79.855058340789398</v>
      </c>
      <c r="C32">
        <v>16</v>
      </c>
      <c r="D32">
        <v>701</v>
      </c>
      <c r="E32" s="3">
        <v>2925.6751703038099</v>
      </c>
      <c r="F32" t="s">
        <v>55</v>
      </c>
      <c r="G32">
        <v>11</v>
      </c>
      <c r="H32">
        <v>11</v>
      </c>
      <c r="I32">
        <v>5</v>
      </c>
      <c r="J32" t="s">
        <v>36</v>
      </c>
      <c r="K32" s="3">
        <v>5.0143649550309002</v>
      </c>
      <c r="L32" t="s">
        <v>61</v>
      </c>
      <c r="M32" t="s">
        <v>50</v>
      </c>
      <c r="N32">
        <v>27</v>
      </c>
      <c r="O32">
        <v>918</v>
      </c>
      <c r="P32">
        <v>5</v>
      </c>
      <c r="Q32">
        <v>30.323545256616502</v>
      </c>
      <c r="R32" t="s">
        <v>46</v>
      </c>
      <c r="S32">
        <v>4.5489196593963799</v>
      </c>
      <c r="T32" t="s">
        <v>56</v>
      </c>
      <c r="U32" t="s">
        <v>32</v>
      </c>
      <c r="V32" t="str">
        <f t="shared" si="0"/>
        <v>Route B-Sea</v>
      </c>
      <c r="W32">
        <v>323.01292795247798</v>
      </c>
      <c r="X32" t="str">
        <f t="shared" si="1"/>
        <v>Carrier A-Route B</v>
      </c>
      <c r="Y32" s="3">
        <v>2925.6751703038099</v>
      </c>
    </row>
    <row r="33" spans="1:25" x14ac:dyDescent="0.35">
      <c r="A33" t="s">
        <v>33</v>
      </c>
      <c r="B33">
        <v>17.034930739467899</v>
      </c>
      <c r="C33">
        <v>13</v>
      </c>
      <c r="D33">
        <v>336</v>
      </c>
      <c r="E33" s="3">
        <v>2943.3818676094502</v>
      </c>
      <c r="F33" t="s">
        <v>38</v>
      </c>
      <c r="G33">
        <v>19</v>
      </c>
      <c r="H33">
        <v>72</v>
      </c>
      <c r="I33">
        <v>1</v>
      </c>
      <c r="J33" t="s">
        <v>36</v>
      </c>
      <c r="K33" s="3">
        <v>4.7081818735419301</v>
      </c>
      <c r="L33" t="s">
        <v>61</v>
      </c>
      <c r="M33" t="s">
        <v>29</v>
      </c>
      <c r="N33">
        <v>6</v>
      </c>
      <c r="O33">
        <v>955</v>
      </c>
      <c r="P33">
        <v>26</v>
      </c>
      <c r="Q33">
        <v>4.4652784349432402</v>
      </c>
      <c r="R33" t="s">
        <v>30</v>
      </c>
      <c r="S33">
        <v>4.1378770486223502</v>
      </c>
      <c r="T33" t="s">
        <v>31</v>
      </c>
      <c r="U33" t="s">
        <v>41</v>
      </c>
      <c r="V33" t="str">
        <f t="shared" si="0"/>
        <v>Route C-Road</v>
      </c>
      <c r="W33">
        <v>589.97855562804</v>
      </c>
      <c r="X33" t="str">
        <f t="shared" si="1"/>
        <v>Carrier A-Route C</v>
      </c>
      <c r="Y33" s="3">
        <v>2943.3818676094502</v>
      </c>
    </row>
    <row r="34" spans="1:25" x14ac:dyDescent="0.35">
      <c r="A34" t="s">
        <v>24</v>
      </c>
      <c r="B34">
        <v>37.931812382790298</v>
      </c>
      <c r="C34">
        <v>29</v>
      </c>
      <c r="D34">
        <v>163</v>
      </c>
      <c r="E34" s="3">
        <v>3550.21843278099</v>
      </c>
      <c r="F34" t="s">
        <v>26</v>
      </c>
      <c r="G34">
        <v>8</v>
      </c>
      <c r="H34">
        <v>58</v>
      </c>
      <c r="I34">
        <v>8</v>
      </c>
      <c r="J34" t="s">
        <v>27</v>
      </c>
      <c r="K34" s="3">
        <v>1.19425186488499</v>
      </c>
      <c r="L34" t="s">
        <v>61</v>
      </c>
      <c r="M34" t="s">
        <v>53</v>
      </c>
      <c r="N34">
        <v>2</v>
      </c>
      <c r="O34">
        <v>375</v>
      </c>
      <c r="P34">
        <v>18</v>
      </c>
      <c r="Q34">
        <v>97.113581563462205</v>
      </c>
      <c r="R34" t="s">
        <v>46</v>
      </c>
      <c r="S34">
        <v>1.9834678721741801</v>
      </c>
      <c r="T34" t="s">
        <v>47</v>
      </c>
      <c r="U34" t="s">
        <v>48</v>
      </c>
      <c r="V34" t="str">
        <f t="shared" si="0"/>
        <v>Route A-Rail</v>
      </c>
      <c r="W34">
        <v>299.70630311810299</v>
      </c>
      <c r="X34" t="str">
        <f t="shared" si="1"/>
        <v>Carrier B-Route A</v>
      </c>
      <c r="Y34" s="3">
        <v>3550.21843278099</v>
      </c>
    </row>
    <row r="35" spans="1:25" x14ac:dyDescent="0.35">
      <c r="A35" t="s">
        <v>24</v>
      </c>
      <c r="B35">
        <v>97.446946617892806</v>
      </c>
      <c r="C35">
        <v>9</v>
      </c>
      <c r="D35">
        <v>353</v>
      </c>
      <c r="E35" s="3">
        <v>3716.49332589403</v>
      </c>
      <c r="F35" t="s">
        <v>55</v>
      </c>
      <c r="G35">
        <v>16</v>
      </c>
      <c r="H35">
        <v>48</v>
      </c>
      <c r="I35">
        <v>4</v>
      </c>
      <c r="J35" t="s">
        <v>27</v>
      </c>
      <c r="K35" s="3">
        <v>6.5075486210785503</v>
      </c>
      <c r="L35" t="s">
        <v>61</v>
      </c>
      <c r="M35" t="s">
        <v>53</v>
      </c>
      <c r="N35">
        <v>26</v>
      </c>
      <c r="O35">
        <v>171</v>
      </c>
      <c r="P35">
        <v>4</v>
      </c>
      <c r="Q35">
        <v>15.972229757181699</v>
      </c>
      <c r="R35" t="s">
        <v>64</v>
      </c>
      <c r="S35">
        <v>2.1193197367249201</v>
      </c>
      <c r="T35" t="s">
        <v>47</v>
      </c>
      <c r="U35" t="s">
        <v>48</v>
      </c>
      <c r="V35" t="str">
        <f t="shared" si="0"/>
        <v>Route A-Rail</v>
      </c>
      <c r="W35">
        <v>617.86691645837698</v>
      </c>
      <c r="X35" t="str">
        <f t="shared" si="1"/>
        <v>Carrier B-Route A</v>
      </c>
      <c r="Y35" s="3">
        <v>3716.49332589403</v>
      </c>
    </row>
    <row r="36" spans="1:25" x14ac:dyDescent="0.35">
      <c r="A36" t="s">
        <v>57</v>
      </c>
      <c r="B36">
        <v>72.796353955587307</v>
      </c>
      <c r="C36">
        <v>89</v>
      </c>
      <c r="D36">
        <v>270</v>
      </c>
      <c r="E36" s="3">
        <v>3899.7468337292198</v>
      </c>
      <c r="F36" t="s">
        <v>38</v>
      </c>
      <c r="G36">
        <v>2</v>
      </c>
      <c r="H36">
        <v>40</v>
      </c>
      <c r="I36">
        <v>7</v>
      </c>
      <c r="J36" t="s">
        <v>43</v>
      </c>
      <c r="K36" s="3">
        <v>7.2917013887767697</v>
      </c>
      <c r="L36" t="s">
        <v>61</v>
      </c>
      <c r="M36" t="s">
        <v>29</v>
      </c>
      <c r="N36">
        <v>13</v>
      </c>
      <c r="O36">
        <v>751</v>
      </c>
      <c r="P36">
        <v>14</v>
      </c>
      <c r="Q36">
        <v>21.048642725168602</v>
      </c>
      <c r="R36" t="s">
        <v>64</v>
      </c>
      <c r="S36">
        <v>1.87400140404437</v>
      </c>
      <c r="T36" t="s">
        <v>56</v>
      </c>
      <c r="U36" t="s">
        <v>41</v>
      </c>
      <c r="V36" t="str">
        <f t="shared" si="0"/>
        <v>Route C-Sea</v>
      </c>
      <c r="W36">
        <v>320.84651575911101</v>
      </c>
      <c r="X36" t="str">
        <f t="shared" si="1"/>
        <v>Carrier C-Route C</v>
      </c>
      <c r="Y36" s="3">
        <v>3899.7468337292198</v>
      </c>
    </row>
    <row r="37" spans="1:25" x14ac:dyDescent="0.35">
      <c r="A37" t="s">
        <v>33</v>
      </c>
      <c r="B37">
        <v>64.0157329412785</v>
      </c>
      <c r="C37">
        <v>35</v>
      </c>
      <c r="D37">
        <v>980</v>
      </c>
      <c r="E37" s="3">
        <v>4971.1459875855498</v>
      </c>
      <c r="F37" t="s">
        <v>38</v>
      </c>
      <c r="G37">
        <v>27</v>
      </c>
      <c r="H37">
        <v>83</v>
      </c>
      <c r="I37">
        <v>1</v>
      </c>
      <c r="J37" t="s">
        <v>36</v>
      </c>
      <c r="K37" s="3">
        <v>7.1666452910482104</v>
      </c>
      <c r="L37" t="s">
        <v>61</v>
      </c>
      <c r="M37" t="s">
        <v>62</v>
      </c>
      <c r="N37">
        <v>29</v>
      </c>
      <c r="O37">
        <v>963</v>
      </c>
      <c r="P37">
        <v>23</v>
      </c>
      <c r="Q37">
        <v>47.957601634951502</v>
      </c>
      <c r="R37" t="s">
        <v>30</v>
      </c>
      <c r="S37">
        <v>3.8446144787675798</v>
      </c>
      <c r="T37" t="s">
        <v>47</v>
      </c>
      <c r="U37" t="s">
        <v>32</v>
      </c>
      <c r="V37" t="str">
        <f t="shared" si="0"/>
        <v>Route B-Rail</v>
      </c>
      <c r="W37">
        <v>995.92946149864099</v>
      </c>
      <c r="X37" t="str">
        <f t="shared" si="1"/>
        <v>Carrier A-Route B</v>
      </c>
      <c r="Y37" s="3">
        <v>4971.1459875855498</v>
      </c>
    </row>
    <row r="38" spans="1:25" x14ac:dyDescent="0.35">
      <c r="A38" t="s">
        <v>24</v>
      </c>
      <c r="B38">
        <v>33.784138033065503</v>
      </c>
      <c r="C38">
        <v>1</v>
      </c>
      <c r="D38">
        <v>24</v>
      </c>
      <c r="E38" s="3">
        <v>5267.9568075105199</v>
      </c>
      <c r="F38" t="s">
        <v>55</v>
      </c>
      <c r="G38">
        <v>7</v>
      </c>
      <c r="H38">
        <v>52</v>
      </c>
      <c r="I38">
        <v>6</v>
      </c>
      <c r="J38" t="s">
        <v>27</v>
      </c>
      <c r="K38" s="3">
        <v>5.2151550087119096</v>
      </c>
      <c r="L38" t="s">
        <v>61</v>
      </c>
      <c r="M38" t="s">
        <v>62</v>
      </c>
      <c r="N38">
        <v>25</v>
      </c>
      <c r="O38">
        <v>794</v>
      </c>
      <c r="P38">
        <v>25</v>
      </c>
      <c r="Q38">
        <v>66.312544439991598</v>
      </c>
      <c r="R38" t="s">
        <v>64</v>
      </c>
      <c r="S38">
        <v>3.2196046120841002</v>
      </c>
      <c r="T38" t="s">
        <v>47</v>
      </c>
      <c r="U38" t="s">
        <v>48</v>
      </c>
      <c r="V38" t="str">
        <f t="shared" si="0"/>
        <v>Route A-Rail</v>
      </c>
      <c r="W38">
        <v>495.30569702847299</v>
      </c>
      <c r="X38" t="str">
        <f t="shared" si="1"/>
        <v>Carrier B-Route A</v>
      </c>
      <c r="Y38" s="3">
        <v>5267.9568075105199</v>
      </c>
    </row>
    <row r="39" spans="1:25" x14ac:dyDescent="0.35">
      <c r="A39" t="s">
        <v>24</v>
      </c>
      <c r="B39">
        <v>69.108799547430294</v>
      </c>
      <c r="C39">
        <v>23</v>
      </c>
      <c r="D39">
        <v>241</v>
      </c>
      <c r="E39" s="3">
        <v>5328.3759842977497</v>
      </c>
      <c r="F39" t="s">
        <v>55</v>
      </c>
      <c r="G39">
        <v>1</v>
      </c>
      <c r="H39">
        <v>22</v>
      </c>
      <c r="I39">
        <v>10</v>
      </c>
      <c r="J39" t="s">
        <v>36</v>
      </c>
      <c r="K39" s="3">
        <v>7.0545383368369201</v>
      </c>
      <c r="L39" t="s">
        <v>61</v>
      </c>
      <c r="M39" t="s">
        <v>53</v>
      </c>
      <c r="N39">
        <v>25</v>
      </c>
      <c r="O39">
        <v>985</v>
      </c>
      <c r="P39">
        <v>24</v>
      </c>
      <c r="Q39">
        <v>64.323597795600193</v>
      </c>
      <c r="R39" t="s">
        <v>30</v>
      </c>
      <c r="S39">
        <v>2.1800374515822099</v>
      </c>
      <c r="T39" t="s">
        <v>47</v>
      </c>
      <c r="U39" t="s">
        <v>48</v>
      </c>
      <c r="V39" t="str">
        <f t="shared" si="0"/>
        <v>Route A-Rail</v>
      </c>
      <c r="W39">
        <v>997.41345013319403</v>
      </c>
      <c r="X39" t="str">
        <f t="shared" si="1"/>
        <v>Carrier A-Route A</v>
      </c>
      <c r="Y39" s="3">
        <v>5328.3759842977497</v>
      </c>
    </row>
    <row r="40" spans="1:25" x14ac:dyDescent="0.35">
      <c r="A40" t="s">
        <v>57</v>
      </c>
      <c r="B40">
        <v>14.203484264803</v>
      </c>
      <c r="C40">
        <v>91</v>
      </c>
      <c r="D40">
        <v>633</v>
      </c>
      <c r="E40" s="3">
        <v>5910.8853896688897</v>
      </c>
      <c r="F40" t="s">
        <v>35</v>
      </c>
      <c r="G40">
        <v>23</v>
      </c>
      <c r="H40">
        <v>82</v>
      </c>
      <c r="I40">
        <v>10</v>
      </c>
      <c r="J40" t="s">
        <v>36</v>
      </c>
      <c r="K40" s="3">
        <v>6.2478609149759903</v>
      </c>
      <c r="L40" t="s">
        <v>61</v>
      </c>
      <c r="M40" t="s">
        <v>50</v>
      </c>
      <c r="N40">
        <v>20</v>
      </c>
      <c r="O40">
        <v>306</v>
      </c>
      <c r="P40">
        <v>21</v>
      </c>
      <c r="Q40">
        <v>45.178757924634503</v>
      </c>
      <c r="R40" t="s">
        <v>46</v>
      </c>
      <c r="S40">
        <v>4.7548008046711798</v>
      </c>
      <c r="T40" t="s">
        <v>47</v>
      </c>
      <c r="U40" t="s">
        <v>32</v>
      </c>
      <c r="V40" t="str">
        <f t="shared" si="0"/>
        <v>Route B-Rail</v>
      </c>
      <c r="W40">
        <v>496.24865029194001</v>
      </c>
      <c r="X40" t="str">
        <f t="shared" si="1"/>
        <v>Carrier A-Route B</v>
      </c>
      <c r="Y40" s="3">
        <v>5910.8853896688897</v>
      </c>
    </row>
    <row r="41" spans="1:25" x14ac:dyDescent="0.35">
      <c r="A41" t="s">
        <v>33</v>
      </c>
      <c r="B41">
        <v>90.635459982288594</v>
      </c>
      <c r="C41">
        <v>95</v>
      </c>
      <c r="D41">
        <v>960</v>
      </c>
      <c r="E41" s="3">
        <v>6099.9441155814502</v>
      </c>
      <c r="F41" t="s">
        <v>35</v>
      </c>
      <c r="G41">
        <v>23</v>
      </c>
      <c r="H41">
        <v>60</v>
      </c>
      <c r="I41">
        <v>1</v>
      </c>
      <c r="J41" t="s">
        <v>36</v>
      </c>
      <c r="K41" s="3">
        <v>4.5239431243166601</v>
      </c>
      <c r="L41" t="s">
        <v>61</v>
      </c>
      <c r="M41" t="s">
        <v>45</v>
      </c>
      <c r="N41">
        <v>28</v>
      </c>
      <c r="O41">
        <v>362</v>
      </c>
      <c r="P41">
        <v>11</v>
      </c>
      <c r="Q41">
        <v>27.5923630866636</v>
      </c>
      <c r="R41" t="s">
        <v>30</v>
      </c>
      <c r="S41">
        <v>2.1169821372994301E-2</v>
      </c>
      <c r="T41" t="s">
        <v>40</v>
      </c>
      <c r="U41" t="s">
        <v>48</v>
      </c>
      <c r="V41" t="str">
        <f t="shared" si="0"/>
        <v>Route A-Air</v>
      </c>
      <c r="W41">
        <v>126.72303340940699</v>
      </c>
      <c r="X41" t="str">
        <f t="shared" si="1"/>
        <v>Carrier A-Route A</v>
      </c>
      <c r="Y41" s="3">
        <v>6099.9441155814502</v>
      </c>
    </row>
    <row r="42" spans="1:25" x14ac:dyDescent="0.35">
      <c r="A42" t="s">
        <v>57</v>
      </c>
      <c r="B42">
        <v>51.355790913110297</v>
      </c>
      <c r="C42">
        <v>34</v>
      </c>
      <c r="D42">
        <v>919</v>
      </c>
      <c r="E42" s="3">
        <v>7152.28604943551</v>
      </c>
      <c r="F42" t="s">
        <v>35</v>
      </c>
      <c r="G42">
        <v>19</v>
      </c>
      <c r="H42">
        <v>72</v>
      </c>
      <c r="I42">
        <v>6</v>
      </c>
      <c r="J42" t="s">
        <v>43</v>
      </c>
      <c r="K42" s="3">
        <v>7.5774496573766896</v>
      </c>
      <c r="L42" t="s">
        <v>61</v>
      </c>
      <c r="M42" t="s">
        <v>50</v>
      </c>
      <c r="N42">
        <v>7</v>
      </c>
      <c r="O42">
        <v>834</v>
      </c>
      <c r="P42">
        <v>18</v>
      </c>
      <c r="Q42">
        <v>22.554106620887701</v>
      </c>
      <c r="R42" t="s">
        <v>46</v>
      </c>
      <c r="S42">
        <v>2.9626263204548802</v>
      </c>
      <c r="T42" t="s">
        <v>47</v>
      </c>
      <c r="U42" t="s">
        <v>48</v>
      </c>
      <c r="V42" t="str">
        <f t="shared" si="0"/>
        <v>Route A-Rail</v>
      </c>
      <c r="W42">
        <v>610.45326961922694</v>
      </c>
      <c r="X42" t="str">
        <f t="shared" si="1"/>
        <v>Carrier C-Route A</v>
      </c>
      <c r="Y42" s="3">
        <v>7152.28604943551</v>
      </c>
    </row>
    <row r="43" spans="1:25" x14ac:dyDescent="0.35">
      <c r="A43" t="s">
        <v>24</v>
      </c>
      <c r="B43">
        <v>76.035544426891704</v>
      </c>
      <c r="C43">
        <v>28</v>
      </c>
      <c r="D43">
        <v>29</v>
      </c>
      <c r="E43" s="3">
        <v>7397.0710045871801</v>
      </c>
      <c r="F43" t="s">
        <v>26</v>
      </c>
      <c r="G43">
        <v>16</v>
      </c>
      <c r="H43">
        <v>9</v>
      </c>
      <c r="I43">
        <v>3</v>
      </c>
      <c r="J43" t="s">
        <v>43</v>
      </c>
      <c r="K43" s="3">
        <v>7.0958331565551296</v>
      </c>
      <c r="L43" t="s">
        <v>61</v>
      </c>
      <c r="M43" t="s">
        <v>29</v>
      </c>
      <c r="N43">
        <v>9</v>
      </c>
      <c r="O43">
        <v>109</v>
      </c>
      <c r="P43">
        <v>18</v>
      </c>
      <c r="Q43">
        <v>23.126363582464698</v>
      </c>
      <c r="R43" t="s">
        <v>46</v>
      </c>
      <c r="S43">
        <v>1.6981125407144</v>
      </c>
      <c r="T43" t="s">
        <v>47</v>
      </c>
      <c r="U43" t="s">
        <v>32</v>
      </c>
      <c r="V43" t="str">
        <f t="shared" si="0"/>
        <v>Route B-Rail</v>
      </c>
      <c r="W43">
        <v>768.65191395437</v>
      </c>
      <c r="X43" t="str">
        <f t="shared" si="1"/>
        <v>Carrier C-Route B</v>
      </c>
      <c r="Y43" s="3">
        <v>7397.0710045871801</v>
      </c>
    </row>
    <row r="44" spans="1:25" x14ac:dyDescent="0.35">
      <c r="A44" t="s">
        <v>33</v>
      </c>
      <c r="B44">
        <v>9.81300257875405</v>
      </c>
      <c r="C44">
        <v>34</v>
      </c>
      <c r="D44">
        <v>963</v>
      </c>
      <c r="E44" s="3">
        <v>7573.4024578487297</v>
      </c>
      <c r="F44" t="s">
        <v>35</v>
      </c>
      <c r="G44">
        <v>23</v>
      </c>
      <c r="H44">
        <v>28</v>
      </c>
      <c r="I44">
        <v>3</v>
      </c>
      <c r="J44" t="s">
        <v>27</v>
      </c>
      <c r="K44" s="3">
        <v>2.1079512671590801</v>
      </c>
      <c r="L44" t="s">
        <v>61</v>
      </c>
      <c r="M44" t="s">
        <v>50</v>
      </c>
      <c r="N44">
        <v>26</v>
      </c>
      <c r="O44">
        <v>671</v>
      </c>
      <c r="P44">
        <v>19</v>
      </c>
      <c r="Q44">
        <v>45.531364237162101</v>
      </c>
      <c r="R44" t="s">
        <v>46</v>
      </c>
      <c r="S44">
        <v>3.8055333792433501</v>
      </c>
      <c r="T44" t="s">
        <v>40</v>
      </c>
      <c r="U44" t="s">
        <v>41</v>
      </c>
      <c r="V44" t="str">
        <f t="shared" si="0"/>
        <v>Route C-Air</v>
      </c>
      <c r="W44">
        <v>403.80897424817999</v>
      </c>
      <c r="X44" t="str">
        <f t="shared" si="1"/>
        <v>Carrier B-Route C</v>
      </c>
      <c r="Y44" s="3">
        <v>7573.4024578487297</v>
      </c>
    </row>
    <row r="45" spans="1:25" x14ac:dyDescent="0.35">
      <c r="A45" t="s">
        <v>57</v>
      </c>
      <c r="B45">
        <v>3.0376887246314102</v>
      </c>
      <c r="C45">
        <v>97</v>
      </c>
      <c r="D45">
        <v>987</v>
      </c>
      <c r="E45" s="3">
        <v>7888.3565466618702</v>
      </c>
      <c r="F45" t="s">
        <v>38</v>
      </c>
      <c r="G45">
        <v>26</v>
      </c>
      <c r="H45">
        <v>72</v>
      </c>
      <c r="I45">
        <v>9</v>
      </c>
      <c r="J45" t="s">
        <v>27</v>
      </c>
      <c r="K45" s="3">
        <v>6.9429459420325799</v>
      </c>
      <c r="L45" t="s">
        <v>61</v>
      </c>
      <c r="M45" t="s">
        <v>50</v>
      </c>
      <c r="N45">
        <v>12</v>
      </c>
      <c r="O45">
        <v>908</v>
      </c>
      <c r="P45">
        <v>14</v>
      </c>
      <c r="Q45">
        <v>60.387378614862101</v>
      </c>
      <c r="R45" t="s">
        <v>64</v>
      </c>
      <c r="S45">
        <v>1.4636074984727701</v>
      </c>
      <c r="T45" t="s">
        <v>47</v>
      </c>
      <c r="U45" t="s">
        <v>32</v>
      </c>
      <c r="V45" t="str">
        <f t="shared" si="0"/>
        <v>Route B-Rail</v>
      </c>
      <c r="W45">
        <v>846.66525698669398</v>
      </c>
      <c r="X45" t="str">
        <f t="shared" si="1"/>
        <v>Carrier B-Route B</v>
      </c>
      <c r="Y45" s="3">
        <v>7888.3565466618702</v>
      </c>
    </row>
    <row r="46" spans="1:25" x14ac:dyDescent="0.35">
      <c r="A46" t="s">
        <v>57</v>
      </c>
      <c r="B46">
        <v>6.3815331627479601</v>
      </c>
      <c r="C46">
        <v>14</v>
      </c>
      <c r="D46">
        <v>637</v>
      </c>
      <c r="E46" s="3">
        <v>8180.3370854254399</v>
      </c>
      <c r="F46" t="s">
        <v>35</v>
      </c>
      <c r="G46">
        <v>2</v>
      </c>
      <c r="H46">
        <v>26</v>
      </c>
      <c r="I46">
        <v>6</v>
      </c>
      <c r="J46" t="s">
        <v>36</v>
      </c>
      <c r="K46" s="3">
        <v>9.2281903170525101</v>
      </c>
      <c r="L46" t="s">
        <v>61</v>
      </c>
      <c r="M46" t="s">
        <v>53</v>
      </c>
      <c r="N46">
        <v>2</v>
      </c>
      <c r="O46">
        <v>258</v>
      </c>
      <c r="P46">
        <v>10</v>
      </c>
      <c r="Q46">
        <v>30.661677477859499</v>
      </c>
      <c r="R46" t="s">
        <v>30</v>
      </c>
      <c r="S46">
        <v>2.07875060787496</v>
      </c>
      <c r="T46" t="s">
        <v>31</v>
      </c>
      <c r="U46" t="s">
        <v>48</v>
      </c>
      <c r="V46" t="str">
        <f t="shared" si="0"/>
        <v>Route A-Road</v>
      </c>
      <c r="W46">
        <v>405.167067888855</v>
      </c>
      <c r="X46" t="str">
        <f t="shared" si="1"/>
        <v>Carrier A-Route A</v>
      </c>
      <c r="Y46" s="3">
        <v>8180.3370854254399</v>
      </c>
    </row>
    <row r="47" spans="1:25" x14ac:dyDescent="0.35">
      <c r="A47" t="s">
        <v>24</v>
      </c>
      <c r="B47">
        <v>4.1563083593111001</v>
      </c>
      <c r="C47">
        <v>32</v>
      </c>
      <c r="D47">
        <v>209</v>
      </c>
      <c r="E47" s="3">
        <v>9049.0778609398894</v>
      </c>
      <c r="F47" t="s">
        <v>55</v>
      </c>
      <c r="G47">
        <v>26</v>
      </c>
      <c r="H47">
        <v>2</v>
      </c>
      <c r="I47">
        <v>8</v>
      </c>
      <c r="J47" t="s">
        <v>43</v>
      </c>
      <c r="K47" s="3">
        <v>9.7412916892843597</v>
      </c>
      <c r="L47" t="s">
        <v>61</v>
      </c>
      <c r="M47" t="s">
        <v>53</v>
      </c>
      <c r="N47">
        <v>28</v>
      </c>
      <c r="O47">
        <v>447</v>
      </c>
      <c r="P47">
        <v>3</v>
      </c>
      <c r="Q47">
        <v>40.382359702924802</v>
      </c>
      <c r="R47" t="s">
        <v>30</v>
      </c>
      <c r="S47">
        <v>3.69131029262872</v>
      </c>
      <c r="T47" t="s">
        <v>40</v>
      </c>
      <c r="U47" t="s">
        <v>48</v>
      </c>
      <c r="V47" t="str">
        <f t="shared" si="0"/>
        <v>Route A-Air</v>
      </c>
      <c r="W47">
        <v>758.72477260293795</v>
      </c>
      <c r="X47" t="str">
        <f t="shared" si="1"/>
        <v>Carrier C-Route A</v>
      </c>
      <c r="Y47" s="3">
        <v>9049.0778609398894</v>
      </c>
    </row>
    <row r="48" spans="1:25" x14ac:dyDescent="0.35">
      <c r="A48" t="s">
        <v>24</v>
      </c>
      <c r="B48">
        <v>68.517832699276596</v>
      </c>
      <c r="C48">
        <v>17</v>
      </c>
      <c r="D48">
        <v>627</v>
      </c>
      <c r="E48" s="3">
        <v>9185.1858291817007</v>
      </c>
      <c r="F48" t="s">
        <v>38</v>
      </c>
      <c r="G48">
        <v>8</v>
      </c>
      <c r="H48">
        <v>59</v>
      </c>
      <c r="I48">
        <v>6</v>
      </c>
      <c r="J48" t="s">
        <v>27</v>
      </c>
      <c r="K48" s="3">
        <v>1.3110237561206199</v>
      </c>
      <c r="L48" t="s">
        <v>61</v>
      </c>
      <c r="M48" t="s">
        <v>62</v>
      </c>
      <c r="N48">
        <v>29</v>
      </c>
      <c r="O48">
        <v>921</v>
      </c>
      <c r="P48">
        <v>2</v>
      </c>
      <c r="Q48">
        <v>38.072898520625998</v>
      </c>
      <c r="R48" t="s">
        <v>46</v>
      </c>
      <c r="S48">
        <v>0.34602729070550298</v>
      </c>
      <c r="T48" t="s">
        <v>47</v>
      </c>
      <c r="U48" t="s">
        <v>32</v>
      </c>
      <c r="V48" t="str">
        <f t="shared" si="0"/>
        <v>Route B-Rail</v>
      </c>
      <c r="W48">
        <v>210.743008964246</v>
      </c>
      <c r="X48" t="str">
        <f t="shared" si="1"/>
        <v>Carrier B-Route B</v>
      </c>
      <c r="Y48" s="3">
        <v>9185.1858291817007</v>
      </c>
    </row>
    <row r="49" spans="1:25" x14ac:dyDescent="0.35">
      <c r="A49" t="s">
        <v>24</v>
      </c>
      <c r="B49">
        <v>36.4436277704609</v>
      </c>
      <c r="C49">
        <v>23</v>
      </c>
      <c r="D49">
        <v>620</v>
      </c>
      <c r="E49" s="3">
        <v>9364.6735050761708</v>
      </c>
      <c r="F49" t="s">
        <v>38</v>
      </c>
      <c r="G49">
        <v>10</v>
      </c>
      <c r="H49">
        <v>46</v>
      </c>
      <c r="I49">
        <v>8</v>
      </c>
      <c r="J49" t="s">
        <v>43</v>
      </c>
      <c r="K49" s="3">
        <v>4.3392247141107001</v>
      </c>
      <c r="L49" t="s">
        <v>61</v>
      </c>
      <c r="M49" t="s">
        <v>45</v>
      </c>
      <c r="N49">
        <v>18</v>
      </c>
      <c r="O49">
        <v>374</v>
      </c>
      <c r="P49">
        <v>17</v>
      </c>
      <c r="Q49">
        <v>27.107980854843898</v>
      </c>
      <c r="R49" t="s">
        <v>30</v>
      </c>
      <c r="S49">
        <v>2.2319391107292601</v>
      </c>
      <c r="T49" t="s">
        <v>56</v>
      </c>
      <c r="U49" t="s">
        <v>48</v>
      </c>
      <c r="V49" t="str">
        <f t="shared" si="0"/>
        <v>Route A-Sea</v>
      </c>
      <c r="W49">
        <v>593.48025872065102</v>
      </c>
      <c r="X49" t="str">
        <f t="shared" si="1"/>
        <v>Carrier C-Route A</v>
      </c>
      <c r="Y49" s="3">
        <v>9364.6735050761708</v>
      </c>
    </row>
    <row r="50" spans="1:25" x14ac:dyDescent="0.35">
      <c r="A50" t="s">
        <v>57</v>
      </c>
      <c r="B50">
        <v>75.270406975724995</v>
      </c>
      <c r="C50">
        <v>58</v>
      </c>
      <c r="D50">
        <v>737</v>
      </c>
      <c r="E50" s="3">
        <v>9444.7420330629793</v>
      </c>
      <c r="F50" t="s">
        <v>55</v>
      </c>
      <c r="G50">
        <v>18</v>
      </c>
      <c r="H50">
        <v>85</v>
      </c>
      <c r="I50">
        <v>7</v>
      </c>
      <c r="J50" t="s">
        <v>36</v>
      </c>
      <c r="K50" s="3">
        <v>3.8012531329310701</v>
      </c>
      <c r="L50" t="s">
        <v>61</v>
      </c>
      <c r="M50" t="s">
        <v>29</v>
      </c>
      <c r="N50">
        <v>21</v>
      </c>
      <c r="O50">
        <v>953</v>
      </c>
      <c r="P50">
        <v>11</v>
      </c>
      <c r="Q50">
        <v>68.1849190570411</v>
      </c>
      <c r="R50" t="s">
        <v>30</v>
      </c>
      <c r="S50">
        <v>0.722204401882931</v>
      </c>
      <c r="T50" t="s">
        <v>56</v>
      </c>
      <c r="U50" t="s">
        <v>48</v>
      </c>
      <c r="V50" t="str">
        <f t="shared" si="0"/>
        <v>Route A-Sea</v>
      </c>
      <c r="W50">
        <v>103.916247960704</v>
      </c>
      <c r="X50" t="str">
        <f t="shared" si="1"/>
        <v>Carrier A-Route A</v>
      </c>
      <c r="Y50" s="3">
        <v>9444.7420330629793</v>
      </c>
    </row>
    <row r="51" spans="1:25" x14ac:dyDescent="0.35">
      <c r="A51" t="s">
        <v>33</v>
      </c>
      <c r="B51">
        <v>59.841561377289302</v>
      </c>
      <c r="C51">
        <v>81</v>
      </c>
      <c r="D51">
        <v>896</v>
      </c>
      <c r="E51" s="3">
        <v>2021.1498103371</v>
      </c>
      <c r="F51" t="s">
        <v>26</v>
      </c>
      <c r="G51">
        <v>5</v>
      </c>
      <c r="H51">
        <v>44</v>
      </c>
      <c r="I51">
        <v>7</v>
      </c>
      <c r="J51" t="s">
        <v>36</v>
      </c>
      <c r="K51" s="3">
        <v>4.9384385647120901</v>
      </c>
      <c r="L51" t="s">
        <v>28</v>
      </c>
      <c r="M51" t="s">
        <v>50</v>
      </c>
      <c r="N51">
        <v>18</v>
      </c>
      <c r="O51">
        <v>396</v>
      </c>
      <c r="P51">
        <v>7</v>
      </c>
      <c r="Q51">
        <v>65.047415094691402</v>
      </c>
      <c r="R51" t="s">
        <v>46</v>
      </c>
      <c r="S51">
        <v>1.7303747198591899</v>
      </c>
      <c r="T51" t="s">
        <v>31</v>
      </c>
      <c r="U51" t="s">
        <v>32</v>
      </c>
      <c r="V51" t="str">
        <f t="shared" si="0"/>
        <v>Route B-Road</v>
      </c>
      <c r="W51">
        <v>110.364335231364</v>
      </c>
      <c r="X51" t="str">
        <f t="shared" si="1"/>
        <v>Carrier A-Route B</v>
      </c>
      <c r="Y51" s="3">
        <v>2021.1498103371</v>
      </c>
    </row>
    <row r="52" spans="1:25" x14ac:dyDescent="0.35">
      <c r="A52" t="s">
        <v>33</v>
      </c>
      <c r="B52">
        <v>23.3998447526143</v>
      </c>
      <c r="C52">
        <v>5</v>
      </c>
      <c r="D52">
        <v>963</v>
      </c>
      <c r="E52" s="3">
        <v>2438.3399304700201</v>
      </c>
      <c r="F52" t="s">
        <v>35</v>
      </c>
      <c r="G52">
        <v>8</v>
      </c>
      <c r="H52">
        <v>21</v>
      </c>
      <c r="I52">
        <v>9</v>
      </c>
      <c r="J52" t="s">
        <v>36</v>
      </c>
      <c r="K52" s="3">
        <v>1.53265527359043</v>
      </c>
      <c r="L52" t="s">
        <v>28</v>
      </c>
      <c r="M52" t="s">
        <v>45</v>
      </c>
      <c r="N52">
        <v>24</v>
      </c>
      <c r="O52">
        <v>867</v>
      </c>
      <c r="P52">
        <v>15</v>
      </c>
      <c r="Q52">
        <v>34.343277465075303</v>
      </c>
      <c r="R52" t="s">
        <v>30</v>
      </c>
      <c r="S52">
        <v>2.61028808484811</v>
      </c>
      <c r="T52" t="s">
        <v>56</v>
      </c>
      <c r="U52" t="s">
        <v>48</v>
      </c>
      <c r="V52" t="str">
        <f t="shared" si="0"/>
        <v>Route A-Sea</v>
      </c>
      <c r="W52">
        <v>183.932968043594</v>
      </c>
      <c r="X52" t="str">
        <f t="shared" si="1"/>
        <v>Carrier A-Route A</v>
      </c>
      <c r="Y52" s="3">
        <v>2438.3399304700201</v>
      </c>
    </row>
    <row r="53" spans="1:25" x14ac:dyDescent="0.35">
      <c r="A53" t="s">
        <v>24</v>
      </c>
      <c r="B53">
        <v>27.082207199888899</v>
      </c>
      <c r="C53">
        <v>75</v>
      </c>
      <c r="D53">
        <v>859</v>
      </c>
      <c r="E53" s="3">
        <v>2556.7673606335902</v>
      </c>
      <c r="F53" t="s">
        <v>26</v>
      </c>
      <c r="G53">
        <v>29</v>
      </c>
      <c r="H53">
        <v>6</v>
      </c>
      <c r="I53">
        <v>8</v>
      </c>
      <c r="J53" t="s">
        <v>27</v>
      </c>
      <c r="K53" s="3">
        <v>4.0709558370840799</v>
      </c>
      <c r="L53" t="s">
        <v>28</v>
      </c>
      <c r="M53" t="s">
        <v>62</v>
      </c>
      <c r="N53">
        <v>18</v>
      </c>
      <c r="O53">
        <v>870</v>
      </c>
      <c r="P53">
        <v>23</v>
      </c>
      <c r="Q53">
        <v>77.322353211051606</v>
      </c>
      <c r="R53" t="s">
        <v>30</v>
      </c>
      <c r="S53">
        <v>3.6486105925361998</v>
      </c>
      <c r="T53" t="s">
        <v>31</v>
      </c>
      <c r="U53" t="s">
        <v>32</v>
      </c>
      <c r="V53" t="str">
        <f t="shared" si="0"/>
        <v>Route B-Road</v>
      </c>
      <c r="W53">
        <v>380.43593711196399</v>
      </c>
      <c r="X53" t="str">
        <f t="shared" si="1"/>
        <v>Carrier B-Route B</v>
      </c>
      <c r="Y53" s="3">
        <v>2556.7673606335902</v>
      </c>
    </row>
    <row r="54" spans="1:25" x14ac:dyDescent="0.35">
      <c r="A54" t="s">
        <v>33</v>
      </c>
      <c r="B54">
        <v>13.0173767852878</v>
      </c>
      <c r="C54">
        <v>55</v>
      </c>
      <c r="D54">
        <v>246</v>
      </c>
      <c r="E54" s="3">
        <v>4256.9491408502199</v>
      </c>
      <c r="F54" t="s">
        <v>26</v>
      </c>
      <c r="G54">
        <v>19</v>
      </c>
      <c r="H54">
        <v>10</v>
      </c>
      <c r="I54">
        <v>4</v>
      </c>
      <c r="J54" t="s">
        <v>36</v>
      </c>
      <c r="K54" s="3">
        <v>2.45793352798733</v>
      </c>
      <c r="L54" t="s">
        <v>28</v>
      </c>
      <c r="M54" t="s">
        <v>53</v>
      </c>
      <c r="N54">
        <v>18</v>
      </c>
      <c r="O54">
        <v>736</v>
      </c>
      <c r="P54">
        <v>10</v>
      </c>
      <c r="Q54">
        <v>20.075003975630398</v>
      </c>
      <c r="R54" t="s">
        <v>30</v>
      </c>
      <c r="S54">
        <v>3.6328432903821302</v>
      </c>
      <c r="T54" t="s">
        <v>56</v>
      </c>
      <c r="U54" t="s">
        <v>48</v>
      </c>
      <c r="V54" t="str">
        <f t="shared" si="0"/>
        <v>Route A-Sea</v>
      </c>
      <c r="W54">
        <v>687.28617786641701</v>
      </c>
      <c r="X54" t="str">
        <f t="shared" si="1"/>
        <v>Carrier A-Route A</v>
      </c>
      <c r="Y54" s="3">
        <v>4256.9491408502199</v>
      </c>
    </row>
    <row r="55" spans="1:25" x14ac:dyDescent="0.35">
      <c r="A55" t="s">
        <v>24</v>
      </c>
      <c r="B55">
        <v>72.819206930318202</v>
      </c>
      <c r="C55">
        <v>9</v>
      </c>
      <c r="D55">
        <v>774</v>
      </c>
      <c r="E55" s="3">
        <v>4384.4134000458598</v>
      </c>
      <c r="F55" t="s">
        <v>38</v>
      </c>
      <c r="G55">
        <v>6</v>
      </c>
      <c r="H55">
        <v>8</v>
      </c>
      <c r="I55">
        <v>5</v>
      </c>
      <c r="J55" t="s">
        <v>27</v>
      </c>
      <c r="K55" s="3">
        <v>4.0662775015120403</v>
      </c>
      <c r="L55" t="s">
        <v>28</v>
      </c>
      <c r="M55" t="s">
        <v>50</v>
      </c>
      <c r="N55">
        <v>28</v>
      </c>
      <c r="O55">
        <v>698</v>
      </c>
      <c r="P55">
        <v>1</v>
      </c>
      <c r="Q55">
        <v>19.789592941903599</v>
      </c>
      <c r="R55" t="s">
        <v>30</v>
      </c>
      <c r="S55">
        <v>2.54754712154871</v>
      </c>
      <c r="T55" t="s">
        <v>47</v>
      </c>
      <c r="U55" t="s">
        <v>32</v>
      </c>
      <c r="V55" t="str">
        <f t="shared" si="0"/>
        <v>Route B-Rail</v>
      </c>
      <c r="W55">
        <v>276.77833594679799</v>
      </c>
      <c r="X55" t="str">
        <f t="shared" si="1"/>
        <v>Carrier B-Route B</v>
      </c>
      <c r="Y55" s="3">
        <v>4384.4134000458598</v>
      </c>
    </row>
    <row r="56" spans="1:25" x14ac:dyDescent="0.35">
      <c r="A56" t="s">
        <v>24</v>
      </c>
      <c r="B56">
        <v>80.414036650355698</v>
      </c>
      <c r="C56">
        <v>24</v>
      </c>
      <c r="D56">
        <v>79</v>
      </c>
      <c r="E56" s="3">
        <v>5133.8467010866898</v>
      </c>
      <c r="F56" t="s">
        <v>55</v>
      </c>
      <c r="G56">
        <v>7</v>
      </c>
      <c r="H56">
        <v>55</v>
      </c>
      <c r="I56">
        <v>10</v>
      </c>
      <c r="J56" t="s">
        <v>36</v>
      </c>
      <c r="K56" s="3">
        <v>6.5758037975485299</v>
      </c>
      <c r="L56" t="s">
        <v>28</v>
      </c>
      <c r="M56" t="s">
        <v>62</v>
      </c>
      <c r="N56">
        <v>27</v>
      </c>
      <c r="O56">
        <v>523</v>
      </c>
      <c r="P56">
        <v>17</v>
      </c>
      <c r="Q56">
        <v>28.696996824143099</v>
      </c>
      <c r="R56" t="s">
        <v>46</v>
      </c>
      <c r="S56">
        <v>3.6937377878392699</v>
      </c>
      <c r="T56" t="s">
        <v>56</v>
      </c>
      <c r="U56" t="s">
        <v>32</v>
      </c>
      <c r="V56" t="str">
        <f t="shared" si="0"/>
        <v>Route B-Sea</v>
      </c>
      <c r="W56">
        <v>879.35921773492396</v>
      </c>
      <c r="X56" t="str">
        <f t="shared" si="1"/>
        <v>Carrier A-Route B</v>
      </c>
      <c r="Y56" s="3">
        <v>5133.8467010866898</v>
      </c>
    </row>
    <row r="57" spans="1:25" x14ac:dyDescent="0.35">
      <c r="A57" t="s">
        <v>33</v>
      </c>
      <c r="B57">
        <v>14.8435232750843</v>
      </c>
      <c r="C57">
        <v>95</v>
      </c>
      <c r="D57">
        <v>736</v>
      </c>
      <c r="E57" s="3">
        <v>7460.9000654458396</v>
      </c>
      <c r="F57" t="s">
        <v>35</v>
      </c>
      <c r="G57">
        <v>30</v>
      </c>
      <c r="H57">
        <v>37</v>
      </c>
      <c r="I57">
        <v>2</v>
      </c>
      <c r="J57" t="s">
        <v>36</v>
      </c>
      <c r="K57" s="3">
        <v>9.7165747714313095</v>
      </c>
      <c r="L57" t="s">
        <v>28</v>
      </c>
      <c r="M57" t="s">
        <v>29</v>
      </c>
      <c r="N57">
        <v>23</v>
      </c>
      <c r="O57">
        <v>517</v>
      </c>
      <c r="P57">
        <v>30</v>
      </c>
      <c r="Q57">
        <v>33.616768953730002</v>
      </c>
      <c r="R57" t="s">
        <v>30</v>
      </c>
      <c r="S57">
        <v>4.8540680263886999</v>
      </c>
      <c r="T57" t="s">
        <v>31</v>
      </c>
      <c r="U57" t="s">
        <v>32</v>
      </c>
      <c r="V57" t="str">
        <f t="shared" si="0"/>
        <v>Route B-Road</v>
      </c>
      <c r="W57">
        <v>503.06557914966902</v>
      </c>
      <c r="X57" t="str">
        <f t="shared" si="1"/>
        <v>Carrier A-Route B</v>
      </c>
      <c r="Y57" s="3">
        <v>7460.9000654458396</v>
      </c>
    </row>
    <row r="58" spans="1:25" x14ac:dyDescent="0.35">
      <c r="A58" t="s">
        <v>57</v>
      </c>
      <c r="B58">
        <v>24.423131420373299</v>
      </c>
      <c r="C58">
        <v>29</v>
      </c>
      <c r="D58">
        <v>324</v>
      </c>
      <c r="E58" s="3">
        <v>7698.4247656321104</v>
      </c>
      <c r="F58" t="s">
        <v>26</v>
      </c>
      <c r="G58">
        <v>2</v>
      </c>
      <c r="H58">
        <v>32</v>
      </c>
      <c r="I58">
        <v>3</v>
      </c>
      <c r="J58" t="s">
        <v>43</v>
      </c>
      <c r="K58" s="3">
        <v>5.3528780439967996</v>
      </c>
      <c r="L58" t="s">
        <v>28</v>
      </c>
      <c r="M58" t="s">
        <v>29</v>
      </c>
      <c r="N58">
        <v>28</v>
      </c>
      <c r="O58">
        <v>648</v>
      </c>
      <c r="P58">
        <v>28</v>
      </c>
      <c r="Q58">
        <v>17.803756331391199</v>
      </c>
      <c r="R58" t="s">
        <v>30</v>
      </c>
      <c r="S58">
        <v>3.8720476814821301</v>
      </c>
      <c r="T58" t="s">
        <v>31</v>
      </c>
      <c r="U58" t="s">
        <v>48</v>
      </c>
      <c r="V58" t="str">
        <f t="shared" si="0"/>
        <v>Route A-Road</v>
      </c>
      <c r="W58">
        <v>188.74214114905601</v>
      </c>
      <c r="X58" t="str">
        <f t="shared" si="1"/>
        <v>Carrier C-Route A</v>
      </c>
      <c r="Y58" s="3">
        <v>7698.4247656321104</v>
      </c>
    </row>
    <row r="59" spans="1:25" x14ac:dyDescent="0.35">
      <c r="A59" t="s">
        <v>33</v>
      </c>
      <c r="B59">
        <v>4.0783328631079403</v>
      </c>
      <c r="C59">
        <v>48</v>
      </c>
      <c r="D59">
        <v>65</v>
      </c>
      <c r="E59" s="3">
        <v>7823.4765595317303</v>
      </c>
      <c r="F59" t="s">
        <v>55</v>
      </c>
      <c r="G59">
        <v>15</v>
      </c>
      <c r="H59">
        <v>58</v>
      </c>
      <c r="I59">
        <v>8</v>
      </c>
      <c r="J59" t="s">
        <v>43</v>
      </c>
      <c r="K59" s="3">
        <v>3.8807633029519999</v>
      </c>
      <c r="L59" t="s">
        <v>28</v>
      </c>
      <c r="M59" t="s">
        <v>45</v>
      </c>
      <c r="N59">
        <v>14</v>
      </c>
      <c r="O59">
        <v>314</v>
      </c>
      <c r="P59">
        <v>24</v>
      </c>
      <c r="Q59">
        <v>1.0850685695870601</v>
      </c>
      <c r="R59" t="s">
        <v>30</v>
      </c>
      <c r="S59">
        <v>1.0009106193041299</v>
      </c>
      <c r="T59" t="s">
        <v>56</v>
      </c>
      <c r="U59" t="s">
        <v>48</v>
      </c>
      <c r="V59" t="str">
        <f t="shared" si="0"/>
        <v>Route A-Sea</v>
      </c>
      <c r="W59">
        <v>134.36909686103101</v>
      </c>
      <c r="X59" t="str">
        <f t="shared" si="1"/>
        <v>Carrier C-Route A</v>
      </c>
      <c r="Y59" s="3">
        <v>7823.4765595317303</v>
      </c>
    </row>
    <row r="60" spans="1:25" x14ac:dyDescent="0.35">
      <c r="A60" t="s">
        <v>24</v>
      </c>
      <c r="B60">
        <v>57.057031221103202</v>
      </c>
      <c r="C60">
        <v>56</v>
      </c>
      <c r="D60">
        <v>198</v>
      </c>
      <c r="E60" s="3">
        <v>7888.7232684270803</v>
      </c>
      <c r="F60" t="s">
        <v>26</v>
      </c>
      <c r="G60">
        <v>25</v>
      </c>
      <c r="H60">
        <v>20</v>
      </c>
      <c r="I60">
        <v>1</v>
      </c>
      <c r="J60" t="s">
        <v>27</v>
      </c>
      <c r="K60" s="3">
        <v>6.49632536429504</v>
      </c>
      <c r="L60" t="s">
        <v>28</v>
      </c>
      <c r="M60" t="s">
        <v>53</v>
      </c>
      <c r="N60">
        <v>5</v>
      </c>
      <c r="O60">
        <v>228</v>
      </c>
      <c r="P60">
        <v>12</v>
      </c>
      <c r="Q60">
        <v>57.870902924036201</v>
      </c>
      <c r="R60" t="s">
        <v>30</v>
      </c>
      <c r="S60">
        <v>0.16587162748060799</v>
      </c>
      <c r="T60" t="s">
        <v>40</v>
      </c>
      <c r="U60" t="s">
        <v>41</v>
      </c>
      <c r="V60" t="str">
        <f t="shared" si="0"/>
        <v>Route C-Air</v>
      </c>
      <c r="W60">
        <v>351.50421933503799</v>
      </c>
      <c r="X60" t="str">
        <f t="shared" si="1"/>
        <v>Carrier B-Route C</v>
      </c>
      <c r="Y60" s="3">
        <v>7888.7232684270803</v>
      </c>
    </row>
    <row r="61" spans="1:25" x14ac:dyDescent="0.35">
      <c r="A61" t="s">
        <v>33</v>
      </c>
      <c r="B61">
        <v>91.128318350444303</v>
      </c>
      <c r="C61">
        <v>75</v>
      </c>
      <c r="D61">
        <v>872</v>
      </c>
      <c r="E61" s="3">
        <v>8651.67268298206</v>
      </c>
      <c r="F61" t="s">
        <v>38</v>
      </c>
      <c r="G61">
        <v>14</v>
      </c>
      <c r="H61">
        <v>41</v>
      </c>
      <c r="I61">
        <v>2</v>
      </c>
      <c r="J61" t="s">
        <v>43</v>
      </c>
      <c r="K61" s="3">
        <v>2.8331846794189701</v>
      </c>
      <c r="L61" t="s">
        <v>28</v>
      </c>
      <c r="M61" t="s">
        <v>62</v>
      </c>
      <c r="N61">
        <v>8</v>
      </c>
      <c r="O61">
        <v>202</v>
      </c>
      <c r="P61">
        <v>5</v>
      </c>
      <c r="Q61">
        <v>76.961228023819999</v>
      </c>
      <c r="R61" t="s">
        <v>46</v>
      </c>
      <c r="S61">
        <v>2.8496621985053299</v>
      </c>
      <c r="T61" t="s">
        <v>56</v>
      </c>
      <c r="U61" t="s">
        <v>32</v>
      </c>
      <c r="V61" t="str">
        <f t="shared" si="0"/>
        <v>Route B-Sea</v>
      </c>
      <c r="W61">
        <v>787.77985049434403</v>
      </c>
      <c r="X61" t="str">
        <f t="shared" si="1"/>
        <v>Carrier C-Route B</v>
      </c>
      <c r="Y61" s="3">
        <v>8651.67268298206</v>
      </c>
    </row>
    <row r="62" spans="1:25" x14ac:dyDescent="0.35">
      <c r="A62" t="s">
        <v>24</v>
      </c>
      <c r="B62">
        <v>69.808005542115694</v>
      </c>
      <c r="C62">
        <v>55</v>
      </c>
      <c r="D62">
        <v>802</v>
      </c>
      <c r="E62" s="3">
        <v>8661.9967923923796</v>
      </c>
      <c r="F62" t="s">
        <v>26</v>
      </c>
      <c r="G62">
        <v>7</v>
      </c>
      <c r="H62">
        <v>96</v>
      </c>
      <c r="I62">
        <v>4</v>
      </c>
      <c r="J62" t="s">
        <v>27</v>
      </c>
      <c r="K62" s="3">
        <v>2.9565721394308002</v>
      </c>
      <c r="L62" t="s">
        <v>28</v>
      </c>
      <c r="M62" t="s">
        <v>29</v>
      </c>
      <c r="N62">
        <v>29</v>
      </c>
      <c r="O62">
        <v>215</v>
      </c>
      <c r="P62">
        <v>29</v>
      </c>
      <c r="Q62">
        <v>46.279879240508301</v>
      </c>
      <c r="R62" t="s">
        <v>30</v>
      </c>
      <c r="S62">
        <v>0.226410360849925</v>
      </c>
      <c r="T62" t="s">
        <v>31</v>
      </c>
      <c r="U62" t="s">
        <v>32</v>
      </c>
      <c r="V62" t="str">
        <f t="shared" si="0"/>
        <v>Route B-Road</v>
      </c>
      <c r="W62">
        <v>187.75207545920301</v>
      </c>
      <c r="X62" t="str">
        <f t="shared" si="1"/>
        <v>Carrier B-Route B</v>
      </c>
      <c r="Y62" s="3">
        <v>8661.9967923923796</v>
      </c>
    </row>
    <row r="63" spans="1:25" x14ac:dyDescent="0.35">
      <c r="A63" t="s">
        <v>33</v>
      </c>
      <c r="B63">
        <v>79.209936015656695</v>
      </c>
      <c r="C63">
        <v>43</v>
      </c>
      <c r="D63">
        <v>781</v>
      </c>
      <c r="E63" s="3">
        <v>9571.5504873278096</v>
      </c>
      <c r="F63" t="s">
        <v>38</v>
      </c>
      <c r="G63">
        <v>13</v>
      </c>
      <c r="H63">
        <v>64</v>
      </c>
      <c r="I63">
        <v>4</v>
      </c>
      <c r="J63" t="s">
        <v>43</v>
      </c>
      <c r="K63" s="3">
        <v>6.5991049012385803</v>
      </c>
      <c r="L63" t="s">
        <v>28</v>
      </c>
      <c r="M63" t="s">
        <v>45</v>
      </c>
      <c r="N63">
        <v>30</v>
      </c>
      <c r="O63">
        <v>737</v>
      </c>
      <c r="P63">
        <v>7</v>
      </c>
      <c r="Q63">
        <v>29.6924671537497</v>
      </c>
      <c r="R63" t="s">
        <v>64</v>
      </c>
      <c r="S63">
        <v>1.94603611938611</v>
      </c>
      <c r="T63" t="s">
        <v>31</v>
      </c>
      <c r="U63" t="s">
        <v>48</v>
      </c>
      <c r="V63" t="str">
        <f t="shared" si="0"/>
        <v>Route A-Road</v>
      </c>
      <c r="W63">
        <v>761.17390951487698</v>
      </c>
      <c r="X63" t="str">
        <f t="shared" si="1"/>
        <v>Carrier C-Route A</v>
      </c>
      <c r="Y63" s="3">
        <v>9571.5504873278096</v>
      </c>
    </row>
    <row r="64" spans="1:25" x14ac:dyDescent="0.35">
      <c r="A64" t="s">
        <v>33</v>
      </c>
      <c r="B64">
        <v>13.881913501359101</v>
      </c>
      <c r="C64">
        <v>56</v>
      </c>
      <c r="D64">
        <v>320</v>
      </c>
      <c r="E64" s="3">
        <v>9592.6335702803099</v>
      </c>
      <c r="F64" t="s">
        <v>26</v>
      </c>
      <c r="G64">
        <v>18</v>
      </c>
      <c r="H64">
        <v>96</v>
      </c>
      <c r="I64">
        <v>7</v>
      </c>
      <c r="J64" t="s">
        <v>27</v>
      </c>
      <c r="K64" s="3">
        <v>7.6744307081126903</v>
      </c>
      <c r="L64" t="s">
        <v>28</v>
      </c>
      <c r="M64" t="s">
        <v>53</v>
      </c>
      <c r="N64">
        <v>8</v>
      </c>
      <c r="O64">
        <v>585</v>
      </c>
      <c r="P64">
        <v>8</v>
      </c>
      <c r="Q64">
        <v>85.675963335797903</v>
      </c>
      <c r="R64" t="s">
        <v>64</v>
      </c>
      <c r="S64">
        <v>1.2193822244013801</v>
      </c>
      <c r="T64" t="s">
        <v>47</v>
      </c>
      <c r="U64" t="s">
        <v>32</v>
      </c>
      <c r="V64" t="str">
        <f t="shared" si="0"/>
        <v>Route B-Rail</v>
      </c>
      <c r="W64">
        <v>990.07847250581096</v>
      </c>
      <c r="X64" t="str">
        <f t="shared" si="1"/>
        <v>Carrier B-Route B</v>
      </c>
      <c r="Y64" s="3">
        <v>9592.6335702803099</v>
      </c>
    </row>
    <row r="65" spans="1:25" x14ac:dyDescent="0.35">
      <c r="A65" t="s">
        <v>33</v>
      </c>
      <c r="B65">
        <v>50.847393051718697</v>
      </c>
      <c r="C65">
        <v>28</v>
      </c>
      <c r="D65">
        <v>168</v>
      </c>
      <c r="E65" s="3">
        <v>9655.1351027193905</v>
      </c>
      <c r="F65" t="s">
        <v>55</v>
      </c>
      <c r="G65">
        <v>17</v>
      </c>
      <c r="H65">
        <v>44</v>
      </c>
      <c r="I65">
        <v>4</v>
      </c>
      <c r="J65" t="s">
        <v>27</v>
      </c>
      <c r="K65" s="3">
        <v>2.6796609649813998</v>
      </c>
      <c r="L65" t="s">
        <v>28</v>
      </c>
      <c r="M65" t="s">
        <v>62</v>
      </c>
      <c r="N65">
        <v>24</v>
      </c>
      <c r="O65">
        <v>461</v>
      </c>
      <c r="P65">
        <v>8</v>
      </c>
      <c r="Q65">
        <v>60.251145661598002</v>
      </c>
      <c r="R65" t="s">
        <v>30</v>
      </c>
      <c r="S65">
        <v>2.9890000066550702</v>
      </c>
      <c r="T65" t="s">
        <v>47</v>
      </c>
      <c r="U65" t="s">
        <v>41</v>
      </c>
      <c r="V65" t="str">
        <f t="shared" si="0"/>
        <v>Route C-Rail</v>
      </c>
      <c r="W65">
        <v>609.379206618426</v>
      </c>
      <c r="X65" t="str">
        <f t="shared" si="1"/>
        <v>Carrier B-Route C</v>
      </c>
      <c r="Y65" s="3">
        <v>9655.1351027193905</v>
      </c>
    </row>
    <row r="66" spans="1:25" x14ac:dyDescent="0.35">
      <c r="A66" t="s">
        <v>33</v>
      </c>
      <c r="B66">
        <v>54.865528517069698</v>
      </c>
      <c r="C66">
        <v>62</v>
      </c>
      <c r="D66">
        <v>511</v>
      </c>
      <c r="E66" s="3">
        <v>1752.3810874841199</v>
      </c>
      <c r="F66" t="s">
        <v>26</v>
      </c>
      <c r="G66">
        <v>1</v>
      </c>
      <c r="H66">
        <v>27</v>
      </c>
      <c r="I66">
        <v>3</v>
      </c>
      <c r="J66" t="s">
        <v>27</v>
      </c>
      <c r="K66" s="3">
        <v>9.7052867901203399</v>
      </c>
      <c r="L66" t="s">
        <v>52</v>
      </c>
      <c r="M66" t="s">
        <v>45</v>
      </c>
      <c r="N66">
        <v>9</v>
      </c>
      <c r="O66">
        <v>862</v>
      </c>
      <c r="P66">
        <v>7</v>
      </c>
      <c r="Q66">
        <v>77.627765812748095</v>
      </c>
      <c r="R66" t="s">
        <v>30</v>
      </c>
      <c r="S66">
        <v>1.3623879886490999</v>
      </c>
      <c r="T66" t="s">
        <v>40</v>
      </c>
      <c r="U66" t="s">
        <v>48</v>
      </c>
      <c r="V66" t="str">
        <f t="shared" si="0"/>
        <v>Route A-Air</v>
      </c>
      <c r="W66">
        <v>207.66320620857499</v>
      </c>
      <c r="X66" t="str">
        <f t="shared" si="1"/>
        <v>Carrier B-Route A</v>
      </c>
      <c r="Y66" s="3">
        <v>1752.3810874841199</v>
      </c>
    </row>
    <row r="67" spans="1:25" x14ac:dyDescent="0.35">
      <c r="A67" t="s">
        <v>57</v>
      </c>
      <c r="B67">
        <v>62.111965463961702</v>
      </c>
      <c r="C67">
        <v>90</v>
      </c>
      <c r="D67">
        <v>916</v>
      </c>
      <c r="E67" s="3">
        <v>1935.20679350759</v>
      </c>
      <c r="F67" t="s">
        <v>55</v>
      </c>
      <c r="G67">
        <v>22</v>
      </c>
      <c r="H67">
        <v>85</v>
      </c>
      <c r="I67">
        <v>7</v>
      </c>
      <c r="J67" t="s">
        <v>27</v>
      </c>
      <c r="K67" s="3">
        <v>7.4715140844011403</v>
      </c>
      <c r="L67" t="s">
        <v>52</v>
      </c>
      <c r="M67" t="s">
        <v>50</v>
      </c>
      <c r="N67">
        <v>5</v>
      </c>
      <c r="O67">
        <v>207</v>
      </c>
      <c r="P67">
        <v>28</v>
      </c>
      <c r="Q67">
        <v>39.772882502339897</v>
      </c>
      <c r="R67" t="s">
        <v>30</v>
      </c>
      <c r="S67">
        <v>0.62600185820939402</v>
      </c>
      <c r="T67" t="s">
        <v>47</v>
      </c>
      <c r="U67" t="s">
        <v>32</v>
      </c>
      <c r="V67" t="str">
        <f t="shared" ref="V67:V101" si="2">CONCATENATE($U67,"-",$T67)</f>
        <v>Route B-Rail</v>
      </c>
      <c r="W67">
        <v>996.77831495062298</v>
      </c>
      <c r="X67" t="str">
        <f t="shared" ref="X67:X101" si="3">CONCATENATE($J67,"-",$U67)</f>
        <v>Carrier B-Route B</v>
      </c>
      <c r="Y67" s="3">
        <v>1935.20679350759</v>
      </c>
    </row>
    <row r="68" spans="1:25" x14ac:dyDescent="0.35">
      <c r="A68" t="s">
        <v>24</v>
      </c>
      <c r="B68">
        <v>39.629343985092603</v>
      </c>
      <c r="C68">
        <v>73</v>
      </c>
      <c r="D68">
        <v>142</v>
      </c>
      <c r="E68" s="3">
        <v>2174.7770543506499</v>
      </c>
      <c r="F68" t="s">
        <v>55</v>
      </c>
      <c r="G68">
        <v>11</v>
      </c>
      <c r="H68">
        <v>52</v>
      </c>
      <c r="I68">
        <v>3</v>
      </c>
      <c r="J68" t="s">
        <v>43</v>
      </c>
      <c r="K68" s="3">
        <v>2.2310736812817198</v>
      </c>
      <c r="L68" t="s">
        <v>52</v>
      </c>
      <c r="M68" t="s">
        <v>45</v>
      </c>
      <c r="N68">
        <v>19</v>
      </c>
      <c r="O68">
        <v>934</v>
      </c>
      <c r="P68">
        <v>23</v>
      </c>
      <c r="Q68">
        <v>78.280383118415301</v>
      </c>
      <c r="R68" t="s">
        <v>30</v>
      </c>
      <c r="S68">
        <v>3.79723121711418</v>
      </c>
      <c r="T68" t="s">
        <v>31</v>
      </c>
      <c r="U68" t="s">
        <v>32</v>
      </c>
      <c r="V68" t="str">
        <f t="shared" si="2"/>
        <v>Route B-Road</v>
      </c>
      <c r="W68">
        <v>458.53594573920901</v>
      </c>
      <c r="X68" t="str">
        <f t="shared" si="3"/>
        <v>Carrier C-Route B</v>
      </c>
      <c r="Y68" s="3">
        <v>2174.7770543506499</v>
      </c>
    </row>
    <row r="69" spans="1:25" x14ac:dyDescent="0.35">
      <c r="A69" t="s">
        <v>24</v>
      </c>
      <c r="B69">
        <v>27.679780886501899</v>
      </c>
      <c r="C69">
        <v>55</v>
      </c>
      <c r="D69">
        <v>884</v>
      </c>
      <c r="E69" s="3">
        <v>2390.8078665561702</v>
      </c>
      <c r="F69" t="s">
        <v>38</v>
      </c>
      <c r="G69">
        <v>1</v>
      </c>
      <c r="H69">
        <v>63</v>
      </c>
      <c r="I69">
        <v>10</v>
      </c>
      <c r="J69" t="s">
        <v>36</v>
      </c>
      <c r="K69" s="3">
        <v>9.5676489209230393</v>
      </c>
      <c r="L69" t="s">
        <v>52</v>
      </c>
      <c r="M69" t="s">
        <v>45</v>
      </c>
      <c r="N69">
        <v>22</v>
      </c>
      <c r="O69">
        <v>780</v>
      </c>
      <c r="P69">
        <v>28</v>
      </c>
      <c r="Q69">
        <v>50.120839612977299</v>
      </c>
      <c r="R69" t="s">
        <v>46</v>
      </c>
      <c r="S69">
        <v>2.5912754732111098</v>
      </c>
      <c r="T69" t="s">
        <v>47</v>
      </c>
      <c r="U69" t="s">
        <v>41</v>
      </c>
      <c r="V69" t="str">
        <f t="shared" si="2"/>
        <v>Route C-Rail</v>
      </c>
      <c r="W69">
        <v>205.57199582694699</v>
      </c>
      <c r="X69" t="str">
        <f t="shared" si="3"/>
        <v>Carrier A-Route C</v>
      </c>
      <c r="Y69" s="3">
        <v>2390.8078665561702</v>
      </c>
    </row>
    <row r="70" spans="1:25" x14ac:dyDescent="0.35">
      <c r="A70" t="s">
        <v>33</v>
      </c>
      <c r="B70">
        <v>51.123870087964697</v>
      </c>
      <c r="C70">
        <v>100</v>
      </c>
      <c r="D70">
        <v>187</v>
      </c>
      <c r="E70" s="3">
        <v>2553.4955849912099</v>
      </c>
      <c r="F70" t="s">
        <v>38</v>
      </c>
      <c r="G70">
        <v>11</v>
      </c>
      <c r="H70">
        <v>94</v>
      </c>
      <c r="I70">
        <v>3</v>
      </c>
      <c r="J70" t="s">
        <v>36</v>
      </c>
      <c r="K70" s="3">
        <v>4.7426358828418698</v>
      </c>
      <c r="L70" t="s">
        <v>52</v>
      </c>
      <c r="M70" t="s">
        <v>62</v>
      </c>
      <c r="N70">
        <v>20</v>
      </c>
      <c r="O70">
        <v>694</v>
      </c>
      <c r="P70">
        <v>16</v>
      </c>
      <c r="Q70">
        <v>82.373320587990193</v>
      </c>
      <c r="R70" t="s">
        <v>46</v>
      </c>
      <c r="S70">
        <v>3.64645086541702</v>
      </c>
      <c r="T70" t="s">
        <v>31</v>
      </c>
      <c r="U70" t="s">
        <v>41</v>
      </c>
      <c r="V70" t="str">
        <f t="shared" si="2"/>
        <v>Route C-Road</v>
      </c>
      <c r="W70">
        <v>477.30763109090299</v>
      </c>
      <c r="X70" t="str">
        <f t="shared" si="3"/>
        <v>Carrier A-Route C</v>
      </c>
      <c r="Y70" s="3">
        <v>2553.4955849912099</v>
      </c>
    </row>
    <row r="71" spans="1:25" x14ac:dyDescent="0.35">
      <c r="A71" t="s">
        <v>24</v>
      </c>
      <c r="B71">
        <v>8.0228592105263896</v>
      </c>
      <c r="C71">
        <v>10</v>
      </c>
      <c r="D71">
        <v>327</v>
      </c>
      <c r="E71" s="3">
        <v>2766.3423668660798</v>
      </c>
      <c r="F71" t="s">
        <v>55</v>
      </c>
      <c r="G71">
        <v>26</v>
      </c>
      <c r="H71">
        <v>35</v>
      </c>
      <c r="I71">
        <v>7</v>
      </c>
      <c r="J71" t="s">
        <v>27</v>
      </c>
      <c r="K71" s="3">
        <v>8.9545283153180097</v>
      </c>
      <c r="L71" t="s">
        <v>52</v>
      </c>
      <c r="M71" t="s">
        <v>45</v>
      </c>
      <c r="N71">
        <v>27</v>
      </c>
      <c r="O71">
        <v>806</v>
      </c>
      <c r="P71">
        <v>30</v>
      </c>
      <c r="Q71">
        <v>51.634893400109299</v>
      </c>
      <c r="R71" t="s">
        <v>30</v>
      </c>
      <c r="S71">
        <v>0.96539470535239302</v>
      </c>
      <c r="T71" t="s">
        <v>31</v>
      </c>
      <c r="U71" t="s">
        <v>41</v>
      </c>
      <c r="V71" t="str">
        <f t="shared" si="2"/>
        <v>Route C-Road</v>
      </c>
      <c r="W71">
        <v>880.08098824716103</v>
      </c>
      <c r="X71" t="str">
        <f t="shared" si="3"/>
        <v>Carrier B-Route C</v>
      </c>
      <c r="Y71" s="3">
        <v>2766.3423668660798</v>
      </c>
    </row>
    <row r="72" spans="1:25" x14ac:dyDescent="0.35">
      <c r="A72" t="s">
        <v>24</v>
      </c>
      <c r="B72">
        <v>1.6999760138659299</v>
      </c>
      <c r="C72">
        <v>87</v>
      </c>
      <c r="D72">
        <v>147</v>
      </c>
      <c r="E72" s="3">
        <v>2828.3487459757498</v>
      </c>
      <c r="F72" t="s">
        <v>26</v>
      </c>
      <c r="G72">
        <v>27</v>
      </c>
      <c r="H72">
        <v>66</v>
      </c>
      <c r="I72">
        <v>3</v>
      </c>
      <c r="J72" t="s">
        <v>27</v>
      </c>
      <c r="K72" s="3">
        <v>4.4440988643822896</v>
      </c>
      <c r="L72" t="s">
        <v>52</v>
      </c>
      <c r="M72" t="s">
        <v>53</v>
      </c>
      <c r="N72">
        <v>10</v>
      </c>
      <c r="O72">
        <v>104</v>
      </c>
      <c r="P72">
        <v>17</v>
      </c>
      <c r="Q72">
        <v>56.766475557431797</v>
      </c>
      <c r="R72" t="s">
        <v>46</v>
      </c>
      <c r="S72">
        <v>2.7791935115711599</v>
      </c>
      <c r="T72" t="s">
        <v>31</v>
      </c>
      <c r="U72" t="s">
        <v>48</v>
      </c>
      <c r="V72" t="str">
        <f t="shared" si="2"/>
        <v>Route A-Road</v>
      </c>
      <c r="W72">
        <v>235.461236735537</v>
      </c>
      <c r="X72" t="str">
        <f t="shared" si="3"/>
        <v>Carrier B-Route A</v>
      </c>
      <c r="Y72" s="3">
        <v>2828.3487459757498</v>
      </c>
    </row>
    <row r="73" spans="1:25" x14ac:dyDescent="0.35">
      <c r="A73" t="s">
        <v>24</v>
      </c>
      <c r="B73">
        <v>71.213389075359999</v>
      </c>
      <c r="C73">
        <v>41</v>
      </c>
      <c r="D73">
        <v>336</v>
      </c>
      <c r="E73" s="3">
        <v>2873.74144602144</v>
      </c>
      <c r="F73" t="s">
        <v>38</v>
      </c>
      <c r="G73">
        <v>30</v>
      </c>
      <c r="H73">
        <v>85</v>
      </c>
      <c r="I73">
        <v>4</v>
      </c>
      <c r="J73" t="s">
        <v>36</v>
      </c>
      <c r="K73" s="3">
        <v>1.32527401018452</v>
      </c>
      <c r="L73" t="s">
        <v>52</v>
      </c>
      <c r="M73" t="s">
        <v>45</v>
      </c>
      <c r="N73">
        <v>3</v>
      </c>
      <c r="O73">
        <v>563</v>
      </c>
      <c r="P73">
        <v>3</v>
      </c>
      <c r="Q73">
        <v>32.321286213424003</v>
      </c>
      <c r="R73" t="s">
        <v>46</v>
      </c>
      <c r="S73">
        <v>2.1612537475559099</v>
      </c>
      <c r="T73" t="s">
        <v>31</v>
      </c>
      <c r="U73" t="s">
        <v>32</v>
      </c>
      <c r="V73" t="str">
        <f t="shared" si="2"/>
        <v>Route B-Road</v>
      </c>
      <c r="W73">
        <v>402.96878907376998</v>
      </c>
      <c r="X73" t="str">
        <f t="shared" si="3"/>
        <v>Carrier A-Route B</v>
      </c>
      <c r="Y73" s="3">
        <v>2873.74144602144</v>
      </c>
    </row>
    <row r="74" spans="1:25" x14ac:dyDescent="0.35">
      <c r="A74" t="s">
        <v>24</v>
      </c>
      <c r="B74">
        <v>3.5261112591434101</v>
      </c>
      <c r="C74">
        <v>56</v>
      </c>
      <c r="D74">
        <v>62</v>
      </c>
      <c r="E74" s="3">
        <v>4370.9165799845296</v>
      </c>
      <c r="F74" t="s">
        <v>55</v>
      </c>
      <c r="G74">
        <v>19</v>
      </c>
      <c r="H74">
        <v>4</v>
      </c>
      <c r="I74">
        <v>9</v>
      </c>
      <c r="J74" t="s">
        <v>36</v>
      </c>
      <c r="K74" s="3">
        <v>7.9048456112096703</v>
      </c>
      <c r="L74" t="s">
        <v>52</v>
      </c>
      <c r="M74" t="s">
        <v>29</v>
      </c>
      <c r="N74">
        <v>10</v>
      </c>
      <c r="O74">
        <v>535</v>
      </c>
      <c r="P74">
        <v>13</v>
      </c>
      <c r="Q74">
        <v>65.765155926367399</v>
      </c>
      <c r="R74" t="s">
        <v>46</v>
      </c>
      <c r="S74">
        <v>3.3762378347179798</v>
      </c>
      <c r="T74" t="s">
        <v>31</v>
      </c>
      <c r="U74" t="s">
        <v>48</v>
      </c>
      <c r="V74" t="str">
        <f t="shared" si="2"/>
        <v>Route A-Road</v>
      </c>
      <c r="W74">
        <v>540.13242286796697</v>
      </c>
      <c r="X74" t="str">
        <f t="shared" si="3"/>
        <v>Carrier A-Route A</v>
      </c>
      <c r="Y74" s="3">
        <v>4370.9165799845296</v>
      </c>
    </row>
    <row r="75" spans="1:25" x14ac:dyDescent="0.35">
      <c r="A75" t="s">
        <v>24</v>
      </c>
      <c r="B75">
        <v>69.290831002905406</v>
      </c>
      <c r="C75">
        <v>88</v>
      </c>
      <c r="D75">
        <v>114</v>
      </c>
      <c r="E75" s="3">
        <v>4531.4021336919004</v>
      </c>
      <c r="F75" t="s">
        <v>38</v>
      </c>
      <c r="G75">
        <v>17</v>
      </c>
      <c r="H75">
        <v>66</v>
      </c>
      <c r="I75">
        <v>1</v>
      </c>
      <c r="J75" t="s">
        <v>43</v>
      </c>
      <c r="K75" s="3">
        <v>7.00643205900439</v>
      </c>
      <c r="L75" t="s">
        <v>52</v>
      </c>
      <c r="M75" t="s">
        <v>62</v>
      </c>
      <c r="N75">
        <v>21</v>
      </c>
      <c r="O75">
        <v>824</v>
      </c>
      <c r="P75">
        <v>20</v>
      </c>
      <c r="Q75">
        <v>35.633652343343797</v>
      </c>
      <c r="R75" t="s">
        <v>46</v>
      </c>
      <c r="S75">
        <v>4.1657817954241398</v>
      </c>
      <c r="T75" t="s">
        <v>40</v>
      </c>
      <c r="U75" t="s">
        <v>48</v>
      </c>
      <c r="V75" t="str">
        <f t="shared" si="2"/>
        <v>Route A-Air</v>
      </c>
      <c r="W75">
        <v>823.52384588815505</v>
      </c>
      <c r="X75" t="str">
        <f t="shared" si="3"/>
        <v>Carrier C-Route A</v>
      </c>
      <c r="Y75" s="3">
        <v>4531.4021336919004</v>
      </c>
    </row>
    <row r="76" spans="1:25" x14ac:dyDescent="0.35">
      <c r="A76" t="s">
        <v>33</v>
      </c>
      <c r="B76">
        <v>99.113291615317095</v>
      </c>
      <c r="C76">
        <v>35</v>
      </c>
      <c r="D76">
        <v>556</v>
      </c>
      <c r="E76" s="3">
        <v>5521.2052590109697</v>
      </c>
      <c r="F76" t="s">
        <v>35</v>
      </c>
      <c r="G76">
        <v>19</v>
      </c>
      <c r="H76">
        <v>38</v>
      </c>
      <c r="I76">
        <v>8</v>
      </c>
      <c r="J76" t="s">
        <v>27</v>
      </c>
      <c r="K76" s="3">
        <v>5.7732637437666501</v>
      </c>
      <c r="L76" t="s">
        <v>52</v>
      </c>
      <c r="M76" t="s">
        <v>62</v>
      </c>
      <c r="N76">
        <v>18</v>
      </c>
      <c r="O76">
        <v>892</v>
      </c>
      <c r="P76">
        <v>7</v>
      </c>
      <c r="Q76">
        <v>95.332064548772493</v>
      </c>
      <c r="R76" t="s">
        <v>46</v>
      </c>
      <c r="S76">
        <v>4.5302262398259602E-2</v>
      </c>
      <c r="T76" t="s">
        <v>56</v>
      </c>
      <c r="U76" t="s">
        <v>48</v>
      </c>
      <c r="V76" t="str">
        <f t="shared" si="2"/>
        <v>Route A-Sea</v>
      </c>
      <c r="W76">
        <v>275.52437113130901</v>
      </c>
      <c r="X76" t="str">
        <f t="shared" si="3"/>
        <v>Carrier B-Route A</v>
      </c>
      <c r="Y76" s="3">
        <v>5521.2052590109697</v>
      </c>
    </row>
    <row r="77" spans="1:25" x14ac:dyDescent="0.35">
      <c r="A77" t="s">
        <v>24</v>
      </c>
      <c r="B77">
        <v>3.1700114135661499</v>
      </c>
      <c r="C77">
        <v>64</v>
      </c>
      <c r="D77">
        <v>904</v>
      </c>
      <c r="E77" s="3">
        <v>5709.9452959692799</v>
      </c>
      <c r="F77" t="s">
        <v>35</v>
      </c>
      <c r="G77">
        <v>6</v>
      </c>
      <c r="H77">
        <v>1</v>
      </c>
      <c r="I77">
        <v>5</v>
      </c>
      <c r="J77" t="s">
        <v>36</v>
      </c>
      <c r="K77" s="3">
        <v>5.2376546500374399</v>
      </c>
      <c r="L77" t="s">
        <v>52</v>
      </c>
      <c r="M77" t="s">
        <v>50</v>
      </c>
      <c r="N77">
        <v>1</v>
      </c>
      <c r="O77">
        <v>919</v>
      </c>
      <c r="P77">
        <v>9</v>
      </c>
      <c r="Q77">
        <v>80.580852156447804</v>
      </c>
      <c r="R77" t="s">
        <v>46</v>
      </c>
      <c r="S77">
        <v>0.39661272410993498</v>
      </c>
      <c r="T77" t="s">
        <v>47</v>
      </c>
      <c r="U77" t="s">
        <v>48</v>
      </c>
      <c r="V77" t="str">
        <f t="shared" si="2"/>
        <v>Route A-Rail</v>
      </c>
      <c r="W77">
        <v>341.55265678322297</v>
      </c>
      <c r="X77" t="str">
        <f t="shared" si="3"/>
        <v>Carrier A-Route A</v>
      </c>
      <c r="Y77" s="3">
        <v>5709.9452959692799</v>
      </c>
    </row>
    <row r="78" spans="1:25" x14ac:dyDescent="0.35">
      <c r="A78" t="s">
        <v>24</v>
      </c>
      <c r="B78">
        <v>52.028749903294901</v>
      </c>
      <c r="C78">
        <v>23</v>
      </c>
      <c r="D78">
        <v>117</v>
      </c>
      <c r="E78" s="3">
        <v>6885.5893508962499</v>
      </c>
      <c r="F78" t="s">
        <v>38</v>
      </c>
      <c r="G78">
        <v>23</v>
      </c>
      <c r="H78">
        <v>36</v>
      </c>
      <c r="I78">
        <v>7</v>
      </c>
      <c r="J78" t="s">
        <v>43</v>
      </c>
      <c r="K78" s="3">
        <v>9.0303404225219399</v>
      </c>
      <c r="L78" t="s">
        <v>52</v>
      </c>
      <c r="M78" t="s">
        <v>45</v>
      </c>
      <c r="N78">
        <v>14</v>
      </c>
      <c r="O78">
        <v>480</v>
      </c>
      <c r="P78">
        <v>12</v>
      </c>
      <c r="Q78">
        <v>78.702393968878894</v>
      </c>
      <c r="R78" t="s">
        <v>46</v>
      </c>
      <c r="S78">
        <v>4.3674705382050503</v>
      </c>
      <c r="T78" t="s">
        <v>40</v>
      </c>
      <c r="U78" t="s">
        <v>48</v>
      </c>
      <c r="V78" t="str">
        <f t="shared" si="2"/>
        <v>Route A-Air</v>
      </c>
      <c r="W78">
        <v>164.366528243419</v>
      </c>
      <c r="X78" t="str">
        <f t="shared" si="3"/>
        <v>Carrier C-Route A</v>
      </c>
      <c r="Y78" s="3">
        <v>6885.5893508962499</v>
      </c>
    </row>
    <row r="79" spans="1:25" x14ac:dyDescent="0.35">
      <c r="A79" t="s">
        <v>24</v>
      </c>
      <c r="B79">
        <v>77.903927219447695</v>
      </c>
      <c r="C79">
        <v>65</v>
      </c>
      <c r="D79">
        <v>672</v>
      </c>
      <c r="E79" s="3">
        <v>7386.3639440486604</v>
      </c>
      <c r="F79" t="s">
        <v>38</v>
      </c>
      <c r="G79">
        <v>14</v>
      </c>
      <c r="H79">
        <v>26</v>
      </c>
      <c r="I79">
        <v>9</v>
      </c>
      <c r="J79" t="s">
        <v>27</v>
      </c>
      <c r="K79" s="3">
        <v>8.6303388696027508</v>
      </c>
      <c r="L79" t="s">
        <v>52</v>
      </c>
      <c r="M79" t="s">
        <v>29</v>
      </c>
      <c r="N79">
        <v>18</v>
      </c>
      <c r="O79">
        <v>450</v>
      </c>
      <c r="P79">
        <v>26</v>
      </c>
      <c r="Q79">
        <v>58.890685768589897</v>
      </c>
      <c r="R79" t="s">
        <v>30</v>
      </c>
      <c r="S79">
        <v>1.21088212958506</v>
      </c>
      <c r="T79" t="s">
        <v>40</v>
      </c>
      <c r="U79" t="s">
        <v>48</v>
      </c>
      <c r="V79" t="str">
        <f t="shared" si="2"/>
        <v>Route A-Air</v>
      </c>
      <c r="W79">
        <v>778.86424137664699</v>
      </c>
      <c r="X79" t="str">
        <f t="shared" si="3"/>
        <v>Carrier B-Route A</v>
      </c>
      <c r="Y79" s="3">
        <v>7386.3639440486604</v>
      </c>
    </row>
    <row r="80" spans="1:25" x14ac:dyDescent="0.35">
      <c r="A80" t="s">
        <v>57</v>
      </c>
      <c r="B80">
        <v>68.717596748527299</v>
      </c>
      <c r="C80">
        <v>78</v>
      </c>
      <c r="D80">
        <v>150</v>
      </c>
      <c r="E80" s="3">
        <v>7517.3632106311197</v>
      </c>
      <c r="F80" t="s">
        <v>35</v>
      </c>
      <c r="G80">
        <v>10</v>
      </c>
      <c r="H80">
        <v>15</v>
      </c>
      <c r="I80">
        <v>7</v>
      </c>
      <c r="J80" t="s">
        <v>43</v>
      </c>
      <c r="K80" s="3">
        <v>3.4047338570830199</v>
      </c>
      <c r="L80" t="s">
        <v>52</v>
      </c>
      <c r="M80" t="s">
        <v>29</v>
      </c>
      <c r="N80">
        <v>13</v>
      </c>
      <c r="O80">
        <v>769</v>
      </c>
      <c r="P80">
        <v>8</v>
      </c>
      <c r="Q80">
        <v>11.423027139565599</v>
      </c>
      <c r="R80" t="s">
        <v>30</v>
      </c>
      <c r="S80">
        <v>2.7098626911099601</v>
      </c>
      <c r="T80" t="s">
        <v>56</v>
      </c>
      <c r="U80" t="s">
        <v>32</v>
      </c>
      <c r="V80" t="str">
        <f t="shared" si="2"/>
        <v>Route B-Sea</v>
      </c>
      <c r="W80">
        <v>505.55713422546398</v>
      </c>
      <c r="X80" t="str">
        <f t="shared" si="3"/>
        <v>Carrier C-Route B</v>
      </c>
      <c r="Y80" s="3">
        <v>7517.3632106311197</v>
      </c>
    </row>
    <row r="81" spans="1:25" x14ac:dyDescent="0.35">
      <c r="A81" t="s">
        <v>57</v>
      </c>
      <c r="B81">
        <v>83.851017681304597</v>
      </c>
      <c r="C81">
        <v>41</v>
      </c>
      <c r="D81">
        <v>375</v>
      </c>
      <c r="E81" s="3">
        <v>7910.8869161406801</v>
      </c>
      <c r="F81" t="s">
        <v>55</v>
      </c>
      <c r="G81">
        <v>25</v>
      </c>
      <c r="H81">
        <v>66</v>
      </c>
      <c r="I81">
        <v>5</v>
      </c>
      <c r="J81" t="s">
        <v>27</v>
      </c>
      <c r="K81" s="3">
        <v>1.5129368369160701</v>
      </c>
      <c r="L81" t="s">
        <v>52</v>
      </c>
      <c r="M81" t="s">
        <v>62</v>
      </c>
      <c r="N81">
        <v>13</v>
      </c>
      <c r="O81">
        <v>444</v>
      </c>
      <c r="P81">
        <v>4</v>
      </c>
      <c r="Q81">
        <v>46.870238797617098</v>
      </c>
      <c r="R81" t="s">
        <v>46</v>
      </c>
      <c r="S81">
        <v>4.6205460645137002</v>
      </c>
      <c r="T81" t="s">
        <v>31</v>
      </c>
      <c r="U81" t="s">
        <v>48</v>
      </c>
      <c r="V81" t="str">
        <f t="shared" si="2"/>
        <v>Route A-Road</v>
      </c>
      <c r="W81">
        <v>866.472800129657</v>
      </c>
      <c r="X81" t="str">
        <f t="shared" si="3"/>
        <v>Carrier B-Route A</v>
      </c>
      <c r="Y81" s="3">
        <v>7910.8869161406801</v>
      </c>
    </row>
    <row r="82" spans="1:25" x14ac:dyDescent="0.35">
      <c r="A82" t="s">
        <v>57</v>
      </c>
      <c r="B82">
        <v>42.958384382459997</v>
      </c>
      <c r="C82">
        <v>59</v>
      </c>
      <c r="D82">
        <v>426</v>
      </c>
      <c r="E82" s="3">
        <v>8496.1038130898305</v>
      </c>
      <c r="F82" t="s">
        <v>35</v>
      </c>
      <c r="G82">
        <v>17</v>
      </c>
      <c r="H82">
        <v>11</v>
      </c>
      <c r="I82">
        <v>1</v>
      </c>
      <c r="J82" t="s">
        <v>27</v>
      </c>
      <c r="K82" s="3">
        <v>2.3483387844177801</v>
      </c>
      <c r="L82" t="s">
        <v>52</v>
      </c>
      <c r="M82" t="s">
        <v>53</v>
      </c>
      <c r="N82">
        <v>22</v>
      </c>
      <c r="O82">
        <v>564</v>
      </c>
      <c r="P82">
        <v>1</v>
      </c>
      <c r="Q82">
        <v>99.466108603599096</v>
      </c>
      <c r="R82" t="s">
        <v>46</v>
      </c>
      <c r="S82">
        <v>0.39817718685065001</v>
      </c>
      <c r="T82" t="s">
        <v>31</v>
      </c>
      <c r="U82" t="s">
        <v>41</v>
      </c>
      <c r="V82" t="str">
        <f t="shared" si="2"/>
        <v>Route C-Road</v>
      </c>
      <c r="W82">
        <v>802.05631181755803</v>
      </c>
      <c r="X82" t="str">
        <f t="shared" si="3"/>
        <v>Carrier B-Route C</v>
      </c>
      <c r="Y82" s="3">
        <v>8496.1038130898305</v>
      </c>
    </row>
    <row r="83" spans="1:25" x14ac:dyDescent="0.35">
      <c r="A83" t="s">
        <v>33</v>
      </c>
      <c r="B83">
        <v>17.028027920188698</v>
      </c>
      <c r="C83">
        <v>16</v>
      </c>
      <c r="D83">
        <v>380</v>
      </c>
      <c r="E83" s="3">
        <v>8864.0843495864301</v>
      </c>
      <c r="F83" t="s">
        <v>35</v>
      </c>
      <c r="G83">
        <v>27</v>
      </c>
      <c r="H83">
        <v>72</v>
      </c>
      <c r="I83">
        <v>8</v>
      </c>
      <c r="J83" t="s">
        <v>43</v>
      </c>
      <c r="K83" s="3">
        <v>4.3813681581023101</v>
      </c>
      <c r="L83" t="s">
        <v>52</v>
      </c>
      <c r="M83" t="s">
        <v>29</v>
      </c>
      <c r="N83">
        <v>29</v>
      </c>
      <c r="O83">
        <v>929</v>
      </c>
      <c r="P83">
        <v>24</v>
      </c>
      <c r="Q83">
        <v>87.213057815135599</v>
      </c>
      <c r="R83" t="s">
        <v>46</v>
      </c>
      <c r="S83">
        <v>2.8530906166490499</v>
      </c>
      <c r="T83" t="s">
        <v>47</v>
      </c>
      <c r="U83" t="s">
        <v>48</v>
      </c>
      <c r="V83" t="str">
        <f t="shared" si="2"/>
        <v>Route A-Rail</v>
      </c>
      <c r="W83">
        <v>430.16909697513597</v>
      </c>
      <c r="X83" t="str">
        <f t="shared" si="3"/>
        <v>Carrier C-Route A</v>
      </c>
      <c r="Y83" s="3">
        <v>8864.0843495864301</v>
      </c>
    </row>
    <row r="84" spans="1:25" x14ac:dyDescent="0.35">
      <c r="A84" t="s">
        <v>24</v>
      </c>
      <c r="B84">
        <v>6.30688317611191</v>
      </c>
      <c r="C84">
        <v>50</v>
      </c>
      <c r="D84">
        <v>946</v>
      </c>
      <c r="E84" s="3">
        <v>1292.45841793775</v>
      </c>
      <c r="F84" t="s">
        <v>38</v>
      </c>
      <c r="G84">
        <v>4</v>
      </c>
      <c r="H84">
        <v>51</v>
      </c>
      <c r="I84">
        <v>5</v>
      </c>
      <c r="J84" t="s">
        <v>27</v>
      </c>
      <c r="K84" s="3">
        <v>8.4670497708619905</v>
      </c>
      <c r="L84" t="s">
        <v>44</v>
      </c>
      <c r="M84" t="s">
        <v>29</v>
      </c>
      <c r="N84">
        <v>25</v>
      </c>
      <c r="O84">
        <v>858</v>
      </c>
      <c r="P84">
        <v>21</v>
      </c>
      <c r="Q84">
        <v>71.126514720403307</v>
      </c>
      <c r="R84" t="s">
        <v>30</v>
      </c>
      <c r="S84">
        <v>4.0968813324704501</v>
      </c>
      <c r="T84" t="s">
        <v>56</v>
      </c>
      <c r="U84" t="s">
        <v>41</v>
      </c>
      <c r="V84" t="str">
        <f t="shared" si="2"/>
        <v>Route C-Sea</v>
      </c>
      <c r="W84">
        <v>323.59220343132199</v>
      </c>
      <c r="X84" t="str">
        <f t="shared" si="3"/>
        <v>Carrier B-Route C</v>
      </c>
      <c r="Y84" s="3">
        <v>1292.45841793775</v>
      </c>
    </row>
    <row r="85" spans="1:25" x14ac:dyDescent="0.35">
      <c r="A85" t="s">
        <v>33</v>
      </c>
      <c r="B85">
        <v>46.529167614516702</v>
      </c>
      <c r="C85">
        <v>98</v>
      </c>
      <c r="D85">
        <v>155</v>
      </c>
      <c r="E85" s="3">
        <v>1839.60942585676</v>
      </c>
      <c r="F85" t="s">
        <v>35</v>
      </c>
      <c r="G85">
        <v>27</v>
      </c>
      <c r="H85">
        <v>57</v>
      </c>
      <c r="I85">
        <v>4</v>
      </c>
      <c r="J85" t="s">
        <v>43</v>
      </c>
      <c r="K85" s="3">
        <v>7.5262483268515004</v>
      </c>
      <c r="L85" t="s">
        <v>44</v>
      </c>
      <c r="M85" t="s">
        <v>53</v>
      </c>
      <c r="N85">
        <v>26</v>
      </c>
      <c r="O85">
        <v>179</v>
      </c>
      <c r="P85">
        <v>7</v>
      </c>
      <c r="Q85">
        <v>96.422820639571796</v>
      </c>
      <c r="R85" t="s">
        <v>46</v>
      </c>
      <c r="S85">
        <v>4.9392552886209398</v>
      </c>
      <c r="T85" t="s">
        <v>31</v>
      </c>
      <c r="U85" t="s">
        <v>48</v>
      </c>
      <c r="V85" t="str">
        <f t="shared" si="2"/>
        <v>Route A-Road</v>
      </c>
      <c r="W85">
        <v>635.65712050199102</v>
      </c>
      <c r="X85" t="str">
        <f t="shared" si="3"/>
        <v>Carrier C-Route A</v>
      </c>
      <c r="Y85" s="3">
        <v>1839.60942585676</v>
      </c>
    </row>
    <row r="86" spans="1:25" x14ac:dyDescent="0.35">
      <c r="A86" t="s">
        <v>24</v>
      </c>
      <c r="B86">
        <v>89.104367292102197</v>
      </c>
      <c r="C86">
        <v>99</v>
      </c>
      <c r="D86">
        <v>618</v>
      </c>
      <c r="E86" s="3">
        <v>2048.2900998487098</v>
      </c>
      <c r="F86" t="s">
        <v>38</v>
      </c>
      <c r="G86">
        <v>26</v>
      </c>
      <c r="H86">
        <v>80</v>
      </c>
      <c r="I86">
        <v>10</v>
      </c>
      <c r="J86" t="s">
        <v>36</v>
      </c>
      <c r="K86" s="3">
        <v>8.3816156249226292</v>
      </c>
      <c r="L86" t="s">
        <v>44</v>
      </c>
      <c r="M86" t="s">
        <v>62</v>
      </c>
      <c r="N86">
        <v>24</v>
      </c>
      <c r="O86">
        <v>589</v>
      </c>
      <c r="P86">
        <v>22</v>
      </c>
      <c r="Q86">
        <v>33.808636513209002</v>
      </c>
      <c r="R86" t="s">
        <v>64</v>
      </c>
      <c r="S86">
        <v>4.8434565771180402</v>
      </c>
      <c r="T86" t="s">
        <v>40</v>
      </c>
      <c r="U86" t="s">
        <v>32</v>
      </c>
      <c r="V86" t="str">
        <f t="shared" si="2"/>
        <v>Route B-Air</v>
      </c>
      <c r="W86">
        <v>465.45700596368698</v>
      </c>
      <c r="X86" t="str">
        <f t="shared" si="3"/>
        <v>Carrier A-Route B</v>
      </c>
      <c r="Y86" s="3">
        <v>2048.2900998487098</v>
      </c>
    </row>
    <row r="87" spans="1:25" x14ac:dyDescent="0.35">
      <c r="A87" t="s">
        <v>33</v>
      </c>
      <c r="B87">
        <v>15.707795681912099</v>
      </c>
      <c r="C87">
        <v>11</v>
      </c>
      <c r="D87">
        <v>996</v>
      </c>
      <c r="E87" s="3">
        <v>2330.9658020919401</v>
      </c>
      <c r="F87" t="s">
        <v>26</v>
      </c>
      <c r="G87">
        <v>13</v>
      </c>
      <c r="H87">
        <v>80</v>
      </c>
      <c r="I87">
        <v>2</v>
      </c>
      <c r="J87" t="s">
        <v>43</v>
      </c>
      <c r="K87" s="3">
        <v>8.6732112112786108</v>
      </c>
      <c r="L87" t="s">
        <v>44</v>
      </c>
      <c r="M87" t="s">
        <v>45</v>
      </c>
      <c r="N87">
        <v>18</v>
      </c>
      <c r="O87">
        <v>830</v>
      </c>
      <c r="P87">
        <v>5</v>
      </c>
      <c r="Q87">
        <v>96.527352785310896</v>
      </c>
      <c r="R87" t="s">
        <v>64</v>
      </c>
      <c r="S87">
        <v>1.72731392835594</v>
      </c>
      <c r="T87" t="s">
        <v>31</v>
      </c>
      <c r="U87" t="s">
        <v>32</v>
      </c>
      <c r="V87" t="str">
        <f t="shared" si="2"/>
        <v>Route B-Road</v>
      </c>
      <c r="W87">
        <v>806.10317770292295</v>
      </c>
      <c r="X87" t="str">
        <f t="shared" si="3"/>
        <v>Carrier C-Route B</v>
      </c>
      <c r="Y87" s="3">
        <v>2330.9658020919401</v>
      </c>
    </row>
    <row r="88" spans="1:25" x14ac:dyDescent="0.35">
      <c r="A88" t="s">
        <v>57</v>
      </c>
      <c r="B88">
        <v>92.557360812401996</v>
      </c>
      <c r="C88">
        <v>42</v>
      </c>
      <c r="D88">
        <v>352</v>
      </c>
      <c r="E88" s="3">
        <v>2686.4572235759802</v>
      </c>
      <c r="F88" t="s">
        <v>38</v>
      </c>
      <c r="G88">
        <v>9</v>
      </c>
      <c r="H88">
        <v>62</v>
      </c>
      <c r="I88">
        <v>8</v>
      </c>
      <c r="J88" t="s">
        <v>43</v>
      </c>
      <c r="K88" s="3">
        <v>7.4067509529980704</v>
      </c>
      <c r="L88" t="s">
        <v>44</v>
      </c>
      <c r="M88" t="s">
        <v>29</v>
      </c>
      <c r="N88">
        <v>25</v>
      </c>
      <c r="O88">
        <v>291</v>
      </c>
      <c r="P88">
        <v>4</v>
      </c>
      <c r="Q88">
        <v>10.5282450700421</v>
      </c>
      <c r="R88" t="s">
        <v>46</v>
      </c>
      <c r="S88">
        <v>2.8646678378833701</v>
      </c>
      <c r="T88" t="s">
        <v>56</v>
      </c>
      <c r="U88" t="s">
        <v>32</v>
      </c>
      <c r="V88" t="str">
        <f t="shared" si="2"/>
        <v>Route B-Sea</v>
      </c>
      <c r="W88">
        <v>762.45918215568304</v>
      </c>
      <c r="X88" t="str">
        <f t="shared" si="3"/>
        <v>Carrier C-Route B</v>
      </c>
      <c r="Y88" s="3">
        <v>2686.4572235759802</v>
      </c>
    </row>
    <row r="89" spans="1:25" x14ac:dyDescent="0.35">
      <c r="A89" t="s">
        <v>33</v>
      </c>
      <c r="B89">
        <v>16.160393317379899</v>
      </c>
      <c r="C89">
        <v>5</v>
      </c>
      <c r="D89">
        <v>249</v>
      </c>
      <c r="E89" s="3">
        <v>4052.7384162378598</v>
      </c>
      <c r="F89" t="s">
        <v>55</v>
      </c>
      <c r="G89">
        <v>8</v>
      </c>
      <c r="H89">
        <v>48</v>
      </c>
      <c r="I89">
        <v>9</v>
      </c>
      <c r="J89" t="s">
        <v>36</v>
      </c>
      <c r="K89" s="3">
        <v>9.5372830611083295</v>
      </c>
      <c r="L89" t="s">
        <v>44</v>
      </c>
      <c r="M89" t="s">
        <v>53</v>
      </c>
      <c r="N89">
        <v>23</v>
      </c>
      <c r="O89">
        <v>173</v>
      </c>
      <c r="P89">
        <v>10</v>
      </c>
      <c r="Q89">
        <v>97.829050110173199</v>
      </c>
      <c r="R89" t="s">
        <v>30</v>
      </c>
      <c r="S89">
        <v>1.63107423007153</v>
      </c>
      <c r="T89" t="s">
        <v>31</v>
      </c>
      <c r="U89" t="s">
        <v>32</v>
      </c>
      <c r="V89" t="str">
        <f t="shared" si="2"/>
        <v>Route B-Road</v>
      </c>
      <c r="W89">
        <v>547.24100516096803</v>
      </c>
      <c r="X89" t="str">
        <f t="shared" si="3"/>
        <v>Carrier A-Route B</v>
      </c>
      <c r="Y89" s="3">
        <v>4052.7384162378598</v>
      </c>
    </row>
    <row r="90" spans="1:25" x14ac:dyDescent="0.35">
      <c r="A90" t="s">
        <v>57</v>
      </c>
      <c r="B90">
        <v>64.795435000155607</v>
      </c>
      <c r="C90">
        <v>63</v>
      </c>
      <c r="D90">
        <v>616</v>
      </c>
      <c r="E90" s="3">
        <v>5149.9983504080301</v>
      </c>
      <c r="F90" t="s">
        <v>26</v>
      </c>
      <c r="G90">
        <v>17</v>
      </c>
      <c r="H90">
        <v>95</v>
      </c>
      <c r="I90">
        <v>9</v>
      </c>
      <c r="J90" t="s">
        <v>43</v>
      </c>
      <c r="K90" s="3">
        <v>4.85827050343664</v>
      </c>
      <c r="L90" t="s">
        <v>44</v>
      </c>
      <c r="M90" t="s">
        <v>62</v>
      </c>
      <c r="N90">
        <v>1</v>
      </c>
      <c r="O90">
        <v>251</v>
      </c>
      <c r="P90">
        <v>23</v>
      </c>
      <c r="Q90">
        <v>23.853427512896101</v>
      </c>
      <c r="R90" t="s">
        <v>46</v>
      </c>
      <c r="S90">
        <v>3.54104601225092</v>
      </c>
      <c r="T90" t="s">
        <v>56</v>
      </c>
      <c r="U90" t="s">
        <v>48</v>
      </c>
      <c r="V90" t="str">
        <f t="shared" si="2"/>
        <v>Route A-Sea</v>
      </c>
      <c r="W90">
        <v>371.25529551987103</v>
      </c>
      <c r="X90" t="str">
        <f t="shared" si="3"/>
        <v>Carrier C-Route A</v>
      </c>
      <c r="Y90" s="3">
        <v>5149.9983504080301</v>
      </c>
    </row>
    <row r="91" spans="1:25" x14ac:dyDescent="0.35">
      <c r="A91" t="s">
        <v>24</v>
      </c>
      <c r="B91">
        <v>11.7432717763092</v>
      </c>
      <c r="C91">
        <v>6</v>
      </c>
      <c r="D91">
        <v>598</v>
      </c>
      <c r="E91" s="3">
        <v>5737.4255991190203</v>
      </c>
      <c r="F91" t="s">
        <v>38</v>
      </c>
      <c r="G91">
        <v>29</v>
      </c>
      <c r="H91">
        <v>85</v>
      </c>
      <c r="I91">
        <v>9</v>
      </c>
      <c r="J91" t="s">
        <v>27</v>
      </c>
      <c r="K91" s="3">
        <v>3.6940212683884499</v>
      </c>
      <c r="L91" t="s">
        <v>44</v>
      </c>
      <c r="M91" t="s">
        <v>29</v>
      </c>
      <c r="N91">
        <v>1</v>
      </c>
      <c r="O91">
        <v>206</v>
      </c>
      <c r="P91">
        <v>23</v>
      </c>
      <c r="Q91">
        <v>26.2773659573324</v>
      </c>
      <c r="R91" t="s">
        <v>30</v>
      </c>
      <c r="S91">
        <v>0.37230476798509698</v>
      </c>
      <c r="T91" t="s">
        <v>40</v>
      </c>
      <c r="U91" t="s">
        <v>48</v>
      </c>
      <c r="V91" t="str">
        <f t="shared" si="2"/>
        <v>Route A-Air</v>
      </c>
      <c r="W91">
        <v>716.04411975933999</v>
      </c>
      <c r="X91" t="str">
        <f t="shared" si="3"/>
        <v>Carrier B-Route A</v>
      </c>
      <c r="Y91" s="3">
        <v>5737.4255991190203</v>
      </c>
    </row>
    <row r="92" spans="1:25" x14ac:dyDescent="0.35">
      <c r="A92" t="s">
        <v>57</v>
      </c>
      <c r="B92">
        <v>84.893868984950799</v>
      </c>
      <c r="C92">
        <v>60</v>
      </c>
      <c r="D92">
        <v>601</v>
      </c>
      <c r="E92" s="3">
        <v>7087.0526963574302</v>
      </c>
      <c r="F92" t="s">
        <v>38</v>
      </c>
      <c r="G92">
        <v>25</v>
      </c>
      <c r="H92">
        <v>7</v>
      </c>
      <c r="I92">
        <v>6</v>
      </c>
      <c r="J92" t="s">
        <v>27</v>
      </c>
      <c r="K92" s="3">
        <v>6.0378837692182898</v>
      </c>
      <c r="L92" t="s">
        <v>44</v>
      </c>
      <c r="M92" t="s">
        <v>62</v>
      </c>
      <c r="N92">
        <v>19</v>
      </c>
      <c r="O92">
        <v>791</v>
      </c>
      <c r="P92">
        <v>4</v>
      </c>
      <c r="Q92">
        <v>61.735728954160898</v>
      </c>
      <c r="R92" t="s">
        <v>30</v>
      </c>
      <c r="S92">
        <v>1.8607567631014899E-2</v>
      </c>
      <c r="T92" t="s">
        <v>40</v>
      </c>
      <c r="U92" t="s">
        <v>41</v>
      </c>
      <c r="V92" t="str">
        <f t="shared" si="2"/>
        <v>Route C-Air</v>
      </c>
      <c r="W92">
        <v>523.36091472015801</v>
      </c>
      <c r="X92" t="str">
        <f t="shared" si="3"/>
        <v>Carrier B-Route C</v>
      </c>
      <c r="Y92" s="3">
        <v>7087.0526963574302</v>
      </c>
    </row>
    <row r="93" spans="1:25" x14ac:dyDescent="0.35">
      <c r="A93" t="s">
        <v>33</v>
      </c>
      <c r="B93">
        <v>61.1633430164377</v>
      </c>
      <c r="C93">
        <v>68</v>
      </c>
      <c r="D93">
        <v>83</v>
      </c>
      <c r="E93" s="3">
        <v>7766.8364256852301</v>
      </c>
      <c r="F93" t="s">
        <v>26</v>
      </c>
      <c r="G93">
        <v>13</v>
      </c>
      <c r="H93">
        <v>59</v>
      </c>
      <c r="I93">
        <v>6</v>
      </c>
      <c r="J93" t="s">
        <v>43</v>
      </c>
      <c r="K93" s="3">
        <v>1.7295685635434199</v>
      </c>
      <c r="L93" t="s">
        <v>44</v>
      </c>
      <c r="M93" t="s">
        <v>45</v>
      </c>
      <c r="N93">
        <v>24</v>
      </c>
      <c r="O93">
        <v>937</v>
      </c>
      <c r="P93">
        <v>18</v>
      </c>
      <c r="Q93">
        <v>35.624741397125</v>
      </c>
      <c r="R93" t="s">
        <v>46</v>
      </c>
      <c r="S93">
        <v>4.7466486206477496</v>
      </c>
      <c r="T93" t="s">
        <v>47</v>
      </c>
      <c r="U93" t="s">
        <v>48</v>
      </c>
      <c r="V93" t="str">
        <f t="shared" si="2"/>
        <v>Route A-Rail</v>
      </c>
      <c r="W93">
        <v>254.776159219286</v>
      </c>
      <c r="X93" t="str">
        <f t="shared" si="3"/>
        <v>Carrier C-Route A</v>
      </c>
      <c r="Y93" s="3">
        <v>7766.8364256852301</v>
      </c>
    </row>
    <row r="94" spans="1:25" x14ac:dyDescent="0.35">
      <c r="A94" t="s">
        <v>57</v>
      </c>
      <c r="B94">
        <v>78.897913205639995</v>
      </c>
      <c r="C94">
        <v>19</v>
      </c>
      <c r="D94">
        <v>99</v>
      </c>
      <c r="E94" s="3">
        <v>8001.6132065190004</v>
      </c>
      <c r="F94" t="s">
        <v>38</v>
      </c>
      <c r="G94">
        <v>24</v>
      </c>
      <c r="H94">
        <v>9</v>
      </c>
      <c r="I94">
        <v>6</v>
      </c>
      <c r="J94" t="s">
        <v>43</v>
      </c>
      <c r="K94" s="3">
        <v>2.5056210329009101</v>
      </c>
      <c r="L94" t="s">
        <v>44</v>
      </c>
      <c r="M94" t="s">
        <v>50</v>
      </c>
      <c r="N94">
        <v>28</v>
      </c>
      <c r="O94">
        <v>177</v>
      </c>
      <c r="P94">
        <v>28</v>
      </c>
      <c r="Q94">
        <v>14.1478154439792</v>
      </c>
      <c r="R94" t="s">
        <v>64</v>
      </c>
      <c r="S94">
        <v>2.8258139854001301</v>
      </c>
      <c r="T94" t="s">
        <v>47</v>
      </c>
      <c r="U94" t="s">
        <v>48</v>
      </c>
      <c r="V94" t="str">
        <f t="shared" si="2"/>
        <v>Route A-Rail</v>
      </c>
      <c r="W94">
        <v>336.89016851997701</v>
      </c>
      <c r="X94" t="str">
        <f t="shared" si="3"/>
        <v>Carrier C-Route A</v>
      </c>
      <c r="Y94" s="3">
        <v>8001.6132065190004</v>
      </c>
    </row>
    <row r="95" spans="1:25" x14ac:dyDescent="0.35">
      <c r="A95" t="s">
        <v>33</v>
      </c>
      <c r="B95">
        <v>33.697717206643098</v>
      </c>
      <c r="C95">
        <v>72</v>
      </c>
      <c r="D95">
        <v>457</v>
      </c>
      <c r="E95" s="3">
        <v>8354.5796864819895</v>
      </c>
      <c r="F95" t="s">
        <v>55</v>
      </c>
      <c r="G95">
        <v>24</v>
      </c>
      <c r="H95">
        <v>54</v>
      </c>
      <c r="I95">
        <v>8</v>
      </c>
      <c r="J95" t="s">
        <v>43</v>
      </c>
      <c r="K95" s="3">
        <v>6.5805413478845898</v>
      </c>
      <c r="L95" t="s">
        <v>44</v>
      </c>
      <c r="M95" t="s">
        <v>45</v>
      </c>
      <c r="N95">
        <v>16</v>
      </c>
      <c r="O95">
        <v>358</v>
      </c>
      <c r="P95">
        <v>21</v>
      </c>
      <c r="Q95">
        <v>1.59722274305067</v>
      </c>
      <c r="R95" t="s">
        <v>46</v>
      </c>
      <c r="S95">
        <v>4.9110959548423301</v>
      </c>
      <c r="T95" t="s">
        <v>47</v>
      </c>
      <c r="U95" t="s">
        <v>41</v>
      </c>
      <c r="V95" t="str">
        <f t="shared" si="2"/>
        <v>Route C-Rail</v>
      </c>
      <c r="W95">
        <v>555.85910367174301</v>
      </c>
      <c r="X95" t="str">
        <f t="shared" si="3"/>
        <v>Carrier C-Route C</v>
      </c>
      <c r="Y95" s="3">
        <v>8354.5796864819895</v>
      </c>
    </row>
    <row r="96" spans="1:25" x14ac:dyDescent="0.35">
      <c r="A96" t="s">
        <v>33</v>
      </c>
      <c r="B96">
        <v>26.034869773962001</v>
      </c>
      <c r="C96">
        <v>52</v>
      </c>
      <c r="D96">
        <v>704</v>
      </c>
      <c r="E96" s="3">
        <v>8367.7216180201503</v>
      </c>
      <c r="F96" t="s">
        <v>35</v>
      </c>
      <c r="G96">
        <v>17</v>
      </c>
      <c r="H96">
        <v>19</v>
      </c>
      <c r="I96">
        <v>8</v>
      </c>
      <c r="J96" t="s">
        <v>36</v>
      </c>
      <c r="K96" s="3">
        <v>2.2161427287713602</v>
      </c>
      <c r="L96" t="s">
        <v>44</v>
      </c>
      <c r="M96" t="s">
        <v>45</v>
      </c>
      <c r="N96">
        <v>24</v>
      </c>
      <c r="O96">
        <v>867</v>
      </c>
      <c r="P96">
        <v>28</v>
      </c>
      <c r="Q96">
        <v>42.084436738309897</v>
      </c>
      <c r="R96" t="s">
        <v>46</v>
      </c>
      <c r="S96">
        <v>3.44806328834026</v>
      </c>
      <c r="T96" t="s">
        <v>31</v>
      </c>
      <c r="U96" t="s">
        <v>48</v>
      </c>
      <c r="V96" t="str">
        <f t="shared" si="2"/>
        <v>Route A-Road</v>
      </c>
      <c r="W96">
        <v>393.84334857842703</v>
      </c>
      <c r="X96" t="str">
        <f t="shared" si="3"/>
        <v>Carrier A-Route A</v>
      </c>
      <c r="Y96" s="3">
        <v>8367.7216180201503</v>
      </c>
    </row>
    <row r="97" spans="1:25" x14ac:dyDescent="0.35">
      <c r="A97" t="s">
        <v>33</v>
      </c>
      <c r="B97">
        <v>19.754604866878601</v>
      </c>
      <c r="C97">
        <v>43</v>
      </c>
      <c r="D97">
        <v>913</v>
      </c>
      <c r="E97" s="3">
        <v>8525.9525596835192</v>
      </c>
      <c r="F97" t="s">
        <v>35</v>
      </c>
      <c r="G97">
        <v>1</v>
      </c>
      <c r="H97">
        <v>27</v>
      </c>
      <c r="I97">
        <v>7</v>
      </c>
      <c r="J97" t="s">
        <v>27</v>
      </c>
      <c r="K97" s="3">
        <v>1.4098010951380699</v>
      </c>
      <c r="L97" t="s">
        <v>44</v>
      </c>
      <c r="M97" t="s">
        <v>62</v>
      </c>
      <c r="N97">
        <v>28</v>
      </c>
      <c r="O97">
        <v>581</v>
      </c>
      <c r="P97">
        <v>9</v>
      </c>
      <c r="Q97">
        <v>5.6046908643717801</v>
      </c>
      <c r="R97" t="s">
        <v>30</v>
      </c>
      <c r="S97">
        <v>2.9081221693512598</v>
      </c>
      <c r="T97" t="s">
        <v>47</v>
      </c>
      <c r="U97" t="s">
        <v>48</v>
      </c>
      <c r="V97" t="str">
        <f t="shared" si="2"/>
        <v>Route A-Rail</v>
      </c>
      <c r="W97">
        <v>882.19886354704101</v>
      </c>
      <c r="X97" t="str">
        <f t="shared" si="3"/>
        <v>Carrier B-Route A</v>
      </c>
      <c r="Y97" s="3">
        <v>8525.9525596835192</v>
      </c>
    </row>
    <row r="98" spans="1:25" x14ac:dyDescent="0.35">
      <c r="A98" t="s">
        <v>57</v>
      </c>
      <c r="B98">
        <v>76.962994415193805</v>
      </c>
      <c r="C98">
        <v>83</v>
      </c>
      <c r="D98">
        <v>25</v>
      </c>
      <c r="E98" s="3">
        <v>8684.6130592538502</v>
      </c>
      <c r="F98" t="s">
        <v>35</v>
      </c>
      <c r="G98">
        <v>18</v>
      </c>
      <c r="H98">
        <v>66</v>
      </c>
      <c r="I98">
        <v>2</v>
      </c>
      <c r="J98" t="s">
        <v>43</v>
      </c>
      <c r="K98" s="3">
        <v>8.2491687048717193</v>
      </c>
      <c r="L98" t="s">
        <v>44</v>
      </c>
      <c r="M98" t="s">
        <v>62</v>
      </c>
      <c r="N98">
        <v>4</v>
      </c>
      <c r="O98">
        <v>211</v>
      </c>
      <c r="P98">
        <v>2</v>
      </c>
      <c r="Q98">
        <v>69.929345518672307</v>
      </c>
      <c r="R98" t="s">
        <v>46</v>
      </c>
      <c r="S98">
        <v>1.3744289997457499</v>
      </c>
      <c r="T98" t="s">
        <v>31</v>
      </c>
      <c r="U98" t="s">
        <v>32</v>
      </c>
      <c r="V98" t="str">
        <f t="shared" si="2"/>
        <v>Route B-Road</v>
      </c>
      <c r="W98">
        <v>842.68683000464102</v>
      </c>
      <c r="X98" t="str">
        <f t="shared" si="3"/>
        <v>Carrier C-Route B</v>
      </c>
      <c r="Y98" s="3">
        <v>8684.6130592538502</v>
      </c>
    </row>
    <row r="99" spans="1:25" x14ac:dyDescent="0.35">
      <c r="A99" t="s">
        <v>57</v>
      </c>
      <c r="B99">
        <v>4.3243411858641601</v>
      </c>
      <c r="C99">
        <v>30</v>
      </c>
      <c r="D99">
        <v>391</v>
      </c>
      <c r="E99" s="3">
        <v>8858.3675710114803</v>
      </c>
      <c r="F99" t="s">
        <v>38</v>
      </c>
      <c r="G99">
        <v>5</v>
      </c>
      <c r="H99">
        <v>29</v>
      </c>
      <c r="I99">
        <v>7</v>
      </c>
      <c r="J99" t="s">
        <v>36</v>
      </c>
      <c r="K99" s="3">
        <v>2.92485760114555</v>
      </c>
      <c r="L99" t="s">
        <v>44</v>
      </c>
      <c r="M99" t="s">
        <v>45</v>
      </c>
      <c r="N99">
        <v>11</v>
      </c>
      <c r="O99">
        <v>568</v>
      </c>
      <c r="P99">
        <v>29</v>
      </c>
      <c r="Q99">
        <v>98.6099572427038</v>
      </c>
      <c r="R99" t="s">
        <v>30</v>
      </c>
      <c r="S99">
        <v>1.3422915627227301</v>
      </c>
      <c r="T99" t="s">
        <v>47</v>
      </c>
      <c r="U99" t="s">
        <v>48</v>
      </c>
      <c r="V99" t="str">
        <f t="shared" si="2"/>
        <v>Route A-Rail</v>
      </c>
      <c r="W99">
        <v>196.329446112412</v>
      </c>
      <c r="X99" t="str">
        <f t="shared" si="3"/>
        <v>Carrier A-Route A</v>
      </c>
      <c r="Y99" s="3">
        <v>8858.3675710114803</v>
      </c>
    </row>
    <row r="100" spans="1:25" x14ac:dyDescent="0.35">
      <c r="A100" t="s">
        <v>57</v>
      </c>
      <c r="B100">
        <v>52.075930682707799</v>
      </c>
      <c r="C100">
        <v>75</v>
      </c>
      <c r="D100">
        <v>705</v>
      </c>
      <c r="E100" s="3">
        <v>9692.3180402184298</v>
      </c>
      <c r="F100" t="s">
        <v>26</v>
      </c>
      <c r="G100">
        <v>1</v>
      </c>
      <c r="H100">
        <v>88</v>
      </c>
      <c r="I100">
        <v>5</v>
      </c>
      <c r="J100" t="s">
        <v>27</v>
      </c>
      <c r="K100" s="3">
        <v>9.2359314372492207</v>
      </c>
      <c r="L100" t="s">
        <v>44</v>
      </c>
      <c r="M100" t="s">
        <v>29</v>
      </c>
      <c r="N100">
        <v>10</v>
      </c>
      <c r="O100">
        <v>841</v>
      </c>
      <c r="P100">
        <v>12</v>
      </c>
      <c r="Q100">
        <v>5.9306936455283097</v>
      </c>
      <c r="R100" t="s">
        <v>30</v>
      </c>
      <c r="S100">
        <v>0.613326899164507</v>
      </c>
      <c r="T100" t="s">
        <v>40</v>
      </c>
      <c r="U100" t="s">
        <v>32</v>
      </c>
      <c r="V100" t="str">
        <f t="shared" si="2"/>
        <v>Route B-Air</v>
      </c>
      <c r="W100">
        <v>339.67286994860598</v>
      </c>
      <c r="X100" t="str">
        <f t="shared" si="3"/>
        <v>Carrier B-Route B</v>
      </c>
      <c r="Y100" s="3">
        <v>9692.3180402184298</v>
      </c>
    </row>
    <row r="101" spans="1:25" x14ac:dyDescent="0.35">
      <c r="A101" t="s">
        <v>24</v>
      </c>
      <c r="B101">
        <v>26.700760972461701</v>
      </c>
      <c r="C101">
        <v>61</v>
      </c>
      <c r="D101">
        <v>154</v>
      </c>
      <c r="E101" s="3">
        <v>9866.4654579796897</v>
      </c>
      <c r="F101" t="s">
        <v>55</v>
      </c>
      <c r="G101">
        <v>4</v>
      </c>
      <c r="H101">
        <v>52</v>
      </c>
      <c r="I101">
        <v>1</v>
      </c>
      <c r="J101" t="s">
        <v>36</v>
      </c>
      <c r="K101" s="3">
        <v>4.78300055794766</v>
      </c>
      <c r="L101" t="s">
        <v>44</v>
      </c>
      <c r="M101" t="s">
        <v>53</v>
      </c>
      <c r="N101">
        <v>18</v>
      </c>
      <c r="O101">
        <v>673</v>
      </c>
      <c r="P101">
        <v>28</v>
      </c>
      <c r="Q101">
        <v>14.190328344569901</v>
      </c>
      <c r="R101" t="s">
        <v>30</v>
      </c>
      <c r="S101">
        <v>1.77295117208355</v>
      </c>
      <c r="T101" t="s">
        <v>31</v>
      </c>
      <c r="U101" t="s">
        <v>48</v>
      </c>
      <c r="V101" t="str">
        <f t="shared" si="2"/>
        <v>Route A-Road</v>
      </c>
      <c r="W101">
        <v>694.98231757944495</v>
      </c>
      <c r="X101" t="str">
        <f t="shared" si="3"/>
        <v>Carrier A-Route A</v>
      </c>
      <c r="Y101" s="3">
        <v>9866.4654579796897</v>
      </c>
    </row>
  </sheetData>
  <autoFilter ref="AO1:AO13" xr:uid="{DD6E256F-8173-4C71-9AAA-5722AA22B8BC}">
    <sortState xmlns:xlrd2="http://schemas.microsoft.com/office/spreadsheetml/2017/richdata2" ref="AO2:AO13">
      <sortCondition ref="AO1:AO13"/>
    </sortState>
  </autoFilter>
  <conditionalFormatting sqref="E2:E101">
    <cfRule type="cellIs" dxfId="7" priority="10" operator="greaterThan">
      <formula>5464.04</formula>
    </cfRule>
  </conditionalFormatting>
  <conditionalFormatting sqref="AA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{BDB38028-832B-4332-9852-3A09F5D7F337}</x14:id>
        </ext>
      </extLst>
    </cfRule>
  </conditionalFormatting>
  <conditionalFormatting sqref="E1:E1048576">
    <cfRule type="cellIs" dxfId="6" priority="6" operator="greaterThan">
      <formula>9000</formula>
    </cfRule>
    <cfRule type="colorScale" priority="7">
      <colorScale>
        <cfvo type="min"/>
        <cfvo type="percentile" val="50"/>
        <cfvo type="max"/>
        <color theme="5"/>
        <color rgb="FFFFEB84"/>
        <color rgb="FF92D050"/>
      </colorScale>
    </cfRule>
    <cfRule type="colorScale" priority="8">
      <colorScale>
        <cfvo type="min"/>
        <cfvo type="max"/>
        <color rgb="FFFF0000"/>
        <color rgb="FF00B050"/>
      </colorScale>
    </cfRule>
  </conditionalFormatting>
  <conditionalFormatting sqref="Y2:Y101">
    <cfRule type="cellIs" dxfId="5" priority="5" operator="greaterThan">
      <formula>5464.04</formula>
    </cfRule>
  </conditionalFormatting>
  <conditionalFormatting sqref="Y1:Y1048576">
    <cfRule type="cellIs" dxfId="4" priority="2" operator="greaterThan">
      <formula>9000</formula>
    </cfRule>
    <cfRule type="colorScale" priority="3">
      <colorScale>
        <cfvo type="min"/>
        <cfvo type="percentile" val="50"/>
        <cfvo type="max"/>
        <color theme="5"/>
        <color rgb="FFFFEB84"/>
        <color rgb="FF92D050"/>
      </colorScale>
    </cfRule>
    <cfRule type="colorScale" priority="4">
      <colorScale>
        <cfvo type="min"/>
        <cfvo type="max"/>
        <color rgb="FFFF0000"/>
        <color rgb="FF00B050"/>
      </colorScale>
    </cfRule>
  </conditionalFormatting>
  <conditionalFormatting sqref="AM1:AM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{0034CE09-2081-4809-BA3A-9BB728BA78B5}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B38028-832B-4332-9852-3A09F5D7F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AA10</xm:sqref>
        </x14:conditionalFormatting>
        <x14:conditionalFormatting xmlns:xm="http://schemas.microsoft.com/office/excel/2006/main">
          <x14:cfRule type="dataBar" id="{0034CE09-2081-4809-BA3A-9BB728BA7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AM1:AM10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FC76-AAA2-4879-86AC-E70D61AF1E02}">
  <dimension ref="A1"/>
  <sheetViews>
    <sheetView workbookViewId="0">
      <selection activeCell="D1" sqref="D1:D104857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supply_chain_data</vt:lpstr>
      <vt:lpstr>revenue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NISHKA</dc:creator>
  <cp:lastModifiedBy>NISHAKA</cp:lastModifiedBy>
  <dcterms:created xsi:type="dcterms:W3CDTF">2024-08-04T04:19:29Z</dcterms:created>
  <dcterms:modified xsi:type="dcterms:W3CDTF">2024-08-04T04:19:29Z</dcterms:modified>
</cp:coreProperties>
</file>