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10" yWindow="480" windowWidth="18840" windowHeight="11685" activeTab="6"/>
  </bookViews>
  <sheets>
    <sheet name="Пуст" sheetId="7" r:id="rId1"/>
    <sheet name="скидки" sheetId="3" r:id="rId2"/>
    <sheet name="3" sheetId="1" r:id="rId3"/>
    <sheet name="4" sheetId="2" r:id="rId4"/>
    <sheet name="5" sheetId="4" r:id="rId5"/>
    <sheet name="6" sheetId="5" r:id="rId6"/>
    <sheet name="7" sheetId="6" r:id="rId7"/>
    <sheet name="8" sheetId="8" r:id="rId8"/>
    <sheet name="9" sheetId="9" r:id="rId9"/>
    <sheet name="10" sheetId="10" r:id="rId10"/>
    <sheet name="11" sheetId="11" r:id="rId11"/>
    <sheet name="12" sheetId="12" r:id="rId12"/>
    <sheet name="13" sheetId="13" r:id="rId13"/>
    <sheet name="14" sheetId="14" r:id="rId14"/>
    <sheet name="15" sheetId="15" r:id="rId15"/>
  </sheets>
  <calcPr calcId="145621"/>
</workbook>
</file>

<file path=xl/calcChain.xml><?xml version="1.0" encoding="utf-8"?>
<calcChain xmlns="http://schemas.openxmlformats.org/spreadsheetml/2006/main">
  <c r="C16" i="9" l="1"/>
  <c r="D16" i="9"/>
  <c r="E33" i="8" l="1"/>
  <c r="D33" i="8"/>
  <c r="B28" i="4" l="1"/>
  <c r="B26" i="4"/>
  <c r="B25" i="4"/>
  <c r="B23" i="4"/>
  <c r="B22" i="4"/>
  <c r="B20" i="4"/>
  <c r="B19" i="4"/>
  <c r="B30" i="4" s="1"/>
  <c r="B18" i="4"/>
  <c r="B29" i="4" s="1"/>
  <c r="B17" i="4"/>
  <c r="B27" i="4" s="1"/>
  <c r="B14" i="4"/>
  <c r="B15" i="4"/>
  <c r="B13" i="4"/>
  <c r="B21" i="4" l="1"/>
  <c r="E40" i="8"/>
  <c r="D40" i="8"/>
  <c r="E39" i="8"/>
  <c r="D39" i="8"/>
  <c r="F33" i="5" l="1"/>
  <c r="F32" i="5"/>
  <c r="F31" i="5"/>
  <c r="G39" i="1"/>
  <c r="G34" i="1"/>
  <c r="J22" i="1"/>
  <c r="J20" i="1"/>
  <c r="J19" i="1"/>
  <c r="E39" i="11" l="1"/>
  <c r="E38" i="11"/>
  <c r="F34" i="10"/>
  <c r="F33" i="10"/>
  <c r="F32" i="10"/>
  <c r="D39" i="9"/>
  <c r="C39" i="9"/>
  <c r="D13" i="9"/>
  <c r="C13" i="9"/>
  <c r="E34" i="8"/>
  <c r="D34" i="8"/>
  <c r="E10" i="8" l="1"/>
  <c r="D10" i="8"/>
  <c r="B27" i="6"/>
  <c r="B28" i="6"/>
  <c r="B7" i="4"/>
  <c r="B29" i="6"/>
  <c r="B6" i="4"/>
  <c r="B5" i="4"/>
  <c r="B4" i="4"/>
  <c r="B3" i="4"/>
  <c r="J39" i="1" l="1"/>
  <c r="J34" i="1"/>
</calcChain>
</file>

<file path=xl/sharedStrings.xml><?xml version="1.0" encoding="utf-8"?>
<sst xmlns="http://schemas.openxmlformats.org/spreadsheetml/2006/main" count="595" uniqueCount="535">
  <si>
    <r>
      <rPr>
        <b/>
        <i/>
        <sz val="23"/>
        <rFont val="Arial Narrow"/>
        <family val="2"/>
        <charset val="204"/>
      </rPr>
      <t>(горячее)</t>
    </r>
  </si>
  <si>
    <r>
      <rPr>
        <b/>
        <sz val="12"/>
        <rFont val="Arial"/>
        <family val="2"/>
        <charset val="204"/>
      </rPr>
      <t xml:space="preserve">Ламинирование А1 </t>
    </r>
    <r>
      <rPr>
        <sz val="12"/>
        <rFont val="Arial"/>
        <family val="2"/>
        <charset val="204"/>
      </rPr>
      <t>используется для ламинирования больших рекламных плакатов,</t>
    </r>
  </si>
  <si>
    <r>
      <rPr>
        <sz val="12"/>
        <rFont val="Arial"/>
        <family val="2"/>
        <charset val="204"/>
      </rPr>
      <t>фотографий и прочей широкоформатной полиграфии. Ламинирование А1, независимо от</t>
    </r>
  </si>
  <si>
    <r>
      <rPr>
        <sz val="12"/>
        <rFont val="Arial"/>
        <family val="2"/>
        <charset val="204"/>
      </rPr>
      <t>качества бумаги улучшит внешний вид изделия, а также защитит от внешних повреждений.</t>
    </r>
  </si>
  <si>
    <r>
      <rPr>
        <sz val="12"/>
        <rFont val="Arial"/>
        <family val="2"/>
        <charset val="204"/>
      </rPr>
      <t>Ламинированные А1 дает возможность размещать рекламные объявления независимо от</t>
    </r>
  </si>
  <si>
    <r>
      <rPr>
        <sz val="12"/>
        <rFont val="Arial"/>
        <family val="2"/>
        <charset val="204"/>
      </rPr>
      <t>окружающей среды - ламинирование надежно защищает от повреждений и выцветания.</t>
    </r>
  </si>
  <si>
    <r>
      <rPr>
        <sz val="12"/>
        <rFont val="Arial"/>
        <family val="2"/>
        <charset val="204"/>
      </rPr>
      <t>Кроме того можно выполнять ламинирование А4 и ламинирование АЗ.</t>
    </r>
  </si>
  <si>
    <r>
      <rPr>
        <b/>
        <sz val="12"/>
        <rFont val="Arial"/>
        <family val="2"/>
        <charset val="204"/>
      </rPr>
      <t xml:space="preserve">Ламинирование А1 </t>
    </r>
    <r>
      <rPr>
        <sz val="12"/>
        <rFont val="Arial"/>
        <family val="2"/>
        <charset val="204"/>
      </rPr>
      <t>- виды:</t>
    </r>
  </si>
  <si>
    <r>
      <rPr>
        <sz val="12"/>
        <rFont val="Arial"/>
        <family val="2"/>
        <charset val="204"/>
      </rPr>
      <t>Ламинирование А1 может быть как матовым так и глянцевым. Пленка может быть различной</t>
    </r>
  </si>
  <si>
    <r>
      <rPr>
        <b/>
        <sz val="17"/>
        <rFont val="Sylfaen"/>
        <family val="1"/>
        <charset val="204"/>
      </rPr>
      <t>Стоимость конвертного горячего ламинирования А7,А6, А5, А4, АЗ</t>
    </r>
  </si>
  <si>
    <r>
      <rPr>
        <sz val="14"/>
        <rFont val="Sylfaen"/>
        <family val="1"/>
        <charset val="204"/>
      </rPr>
      <t>Формат</t>
    </r>
  </si>
  <si>
    <r>
      <rPr>
        <sz val="12"/>
        <rFont val="Sylfaen"/>
        <family val="1"/>
        <charset val="204"/>
      </rPr>
      <t>АЗ</t>
    </r>
  </si>
  <si>
    <r>
      <rPr>
        <sz val="12"/>
        <rFont val="Sylfaen"/>
        <family val="1"/>
        <charset val="204"/>
      </rPr>
      <t>А4</t>
    </r>
  </si>
  <si>
    <r>
      <rPr>
        <sz val="12"/>
        <rFont val="Sylfaen"/>
        <family val="1"/>
        <charset val="204"/>
      </rPr>
      <t>А5</t>
    </r>
  </si>
  <si>
    <r>
      <rPr>
        <sz val="12"/>
        <rFont val="Sylfaen"/>
        <family val="1"/>
        <charset val="204"/>
      </rPr>
      <t>А6</t>
    </r>
  </si>
  <si>
    <r>
      <rPr>
        <sz val="12"/>
        <rFont val="Sylfaen"/>
        <family val="1"/>
        <charset val="204"/>
      </rPr>
      <t>А7</t>
    </r>
  </si>
  <si>
    <r>
      <rPr>
        <sz val="14"/>
        <rFont val="Sylfaen"/>
        <family val="1"/>
        <charset val="204"/>
      </rPr>
      <t>Плотность, мкм</t>
    </r>
  </si>
  <si>
    <r>
      <rPr>
        <sz val="12"/>
        <rFont val="Sylfaen"/>
        <family val="1"/>
        <charset val="204"/>
      </rPr>
      <t>75/100</t>
    </r>
  </si>
  <si>
    <r>
      <rPr>
        <sz val="12"/>
        <rFont val="Sylfaen"/>
        <family val="1"/>
        <charset val="204"/>
      </rPr>
      <t>38/80/175</t>
    </r>
  </si>
  <si>
    <r>
      <rPr>
        <sz val="12"/>
        <rFont val="Sylfaen"/>
        <family val="1"/>
        <charset val="204"/>
      </rPr>
      <t>38/75/175</t>
    </r>
  </si>
  <si>
    <r>
      <rPr>
        <sz val="12"/>
        <rFont val="Sylfaen"/>
        <family val="1"/>
        <charset val="204"/>
      </rPr>
      <t>75/175</t>
    </r>
  </si>
  <si>
    <r>
      <rPr>
        <sz val="12"/>
        <rFont val="Sylfaen"/>
        <family val="1"/>
        <charset val="204"/>
      </rPr>
      <t>80/175</t>
    </r>
  </si>
  <si>
    <r>
      <rPr>
        <sz val="14"/>
        <rFont val="Sylfaen"/>
        <family val="1"/>
        <charset val="204"/>
      </rPr>
      <t>33</t>
    </r>
  </si>
  <si>
    <r>
      <rPr>
        <sz val="9"/>
        <rFont val="Sylfaen"/>
        <family val="1"/>
        <charset val="204"/>
      </rPr>
      <t xml:space="preserve">По умолчанию делается: глянцевое, </t>
    </r>
    <r>
      <rPr>
        <u/>
        <sz val="9"/>
        <rFont val="Sylfaen"/>
        <family val="1"/>
        <charset val="204"/>
      </rPr>
      <t>двухстороннее</t>
    </r>
    <r>
      <rPr>
        <sz val="9"/>
        <rFont val="Sylfaen"/>
        <family val="1"/>
        <charset val="204"/>
      </rPr>
      <t xml:space="preserve"> ламинирование.</t>
    </r>
  </si>
  <si>
    <r>
      <rPr>
        <sz val="9"/>
        <rFont val="Sylfaen"/>
        <family val="1"/>
        <charset val="204"/>
      </rPr>
      <t>Одностороннее ламинирование по цене 2х стороннего.</t>
    </r>
  </si>
  <si>
    <r>
      <rPr>
        <sz val="9"/>
        <rFont val="Sylfaen"/>
        <family val="1"/>
        <charset val="204"/>
      </rPr>
      <t>Одностороннее ламинирование от 10 шт на 30% дешевле.</t>
    </r>
  </si>
  <si>
    <r>
      <rPr>
        <sz val="12"/>
        <rFont val="Sylfaen"/>
        <family val="1"/>
        <charset val="204"/>
      </rPr>
      <t>А1</t>
    </r>
  </si>
  <si>
    <r>
      <rPr>
        <sz val="12"/>
        <rFont val="Sylfaen"/>
        <family val="1"/>
        <charset val="204"/>
      </rPr>
      <t>А2</t>
    </r>
  </si>
  <si>
    <r>
      <rPr>
        <sz val="12"/>
        <rFont val="Sylfaen"/>
        <family val="1"/>
        <charset val="204"/>
      </rPr>
      <t>Обрезать документ: от 10 грн.</t>
    </r>
  </si>
  <si>
    <r>
      <rPr>
        <sz val="14"/>
        <rFont val="Sylfaen"/>
        <family val="1"/>
        <charset val="204"/>
      </rPr>
      <t xml:space="preserve">100 </t>
    </r>
    <r>
      <rPr>
        <sz val="12"/>
        <rFont val="Sylfaen"/>
        <family val="1"/>
        <charset val="204"/>
      </rPr>
      <t>(50/50)</t>
    </r>
  </si>
  <si>
    <t>Широкоформатное рулонное ламинирование</t>
  </si>
  <si>
    <t xml:space="preserve">Стоимость </t>
  </si>
  <si>
    <t>1-10 шт.</t>
  </si>
  <si>
    <r>
      <rPr>
        <sz val="9"/>
        <rFont val="Sylfaen"/>
        <family val="1"/>
        <charset val="204"/>
      </rPr>
      <t xml:space="preserve">По умолчанию делается: глянцевое, </t>
    </r>
    <r>
      <rPr>
        <u/>
        <sz val="9"/>
        <rFont val="Sylfaen"/>
        <family val="1"/>
        <charset val="204"/>
      </rPr>
      <t>двухстороннее</t>
    </r>
    <r>
      <rPr>
        <sz val="9"/>
        <rFont val="Sylfaen"/>
        <family val="1"/>
        <charset val="204"/>
      </rPr>
      <t xml:space="preserve"> ламинирование средней плотности.</t>
    </r>
  </si>
  <si>
    <r>
      <rPr>
        <b/>
        <sz val="12"/>
        <rFont val="Sylfaen"/>
        <family val="1"/>
        <charset val="204"/>
      </rPr>
      <t xml:space="preserve">Стоимость широкоформатного горячего ламинирования </t>
    </r>
    <r>
      <rPr>
        <sz val="12"/>
        <rFont val="Sylfaen"/>
        <family val="1"/>
        <charset val="204"/>
      </rPr>
      <t xml:space="preserve">А1, А2 </t>
    </r>
    <r>
      <rPr>
        <i/>
        <sz val="14"/>
        <rFont val="Sylfaen"/>
        <family val="1"/>
        <charset val="204"/>
      </rPr>
      <t>(</t>
    </r>
    <r>
      <rPr>
        <b/>
        <i/>
        <sz val="14"/>
        <rFont val="Sylfaen"/>
        <family val="1"/>
        <charset val="204"/>
      </rPr>
      <t>Вашей</t>
    </r>
    <r>
      <rPr>
        <sz val="14"/>
        <rFont val="Sylfaen"/>
        <family val="1"/>
        <charset val="204"/>
      </rPr>
      <t xml:space="preserve"> печатной продукции)</t>
    </r>
  </si>
  <si>
    <r>
      <rPr>
        <b/>
        <sz val="12"/>
        <rFont val="Sylfaen"/>
        <family val="1"/>
        <charset val="204"/>
      </rPr>
      <t xml:space="preserve">Стоимость широкоформатного горячего ламинирования </t>
    </r>
    <r>
      <rPr>
        <sz val="12"/>
        <rFont val="Sylfaen"/>
        <family val="1"/>
        <charset val="204"/>
      </rPr>
      <t xml:space="preserve">А1, А2 </t>
    </r>
    <r>
      <rPr>
        <i/>
        <sz val="14"/>
        <rFont val="Sylfaen"/>
        <family val="1"/>
        <charset val="204"/>
      </rPr>
      <t>(</t>
    </r>
    <r>
      <rPr>
        <b/>
        <i/>
        <sz val="14"/>
        <rFont val="Sylfaen"/>
        <family val="1"/>
        <charset val="204"/>
      </rPr>
      <t>Нашей</t>
    </r>
    <r>
      <rPr>
        <sz val="14"/>
        <rFont val="Sylfaen"/>
        <family val="1"/>
        <charset val="204"/>
      </rPr>
      <t xml:space="preserve"> печатной продукции)</t>
    </r>
  </si>
  <si>
    <r>
      <rPr>
        <sz val="14"/>
        <rFont val="Sylfaen"/>
        <family val="1"/>
        <charset val="204"/>
      </rPr>
      <t xml:space="preserve">Стоимость, </t>
    </r>
    <r>
      <rPr>
        <sz val="9"/>
        <rFont val="Sylfaen"/>
        <family val="1"/>
        <charset val="204"/>
      </rPr>
      <t>Грн</t>
    </r>
  </si>
  <si>
    <t>Стоимость, грн</t>
  </si>
  <si>
    <t>% скидки более 10 шт</t>
  </si>
  <si>
    <t>% скидки более 50 шт</t>
  </si>
  <si>
    <t>плотности.Кроме того способом ламинирования может быть холодное и горячее  ламинирование.</t>
  </si>
  <si>
    <t>Для ламинирования А1 подойдет холодное и горячее ламинирование.</t>
  </si>
  <si>
    <r>
      <rPr>
        <b/>
        <u/>
        <sz val="22"/>
        <rFont val="Times New Roman"/>
        <family val="1"/>
        <charset val="204"/>
      </rPr>
      <t>ЦЕНЫ ЗА УСЛУГИ</t>
    </r>
  </si>
  <si>
    <r>
      <rPr>
        <b/>
        <sz val="16"/>
        <rFont val="Times New Roman"/>
        <family val="1"/>
        <charset val="204"/>
      </rPr>
      <t>УСЛУГИ</t>
    </r>
  </si>
  <si>
    <r>
      <rPr>
        <b/>
        <sz val="16"/>
        <rFont val="Times New Roman"/>
        <family val="1"/>
        <charset val="204"/>
      </rPr>
      <t>ЦЕНЫ, ГРН</t>
    </r>
  </si>
  <si>
    <r>
      <rPr>
        <b/>
        <sz val="10"/>
        <rFont val="Times New Roman"/>
        <family val="1"/>
        <charset val="204"/>
      </rPr>
      <t xml:space="preserve">РАСПЕЧАТКА лазерная ч/б А-4 (бумага 80 г/м2) </t>
    </r>
    <r>
      <rPr>
        <sz val="10"/>
        <rFont val="Times New Roman"/>
        <family val="1"/>
        <charset val="204"/>
      </rPr>
      <t>На другой бумаге прибавлять ее стоимость</t>
    </r>
  </si>
  <si>
    <r>
      <rPr>
        <sz val="10"/>
        <rFont val="Times New Roman"/>
        <family val="1"/>
        <charset val="204"/>
      </rPr>
      <t>РАСПЕЧАТКА А-4, 5% (1 стор.) (*.</t>
    </r>
    <r>
      <rPr>
        <sz val="10"/>
        <rFont val="Times New Roman"/>
        <family val="1"/>
        <charset val="204"/>
      </rPr>
      <t>doc</t>
    </r>
    <r>
      <rPr>
        <sz val="10"/>
        <rFont val="Times New Roman"/>
        <family val="1"/>
        <charset val="204"/>
      </rPr>
      <t>,*.</t>
    </r>
    <r>
      <rPr>
        <sz val="10"/>
        <rFont val="Times New Roman"/>
        <family val="1"/>
        <charset val="204"/>
      </rPr>
      <t>doc</t>
    </r>
    <r>
      <rPr>
        <sz val="10"/>
        <rFont val="Times New Roman"/>
        <family val="1"/>
        <charset val="204"/>
      </rPr>
      <t>х, *.</t>
    </r>
    <r>
      <rPr>
        <sz val="10"/>
        <rFont val="Times New Roman"/>
        <family val="1"/>
        <charset val="204"/>
      </rPr>
      <t>pdf</t>
    </r>
    <r>
      <rPr>
        <sz val="10"/>
        <rFont val="Times New Roman"/>
        <family val="1"/>
        <charset val="204"/>
      </rPr>
      <t>) более 1000 листов</t>
    </r>
  </si>
  <si>
    <r>
      <rPr>
        <sz val="10"/>
        <rFont val="Times New Roman"/>
        <family val="1"/>
        <charset val="204"/>
      </rPr>
      <t>РАСПЕЧАТКА А-4, 5% (1 стор.) (*.</t>
    </r>
    <r>
      <rPr>
        <sz val="10"/>
        <rFont val="Times New Roman"/>
        <family val="1"/>
        <charset val="204"/>
      </rPr>
      <t>doc</t>
    </r>
    <r>
      <rPr>
        <sz val="10"/>
        <rFont val="Times New Roman"/>
        <family val="1"/>
        <charset val="204"/>
      </rPr>
      <t>,*.</t>
    </r>
    <r>
      <rPr>
        <sz val="10"/>
        <rFont val="Times New Roman"/>
        <family val="1"/>
        <charset val="204"/>
      </rPr>
      <t>doc</t>
    </r>
    <r>
      <rPr>
        <sz val="10"/>
        <rFont val="Times New Roman"/>
        <family val="1"/>
        <charset val="204"/>
      </rPr>
      <t>х, *.</t>
    </r>
    <r>
      <rPr>
        <sz val="10"/>
        <rFont val="Times New Roman"/>
        <family val="1"/>
        <charset val="204"/>
      </rPr>
      <t>pdf</t>
    </r>
    <r>
      <rPr>
        <sz val="10"/>
        <rFont val="Times New Roman"/>
        <family val="1"/>
        <charset val="204"/>
      </rPr>
      <t>) более 5000 листов</t>
    </r>
  </si>
  <si>
    <r>
      <rPr>
        <sz val="10"/>
        <rFont val="Times New Roman"/>
        <family val="1"/>
        <charset val="204"/>
      </rPr>
      <t>Две стороны коэф. 2</t>
    </r>
  </si>
  <si>
    <r>
      <rPr>
        <sz val="10"/>
        <rFont val="Times New Roman"/>
        <family val="1"/>
        <charset val="204"/>
      </rPr>
      <t>ЧЕРНОБЕЛАЯ ПЕЧАТЬ НА СЛАЙД</t>
    </r>
  </si>
  <si>
    <r>
      <rPr>
        <b/>
        <sz val="10"/>
        <rFont val="Times New Roman"/>
        <family val="1"/>
        <charset val="204"/>
      </rPr>
      <t>КСЕРОКОПИЯ ч/б А-4 (бумага 80 г/м2)</t>
    </r>
  </si>
  <si>
    <r>
      <rPr>
        <sz val="10"/>
        <rFont val="Times New Roman"/>
        <family val="1"/>
        <charset val="204"/>
      </rPr>
      <t>КСЕРОКОПИЯ ч/б с уменьшением (тетрадь с полями)</t>
    </r>
  </si>
  <si>
    <r>
      <rPr>
        <sz val="10"/>
        <rFont val="Times New Roman"/>
        <family val="1"/>
        <charset val="204"/>
      </rPr>
      <t>КСЕРОКОПИЯ ч/б с уменьшением А3=&gt;А4 (ПРОХОД)</t>
    </r>
  </si>
  <si>
    <r>
      <rPr>
        <b/>
        <sz val="10"/>
        <rFont val="Times New Roman"/>
        <family val="1"/>
        <charset val="204"/>
      </rPr>
      <t>РИЗОГРАФ ч/б А-4 (1 лист в количестве)</t>
    </r>
  </si>
  <si>
    <r>
      <rPr>
        <sz val="10"/>
        <rFont val="Times New Roman"/>
        <family val="1"/>
        <charset val="204"/>
      </rPr>
      <t>1 стор более 50 экз.</t>
    </r>
  </si>
  <si>
    <r>
      <rPr>
        <sz val="10"/>
        <rFont val="Times New Roman"/>
        <family val="1"/>
        <charset val="204"/>
      </rPr>
      <t>1 стор более 100 экз.</t>
    </r>
  </si>
  <si>
    <r>
      <rPr>
        <sz val="10"/>
        <rFont val="Times New Roman"/>
        <family val="1"/>
        <charset val="204"/>
      </rPr>
      <t>1 стор более 500 экз.</t>
    </r>
  </si>
  <si>
    <r>
      <rPr>
        <sz val="10"/>
        <rFont val="Times New Roman"/>
        <family val="1"/>
        <charset val="204"/>
      </rPr>
      <t>1 стор более 1000 экз.</t>
    </r>
  </si>
  <si>
    <r>
      <rPr>
        <sz val="10"/>
        <rFont val="Times New Roman"/>
        <family val="1"/>
        <charset val="204"/>
      </rPr>
      <t>1 стор более 3000 экз.</t>
    </r>
  </si>
  <si>
    <r>
      <rPr>
        <sz val="10"/>
        <rFont val="Times New Roman"/>
        <family val="1"/>
        <charset val="204"/>
      </rPr>
      <t>1 стор более 5000 экз.</t>
    </r>
  </si>
  <si>
    <r>
      <rPr>
        <sz val="10"/>
        <rFont val="Times New Roman"/>
        <family val="1"/>
        <charset val="204"/>
      </rPr>
      <t>1 стор более 10 000 экз.</t>
    </r>
  </si>
  <si>
    <r>
      <rPr>
        <sz val="10"/>
        <rFont val="Times New Roman"/>
        <family val="1"/>
        <charset val="204"/>
      </rPr>
      <t>2 стор. Более 10 000 экз. (за одну сторону)</t>
    </r>
  </si>
  <si>
    <r>
      <rPr>
        <sz val="10"/>
        <rFont val="Times New Roman"/>
        <family val="1"/>
        <charset val="204"/>
      </rPr>
      <t>Две стороны - коэф. 2</t>
    </r>
  </si>
  <si>
    <r>
      <rPr>
        <b/>
        <sz val="10"/>
        <rFont val="Times New Roman"/>
        <family val="1"/>
        <charset val="204"/>
      </rPr>
      <t xml:space="preserve">РАСПЕЧАТКА лазерная ч/б А-3 (бумага 80 г/м2) </t>
    </r>
    <r>
      <rPr>
        <sz val="10"/>
        <rFont val="Times New Roman"/>
        <family val="1"/>
        <charset val="204"/>
      </rPr>
      <t>На другой бумаге прибавлять ее стоимость</t>
    </r>
  </si>
  <si>
    <r>
      <rPr>
        <sz val="10"/>
        <rFont val="Times New Roman"/>
        <family val="1"/>
        <charset val="204"/>
      </rPr>
      <t>РАСПЕЧАТКА ч/б А-3, 5% (1 стор) (*.</t>
    </r>
    <r>
      <rPr>
        <sz val="10"/>
        <rFont val="Times New Roman"/>
        <family val="1"/>
        <charset val="204"/>
      </rPr>
      <t>doc</t>
    </r>
    <r>
      <rPr>
        <sz val="10"/>
        <rFont val="Times New Roman"/>
        <family val="1"/>
        <charset val="204"/>
      </rPr>
      <t>,*.</t>
    </r>
    <r>
      <rPr>
        <sz val="10"/>
        <rFont val="Times New Roman"/>
        <family val="1"/>
        <charset val="204"/>
      </rPr>
      <t>doc</t>
    </r>
    <r>
      <rPr>
        <sz val="10"/>
        <rFont val="Times New Roman"/>
        <family val="1"/>
        <charset val="204"/>
      </rPr>
      <t>х, *.</t>
    </r>
    <r>
      <rPr>
        <sz val="10"/>
        <rFont val="Times New Roman"/>
        <family val="1"/>
        <charset val="204"/>
      </rPr>
      <t>pdf</t>
    </r>
    <r>
      <rPr>
        <sz val="10"/>
        <rFont val="Times New Roman"/>
        <family val="1"/>
        <charset val="204"/>
      </rPr>
      <t>)</t>
    </r>
  </si>
  <si>
    <r>
      <rPr>
        <sz val="10"/>
        <rFont val="Times New Roman"/>
        <family val="1"/>
        <charset val="204"/>
      </rPr>
      <t>РАСПЕЧАТКА ч/б А-3, 5% (1 стор.) (*.</t>
    </r>
    <r>
      <rPr>
        <sz val="10"/>
        <rFont val="Times New Roman"/>
        <family val="1"/>
        <charset val="204"/>
      </rPr>
      <t>doc</t>
    </r>
    <r>
      <rPr>
        <sz val="10"/>
        <rFont val="Times New Roman"/>
        <family val="1"/>
        <charset val="204"/>
      </rPr>
      <t>,*.</t>
    </r>
    <r>
      <rPr>
        <sz val="10"/>
        <rFont val="Times New Roman"/>
        <family val="1"/>
        <charset val="204"/>
      </rPr>
      <t>doc</t>
    </r>
    <r>
      <rPr>
        <sz val="10"/>
        <rFont val="Times New Roman"/>
        <family val="1"/>
        <charset val="204"/>
      </rPr>
      <t>х, *.</t>
    </r>
    <r>
      <rPr>
        <sz val="10"/>
        <rFont val="Times New Roman"/>
        <family val="1"/>
        <charset val="204"/>
      </rPr>
      <t>pdf</t>
    </r>
    <r>
      <rPr>
        <sz val="10"/>
        <rFont val="Times New Roman"/>
        <family val="1"/>
        <charset val="204"/>
      </rPr>
      <t>) (более 50 стр.)</t>
    </r>
  </si>
  <si>
    <r>
      <rPr>
        <sz val="10"/>
        <rFont val="Times New Roman"/>
        <family val="1"/>
        <charset val="204"/>
      </rPr>
      <t>РАСПЕЧАТКА А-3, 5% (1 стор.) (*.</t>
    </r>
    <r>
      <rPr>
        <sz val="10"/>
        <rFont val="Times New Roman"/>
        <family val="1"/>
        <charset val="204"/>
      </rPr>
      <t>doc</t>
    </r>
    <r>
      <rPr>
        <sz val="10"/>
        <rFont val="Times New Roman"/>
        <family val="1"/>
        <charset val="204"/>
      </rPr>
      <t>,*.</t>
    </r>
    <r>
      <rPr>
        <sz val="10"/>
        <rFont val="Times New Roman"/>
        <family val="1"/>
        <charset val="204"/>
      </rPr>
      <t>doc</t>
    </r>
    <r>
      <rPr>
        <sz val="10"/>
        <rFont val="Times New Roman"/>
        <family val="1"/>
        <charset val="204"/>
      </rPr>
      <t>х, *.</t>
    </r>
    <r>
      <rPr>
        <sz val="10"/>
        <rFont val="Times New Roman"/>
        <family val="1"/>
        <charset val="204"/>
      </rPr>
      <t>pdf</t>
    </r>
    <r>
      <rPr>
        <sz val="10"/>
        <rFont val="Times New Roman"/>
        <family val="1"/>
        <charset val="204"/>
      </rPr>
      <t>) более 100 листов</t>
    </r>
  </si>
  <si>
    <r>
      <rPr>
        <b/>
        <sz val="10"/>
        <rFont val="Times New Roman"/>
        <family val="1"/>
        <charset val="204"/>
      </rPr>
      <t>2,00</t>
    </r>
  </si>
  <si>
    <r>
      <rPr>
        <sz val="10"/>
        <rFont val="Times New Roman"/>
        <family val="1"/>
        <charset val="204"/>
      </rPr>
      <t>РАСПЕЧАТКА ч/б А-3 (односторон.) (других форматов)</t>
    </r>
  </si>
  <si>
    <r>
      <rPr>
        <b/>
        <sz val="10"/>
        <rFont val="Times New Roman"/>
        <family val="1"/>
        <charset val="204"/>
      </rPr>
      <t>КСЕРОКОПИЯ ч/б А-3 (бумага 80 г/м2)</t>
    </r>
  </si>
  <si>
    <r>
      <rPr>
        <sz val="10"/>
        <rFont val="Times New Roman"/>
        <family val="1"/>
        <charset val="204"/>
      </rPr>
      <t>КСЕРОКОПИЯ ч/б А-3 (ПРОХОД)</t>
    </r>
  </si>
  <si>
    <r>
      <rPr>
        <sz val="10"/>
        <rFont val="Times New Roman"/>
        <family val="1"/>
        <charset val="204"/>
      </rPr>
      <t>КСЕРОКОПИЯ ч/б А-3 (ПРОХОД) более 50 стр.</t>
    </r>
  </si>
  <si>
    <r>
      <rPr>
        <sz val="10"/>
        <rFont val="Times New Roman"/>
        <family val="1"/>
        <charset val="204"/>
      </rPr>
      <t>КСЕРОКОПИЯ ч/б А-3 (ПРОХОД) более 100 стр.</t>
    </r>
  </si>
  <si>
    <r>
      <rPr>
        <b/>
        <sz val="10"/>
        <rFont val="Times New Roman"/>
        <family val="1"/>
        <charset val="204"/>
      </rPr>
      <t>РИЗОГРАФ ч/б А-3 (1 лист в количестве)</t>
    </r>
  </si>
  <si>
    <r>
      <rPr>
        <sz val="6"/>
        <rFont val="Times New Roman"/>
        <family val="1"/>
        <charset val="204"/>
      </rPr>
      <t>-</t>
    </r>
  </si>
  <si>
    <r>
      <rPr>
        <sz val="12"/>
        <rFont val="Arial Unicode MS"/>
        <family val="2"/>
        <charset val="204"/>
      </rPr>
      <t>Цены могут колебаться. Перед тем как делать услугу уточните цену и время изготовления.</t>
    </r>
  </si>
  <si>
    <t>Другие виды бумаги прибавлять к стоимости печати.</t>
  </si>
  <si>
    <r>
      <rPr>
        <sz val="10"/>
        <rFont val="Times New Roman"/>
        <family val="1"/>
        <charset val="204"/>
      </rPr>
      <t>При печати более 10 листов</t>
    </r>
  </si>
  <si>
    <r>
      <rPr>
        <sz val="10"/>
        <rFont val="Times New Roman"/>
        <family val="1"/>
        <charset val="204"/>
      </rPr>
      <t>При печати более 50 листов</t>
    </r>
  </si>
  <si>
    <r>
      <rPr>
        <sz val="10"/>
        <rFont val="Times New Roman"/>
        <family val="1"/>
        <charset val="204"/>
      </rPr>
      <t>При печати более 100 экземпляров 1 листа</t>
    </r>
  </si>
  <si>
    <r>
      <rPr>
        <sz val="6"/>
        <rFont val="Times New Roman"/>
        <family val="1"/>
        <charset val="204"/>
      </rPr>
      <t>-</t>
    </r>
  </si>
  <si>
    <r>
      <rPr>
        <sz val="10"/>
        <rFont val="Times New Roman"/>
        <family val="1"/>
        <charset val="204"/>
      </rPr>
      <t>(на офисной бумаге) А-4( 5% заполнение)</t>
    </r>
  </si>
  <si>
    <r>
      <rPr>
        <sz val="10"/>
        <rFont val="Times New Roman"/>
        <family val="1"/>
        <charset val="204"/>
      </rPr>
      <t>(на офисной бумаге) А-4(до 25% заполнение)</t>
    </r>
  </si>
  <si>
    <r>
      <rPr>
        <sz val="10"/>
        <rFont val="Times New Roman"/>
        <family val="1"/>
        <charset val="204"/>
      </rPr>
      <t>(на офисной бумаге) А-4(80г/м ) (более 25% заполнение)</t>
    </r>
  </si>
  <si>
    <r>
      <rPr>
        <sz val="10"/>
        <rFont val="Times New Roman"/>
        <family val="1"/>
        <charset val="204"/>
      </rPr>
      <t xml:space="preserve">САМОКЛЕЙКА А-4 </t>
    </r>
    <r>
      <rPr>
        <b/>
        <sz val="10"/>
        <rFont val="Times New Roman"/>
        <family val="1"/>
        <charset val="204"/>
      </rPr>
      <t xml:space="preserve">мат </t>
    </r>
    <r>
      <rPr>
        <sz val="10"/>
        <rFont val="Times New Roman"/>
        <family val="1"/>
        <charset val="204"/>
      </rPr>
      <t>(100-135г/м</t>
    </r>
    <r>
      <rPr>
        <vertAlign val="superscript"/>
        <sz val="10"/>
        <rFont val="Times New Roman"/>
        <family val="1"/>
        <charset val="204"/>
      </rPr>
      <t>2</t>
    </r>
    <r>
      <rPr>
        <sz val="10"/>
        <rFont val="Times New Roman"/>
        <family val="1"/>
        <charset val="204"/>
      </rPr>
      <t xml:space="preserve"> )</t>
    </r>
  </si>
  <si>
    <r>
      <rPr>
        <sz val="10"/>
        <rFont val="Times New Roman"/>
        <family val="1"/>
        <charset val="204"/>
      </rPr>
      <t xml:space="preserve">САМОКЛЕЙКА А-4 </t>
    </r>
    <r>
      <rPr>
        <b/>
        <sz val="10"/>
        <rFont val="Times New Roman"/>
        <family val="1"/>
        <charset val="204"/>
      </rPr>
      <t xml:space="preserve">глянец </t>
    </r>
    <r>
      <rPr>
        <sz val="10"/>
        <rFont val="Times New Roman"/>
        <family val="1"/>
        <charset val="204"/>
      </rPr>
      <t>(100-135г/м</t>
    </r>
    <r>
      <rPr>
        <vertAlign val="superscript"/>
        <sz val="10"/>
        <rFont val="Times New Roman"/>
        <family val="1"/>
        <charset val="204"/>
      </rPr>
      <t>2</t>
    </r>
    <r>
      <rPr>
        <sz val="10"/>
        <rFont val="Times New Roman"/>
        <family val="1"/>
        <charset val="204"/>
      </rPr>
      <t xml:space="preserve"> )</t>
    </r>
  </si>
  <si>
    <r>
      <rPr>
        <sz val="10"/>
        <rFont val="Times New Roman"/>
        <family val="1"/>
        <charset val="204"/>
      </rPr>
      <t xml:space="preserve">САМОКЛЕЙКА А-4 </t>
    </r>
    <r>
      <rPr>
        <b/>
        <sz val="10"/>
        <rFont val="Times New Roman"/>
        <family val="1"/>
        <charset val="204"/>
      </rPr>
      <t xml:space="preserve">простая </t>
    </r>
    <r>
      <rPr>
        <sz val="10"/>
        <rFont val="Times New Roman"/>
        <family val="1"/>
        <charset val="204"/>
      </rPr>
      <t>(70-80г/м</t>
    </r>
    <r>
      <rPr>
        <vertAlign val="superscript"/>
        <sz val="10"/>
        <rFont val="Times New Roman"/>
        <family val="1"/>
        <charset val="204"/>
      </rPr>
      <t>2</t>
    </r>
    <r>
      <rPr>
        <sz val="10"/>
        <rFont val="Times New Roman"/>
        <family val="1"/>
        <charset val="204"/>
      </rPr>
      <t xml:space="preserve"> )</t>
    </r>
  </si>
  <si>
    <r>
      <rPr>
        <sz val="10"/>
        <rFont val="Times New Roman"/>
        <family val="1"/>
        <charset val="204"/>
      </rPr>
      <t xml:space="preserve">САМОКЛЕЙКА А-4 </t>
    </r>
    <r>
      <rPr>
        <b/>
        <sz val="10"/>
        <rFont val="Times New Roman"/>
        <family val="1"/>
        <charset val="204"/>
      </rPr>
      <t xml:space="preserve">прозрачная </t>
    </r>
    <r>
      <rPr>
        <sz val="10"/>
        <rFont val="Times New Roman"/>
        <family val="1"/>
        <charset val="204"/>
      </rPr>
      <t>(70-80г/м</t>
    </r>
    <r>
      <rPr>
        <vertAlign val="superscript"/>
        <sz val="10"/>
        <rFont val="Times New Roman"/>
        <family val="1"/>
        <charset val="204"/>
      </rPr>
      <t>2</t>
    </r>
    <r>
      <rPr>
        <sz val="10"/>
        <rFont val="Times New Roman"/>
        <family val="1"/>
        <charset val="204"/>
      </rPr>
      <t xml:space="preserve"> )</t>
    </r>
  </si>
  <si>
    <r>
      <rPr>
        <sz val="10"/>
        <rFont val="Times New Roman"/>
        <family val="1"/>
        <charset val="204"/>
      </rPr>
      <t>(на гл./мат. фотобумаге) А-5 (128-180г/м ) (с полями)</t>
    </r>
  </si>
  <si>
    <r>
      <rPr>
        <sz val="10"/>
        <rFont val="Times New Roman"/>
        <family val="1"/>
        <charset val="204"/>
      </rPr>
      <t>(на гл. фотобумаге) А-5 (200-240г/м</t>
    </r>
    <r>
      <rPr>
        <vertAlign val="superscript"/>
        <sz val="10"/>
        <rFont val="Times New Roman"/>
        <family val="1"/>
        <charset val="204"/>
      </rPr>
      <t>2</t>
    </r>
    <r>
      <rPr>
        <sz val="10"/>
        <rFont val="Times New Roman"/>
        <family val="1"/>
        <charset val="204"/>
      </rPr>
      <t xml:space="preserve"> ) (с полями)</t>
    </r>
  </si>
  <si>
    <r>
      <rPr>
        <sz val="10"/>
        <rFont val="Times New Roman"/>
        <family val="1"/>
        <charset val="204"/>
      </rPr>
      <t xml:space="preserve">(на гл./мат. фотобумаге) А-6 </t>
    </r>
    <r>
      <rPr>
        <sz val="10"/>
        <rFont val="Times New Roman"/>
        <family val="1"/>
        <charset val="204"/>
      </rPr>
      <t xml:space="preserve">(10x15) </t>
    </r>
    <r>
      <rPr>
        <sz val="10"/>
        <rFont val="Times New Roman"/>
        <family val="1"/>
        <charset val="204"/>
      </rPr>
      <t>(130-180г/м</t>
    </r>
    <r>
      <rPr>
        <vertAlign val="superscript"/>
        <sz val="10"/>
        <rFont val="Times New Roman"/>
        <family val="1"/>
        <charset val="204"/>
      </rPr>
      <t>2</t>
    </r>
    <r>
      <rPr>
        <sz val="10"/>
        <rFont val="Times New Roman"/>
        <family val="1"/>
        <charset val="204"/>
      </rPr>
      <t xml:space="preserve"> )</t>
    </r>
  </si>
  <si>
    <r>
      <rPr>
        <sz val="10"/>
        <rFont val="Times New Roman"/>
        <family val="1"/>
        <charset val="204"/>
      </rPr>
      <t xml:space="preserve">(на гл. фотобумаге) А-6 </t>
    </r>
    <r>
      <rPr>
        <sz val="10"/>
        <rFont val="Times New Roman"/>
        <family val="1"/>
        <charset val="204"/>
      </rPr>
      <t xml:space="preserve">(10x15) </t>
    </r>
    <r>
      <rPr>
        <sz val="10"/>
        <rFont val="Times New Roman"/>
        <family val="1"/>
        <charset val="204"/>
      </rPr>
      <t>(230г/м</t>
    </r>
    <r>
      <rPr>
        <vertAlign val="superscript"/>
        <sz val="10"/>
        <rFont val="Times New Roman"/>
        <family val="1"/>
        <charset val="204"/>
      </rPr>
      <t>2</t>
    </r>
    <r>
      <rPr>
        <sz val="10"/>
        <rFont val="Times New Roman"/>
        <family val="1"/>
        <charset val="204"/>
      </rPr>
      <t xml:space="preserve"> )</t>
    </r>
  </si>
  <si>
    <r>
      <rPr>
        <sz val="10"/>
        <rFont val="Times New Roman"/>
        <family val="1"/>
        <charset val="204"/>
      </rPr>
      <t>ЦВЕТНАЯ КСЕРОКОПИЯ (на офис. бумаге) струйная А4</t>
    </r>
  </si>
  <si>
    <r>
      <rPr>
        <sz val="10"/>
        <rFont val="Times New Roman"/>
        <family val="1"/>
        <charset val="204"/>
      </rPr>
      <t>ЦВЕТНАЯ КСЕРОКОПИЯ со словом «КОПИЯ» (на офис.бумаге) струйная А4</t>
    </r>
  </si>
  <si>
    <r>
      <rPr>
        <sz val="10"/>
        <rFont val="Times New Roman"/>
        <family val="1"/>
        <charset val="204"/>
      </rPr>
      <t xml:space="preserve">ЦВЕТНАЯ КСЕРОКОПИЯ </t>
    </r>
    <r>
      <rPr>
        <b/>
        <sz val="10"/>
        <rFont val="Times New Roman"/>
        <family val="1"/>
        <charset val="204"/>
      </rPr>
      <t xml:space="preserve">и ПЕЧАТЬ на др. бумагах </t>
    </r>
    <r>
      <rPr>
        <sz val="10"/>
        <rFont val="Times New Roman"/>
        <family val="1"/>
        <charset val="204"/>
      </rPr>
      <t xml:space="preserve">= </t>
    </r>
    <r>
      <rPr>
        <b/>
        <sz val="10"/>
        <rFont val="Times New Roman"/>
        <family val="1"/>
        <charset val="204"/>
      </rPr>
      <t>скан+печать+бумага</t>
    </r>
  </si>
  <si>
    <r>
      <rPr>
        <sz val="10"/>
        <rFont val="Times New Roman"/>
        <family val="1"/>
        <charset val="204"/>
      </rPr>
      <t>Фотопечать на холсте А4</t>
    </r>
  </si>
  <si>
    <r>
      <rPr>
        <sz val="10"/>
        <rFont val="Times New Roman"/>
        <family val="1"/>
        <charset val="204"/>
      </rPr>
      <t>85</t>
    </r>
  </si>
  <si>
    <r>
      <rPr>
        <sz val="10"/>
        <rFont val="Times New Roman"/>
        <family val="1"/>
        <charset val="204"/>
      </rPr>
      <t>Фотопечать на холсте АЗ</t>
    </r>
  </si>
  <si>
    <r>
      <rPr>
        <sz val="10"/>
        <rFont val="Times New Roman"/>
        <family val="1"/>
        <charset val="204"/>
      </rPr>
      <t>165</t>
    </r>
  </si>
  <si>
    <r>
      <rPr>
        <sz val="10"/>
        <rFont val="Times New Roman"/>
        <family val="1"/>
        <charset val="204"/>
      </rPr>
      <t>Фотопечать на холсте А2</t>
    </r>
  </si>
  <si>
    <r>
      <rPr>
        <sz val="10"/>
        <rFont val="Times New Roman"/>
        <family val="1"/>
        <charset val="204"/>
      </rPr>
      <t>250</t>
    </r>
  </si>
  <si>
    <r>
      <rPr>
        <sz val="10"/>
        <rFont val="Times New Roman"/>
        <family val="1"/>
        <charset val="204"/>
      </rPr>
      <t>Фотопечать на холсте А1</t>
    </r>
  </si>
  <si>
    <r>
      <rPr>
        <sz val="10"/>
        <rFont val="Times New Roman"/>
        <family val="1"/>
        <charset val="204"/>
      </rPr>
      <t>475</t>
    </r>
  </si>
  <si>
    <r>
      <rPr>
        <sz val="10"/>
        <rFont val="Times New Roman"/>
        <family val="1"/>
        <charset val="204"/>
      </rPr>
      <t xml:space="preserve">CD </t>
    </r>
    <r>
      <rPr>
        <sz val="10"/>
        <rFont val="Times New Roman"/>
        <family val="1"/>
        <charset val="204"/>
      </rPr>
      <t xml:space="preserve">и </t>
    </r>
    <r>
      <rPr>
        <sz val="10"/>
        <rFont val="Times New Roman"/>
        <family val="1"/>
        <charset val="204"/>
      </rPr>
      <t>DVD Printable</t>
    </r>
  </si>
  <si>
    <r>
      <rPr>
        <sz val="10"/>
        <rFont val="Times New Roman"/>
        <family val="1"/>
        <charset val="204"/>
      </rPr>
      <t>15,00</t>
    </r>
  </si>
  <si>
    <r>
      <rPr>
        <sz val="10"/>
        <rFont val="Times New Roman"/>
        <family val="1"/>
        <charset val="204"/>
      </rPr>
      <t>Печать обложек по выше указанным ценам</t>
    </r>
  </si>
  <si>
    <r>
      <rPr>
        <sz val="10"/>
        <rFont val="Times New Roman"/>
        <family val="1"/>
        <charset val="204"/>
      </rPr>
      <t>Обрезка обложки (до 100 шт одного размера)</t>
    </r>
  </si>
  <si>
    <r>
      <rPr>
        <b/>
        <sz val="10"/>
        <rFont val="Times New Roman"/>
        <family val="1"/>
        <charset val="204"/>
      </rPr>
      <t>от 15,00</t>
    </r>
  </si>
  <si>
    <r>
      <rPr>
        <sz val="11"/>
        <rFont val="Arial Unicode MS"/>
        <family val="2"/>
        <charset val="204"/>
      </rPr>
      <t>Другие виды бумаги прибавлять к стоимости печати.</t>
    </r>
  </si>
  <si>
    <t>При печати более 100 листов</t>
  </si>
  <si>
    <t>При печати более 100 экземпляров 1 листа</t>
  </si>
  <si>
    <r>
      <rPr>
        <b/>
        <sz val="10"/>
        <color rgb="FFFF0000"/>
        <rFont val="Times New Roman"/>
        <family val="1"/>
        <charset val="204"/>
      </rPr>
      <t>ЦВЕТНАЯ СТРУЙНАЯ ПЕЧАТЬ</t>
    </r>
  </si>
  <si>
    <r>
      <rPr>
        <sz val="10"/>
        <color rgb="FFFF0000"/>
        <rFont val="Times New Roman"/>
        <family val="1"/>
        <charset val="204"/>
      </rPr>
      <t>ЦВЕТНАЯ СТРУЙНАЯ РАСПЕЧАТКА (бумага 80г/м</t>
    </r>
    <r>
      <rPr>
        <vertAlign val="superscript"/>
        <sz val="10"/>
        <color rgb="FFFF0000"/>
        <rFont val="Times New Roman"/>
        <family val="1"/>
        <charset val="204"/>
      </rPr>
      <t>2</t>
    </r>
    <r>
      <rPr>
        <sz val="10"/>
        <color rgb="FFFF0000"/>
        <rFont val="Times New Roman"/>
        <family val="1"/>
        <charset val="204"/>
      </rPr>
      <t xml:space="preserve"> )</t>
    </r>
  </si>
  <si>
    <r>
      <rPr>
        <sz val="10"/>
        <color rgb="FFFF0000"/>
        <rFont val="Times New Roman"/>
        <family val="1"/>
        <charset val="204"/>
      </rPr>
      <t>ЦВЕТНАЯ ФОТОСТРУЙНАЯ ПЕЧАТЬ</t>
    </r>
  </si>
  <si>
    <r>
      <rPr>
        <sz val="10"/>
        <rFont val="Times New Roman"/>
        <family val="1"/>
        <charset val="204"/>
      </rPr>
      <t>НА СЛАЙД (</t>
    </r>
    <r>
      <rPr>
        <sz val="10"/>
        <color rgb="FFFF0000"/>
        <rFont val="Times New Roman"/>
        <family val="1"/>
        <charset val="204"/>
      </rPr>
      <t>Цветная</t>
    </r>
    <r>
      <rPr>
        <sz val="10"/>
        <rFont val="Times New Roman"/>
        <family val="1"/>
        <charset val="204"/>
      </rPr>
      <t>)</t>
    </r>
  </si>
  <si>
    <r>
      <rPr>
        <sz val="10"/>
        <color rgb="FFFF0000"/>
        <rFont val="Times New Roman"/>
        <family val="1"/>
        <charset val="204"/>
      </rPr>
      <t>ЦВЕТНАЯ КСЕРОКОПИЯ (струйная)</t>
    </r>
  </si>
  <si>
    <r>
      <rPr>
        <sz val="10"/>
        <color rgb="FFFF0000"/>
        <rFont val="Times New Roman"/>
        <family val="1"/>
        <charset val="204"/>
      </rPr>
      <t>ХОЛСТ</t>
    </r>
  </si>
  <si>
    <r>
      <rPr>
        <sz val="10"/>
        <color rgb="FFFF0000"/>
        <rFont val="Times New Roman"/>
        <family val="1"/>
        <charset val="204"/>
      </rPr>
      <t>ПЕЧАТЬ на ДИСКАХ</t>
    </r>
  </si>
  <si>
    <t>ХОЛСТ НА ПОДРАМНИКЕ</t>
  </si>
  <si>
    <t>Фотопечать на холсте АЗ(30*40 см)</t>
  </si>
  <si>
    <t>Фотопечать на холсте А1(50*80 см)</t>
  </si>
  <si>
    <t>Фотопечать на холсте 30*30 см</t>
  </si>
  <si>
    <t>Фотопечать на холсте 40*50 см</t>
  </si>
  <si>
    <t>Фотопечать на холсте А2 (40*60 см)</t>
  </si>
  <si>
    <t>Фотопечать на холсте 50*60 см</t>
  </si>
  <si>
    <t>Фотопечать на холсте 50*70 см)</t>
  </si>
  <si>
    <t>Услугу цветного копирования документов с мокрыми печатями, подписями и др. защ. знаками не оказываем!</t>
  </si>
  <si>
    <r>
      <rPr>
        <sz val="7"/>
        <rFont val="Times New Roman"/>
        <family val="1"/>
        <charset val="204"/>
      </rPr>
      <t>*    - Ватман и бумага не входит в стоимость распечатки</t>
    </r>
  </si>
  <si>
    <t>внимание при печати цветных чертежей и изображений). Данный нюанс обусловлен непечатным полем принтера (около 1,5см.).</t>
  </si>
  <si>
    <r>
      <rPr>
        <b/>
        <sz val="12"/>
        <rFont val="Verdana"/>
        <family val="2"/>
        <charset val="204"/>
      </rPr>
      <t>Сканирование АЗ (ч.б)</t>
    </r>
  </si>
  <si>
    <r>
      <rPr>
        <b/>
        <sz val="12"/>
        <rFont val="Verdana"/>
        <family val="2"/>
        <charset val="204"/>
      </rPr>
      <t>Сканирование А2 (ч.б)</t>
    </r>
  </si>
  <si>
    <r>
      <rPr>
        <b/>
        <sz val="12"/>
        <rFont val="Verdana"/>
        <family val="2"/>
        <charset val="204"/>
      </rPr>
      <t>Сканирование А1 (ч.б)</t>
    </r>
  </si>
  <si>
    <r>
      <rPr>
        <b/>
        <sz val="12"/>
        <rFont val="Verdana"/>
        <family val="2"/>
        <charset val="204"/>
      </rPr>
      <t>Сканирование АО (ч.б)</t>
    </r>
  </si>
  <si>
    <r>
      <rPr>
        <b/>
        <sz val="12"/>
        <rFont val="Verdana"/>
        <family val="2"/>
        <charset val="204"/>
      </rPr>
      <t>Сканирование ВО (ч.б)</t>
    </r>
  </si>
  <si>
    <r>
      <rPr>
        <b/>
        <sz val="12"/>
        <rFont val="Verdana"/>
        <family val="2"/>
        <charset val="204"/>
      </rPr>
      <t>350</t>
    </r>
  </si>
  <si>
    <r>
      <rPr>
        <b/>
        <sz val="12"/>
        <rFont val="Verdana"/>
        <family val="2"/>
        <charset val="204"/>
      </rPr>
      <t xml:space="preserve">Копирование </t>
    </r>
    <r>
      <rPr>
        <b/>
        <sz val="10"/>
        <rFont val="Verdana"/>
        <family val="2"/>
        <charset val="204"/>
      </rPr>
      <t>АЗ(ч.б-25 %), 80/170 (г/м</t>
    </r>
    <r>
      <rPr>
        <b/>
        <sz val="9"/>
        <rFont val="Verdana"/>
        <family val="2"/>
        <charset val="204"/>
      </rPr>
      <t>2</t>
    </r>
    <r>
      <rPr>
        <b/>
        <sz val="10"/>
        <rFont val="Verdana"/>
        <family val="2"/>
        <charset val="204"/>
      </rPr>
      <t>)</t>
    </r>
  </si>
  <si>
    <r>
      <rPr>
        <b/>
        <sz val="12"/>
        <rFont val="Verdana"/>
        <family val="2"/>
        <charset val="204"/>
      </rPr>
      <t xml:space="preserve">Копирование </t>
    </r>
    <r>
      <rPr>
        <b/>
        <sz val="10"/>
        <rFont val="Verdana"/>
        <family val="2"/>
        <charset val="204"/>
      </rPr>
      <t xml:space="preserve">А2(ч.б-25 </t>
    </r>
    <r>
      <rPr>
        <i/>
        <sz val="16"/>
        <rFont val="Verdana"/>
        <family val="2"/>
        <charset val="204"/>
      </rPr>
      <t>%),</t>
    </r>
    <r>
      <rPr>
        <b/>
        <sz val="10"/>
        <rFont val="Verdana"/>
        <family val="2"/>
        <charset val="204"/>
      </rPr>
      <t xml:space="preserve"> 80/170 (г/м</t>
    </r>
    <r>
      <rPr>
        <b/>
        <sz val="9"/>
        <rFont val="Verdana"/>
        <family val="2"/>
        <charset val="204"/>
      </rPr>
      <t>2</t>
    </r>
    <r>
      <rPr>
        <b/>
        <sz val="10"/>
        <rFont val="Verdana"/>
        <family val="2"/>
        <charset val="204"/>
      </rPr>
      <t>)</t>
    </r>
  </si>
  <si>
    <r>
      <rPr>
        <b/>
        <sz val="12"/>
        <rFont val="Verdana"/>
        <family val="2"/>
        <charset val="204"/>
      </rPr>
      <t xml:space="preserve">Копирование </t>
    </r>
    <r>
      <rPr>
        <b/>
        <sz val="10"/>
        <rFont val="Verdana"/>
        <family val="2"/>
        <charset val="204"/>
      </rPr>
      <t>А1(ч.б-25 %), 80/170 (г/м</t>
    </r>
    <r>
      <rPr>
        <b/>
        <sz val="9"/>
        <rFont val="Verdana"/>
        <family val="2"/>
        <charset val="204"/>
      </rPr>
      <t>2</t>
    </r>
    <r>
      <rPr>
        <b/>
        <sz val="10"/>
        <rFont val="Verdana"/>
        <family val="2"/>
        <charset val="204"/>
      </rPr>
      <t>)</t>
    </r>
  </si>
  <si>
    <r>
      <rPr>
        <b/>
        <sz val="12"/>
        <rFont val="Verdana"/>
        <family val="2"/>
        <charset val="204"/>
      </rPr>
      <t xml:space="preserve">Копирование </t>
    </r>
    <r>
      <rPr>
        <b/>
        <sz val="10"/>
        <rFont val="Verdana"/>
        <family val="2"/>
        <charset val="204"/>
      </rPr>
      <t>АО(ч.б-25 %), 80/170 (г/м</t>
    </r>
    <r>
      <rPr>
        <b/>
        <sz val="9"/>
        <rFont val="Verdana"/>
        <family val="2"/>
        <charset val="204"/>
      </rPr>
      <t>2</t>
    </r>
    <r>
      <rPr>
        <b/>
        <sz val="10"/>
        <rFont val="Verdana"/>
        <family val="2"/>
        <charset val="204"/>
      </rPr>
      <t>)</t>
    </r>
  </si>
  <si>
    <r>
      <rPr>
        <b/>
        <sz val="12"/>
        <rFont val="Verdana"/>
        <family val="2"/>
        <charset val="204"/>
      </rPr>
      <t xml:space="preserve">Копирование </t>
    </r>
    <r>
      <rPr>
        <b/>
        <sz val="10"/>
        <rFont val="Verdana"/>
        <family val="2"/>
        <charset val="204"/>
      </rPr>
      <t xml:space="preserve">ВО(ч.б-25 </t>
    </r>
    <r>
      <rPr>
        <i/>
        <sz val="16"/>
        <rFont val="Verdana"/>
        <family val="2"/>
        <charset val="204"/>
      </rPr>
      <t>%),</t>
    </r>
    <r>
      <rPr>
        <b/>
        <sz val="10"/>
        <rFont val="Verdana"/>
        <family val="2"/>
        <charset val="204"/>
      </rPr>
      <t xml:space="preserve"> 170 (г/м</t>
    </r>
    <r>
      <rPr>
        <b/>
        <sz val="9"/>
        <rFont val="Verdana"/>
        <family val="2"/>
        <charset val="204"/>
      </rPr>
      <t>2</t>
    </r>
    <r>
      <rPr>
        <b/>
        <sz val="10"/>
        <rFont val="Verdana"/>
        <family val="2"/>
        <charset val="204"/>
      </rPr>
      <t>)</t>
    </r>
  </si>
  <si>
    <r>
      <rPr>
        <b/>
        <sz val="12"/>
        <rFont val="Verdana"/>
        <family val="2"/>
        <charset val="204"/>
      </rPr>
      <t>490</t>
    </r>
  </si>
  <si>
    <r>
      <rPr>
        <sz val="9"/>
        <rFont val="Arial"/>
        <family val="2"/>
        <charset val="204"/>
      </rPr>
      <t>Особенности широкоформатного ксерокса и сканирования:</t>
    </r>
  </si>
  <si>
    <r>
      <rPr>
        <sz val="9"/>
        <rFont val="Arial"/>
        <family val="2"/>
        <charset val="204"/>
      </rPr>
      <t>1)    Печать на плоттере имеет дополнительную особенность - уменьшение масштаба изображения (на это особо стоит обратить</t>
    </r>
  </si>
  <si>
    <r>
      <rPr>
        <sz val="9"/>
        <rFont val="Arial"/>
        <family val="2"/>
        <charset val="204"/>
      </rPr>
      <t>(38*27см) либо обрезана информация, которая не влезла в область сканирования. В этом случае, чтобы напечатать нужный</t>
    </r>
  </si>
  <si>
    <r>
      <rPr>
        <sz val="9"/>
        <rFont val="Arial"/>
        <family val="2"/>
        <charset val="204"/>
      </rPr>
      <t>размер изображения, необходимо использовать больше размер бумаги и соответственно больше размер сканирования.</t>
    </r>
  </si>
  <si>
    <r>
      <rPr>
        <sz val="9"/>
        <rFont val="Arial"/>
        <family val="2"/>
        <charset val="204"/>
      </rPr>
      <t>2)    Стоит также напомнить, что мы осуществляем интерьерную широкоформатную печать - печатная продукция предназначена</t>
    </r>
  </si>
  <si>
    <r>
      <rPr>
        <sz val="9"/>
        <rFont val="Arial"/>
        <family val="2"/>
        <charset val="204"/>
      </rPr>
      <t>для помещений. Струйная печать боится влаги и солнечного света, что и определяет ее сферу применения.</t>
    </r>
  </si>
  <si>
    <r>
      <rPr>
        <sz val="9"/>
        <rFont val="Arial"/>
        <family val="2"/>
        <charset val="204"/>
      </rPr>
      <t>3)    Качество распечатки напрямую зависит от вашего оригинала. При сканировании изображения качество и цветопередача</t>
    </r>
  </si>
  <si>
    <r>
      <rPr>
        <sz val="9"/>
        <rFont val="Arial"/>
        <family val="2"/>
        <charset val="204"/>
      </rPr>
      <t xml:space="preserve">теряется. </t>
    </r>
    <r>
      <rPr>
        <b/>
        <sz val="9"/>
        <rFont val="Arial"/>
        <family val="2"/>
        <charset val="204"/>
      </rPr>
      <t>Не нужно ожидать от ксерокса, похожего оригинала.</t>
    </r>
  </si>
  <si>
    <t>Цена, грн</t>
  </si>
  <si>
    <t>Бумага обычная (80 г/м2)</t>
  </si>
  <si>
    <r>
      <t xml:space="preserve">ЦЕНЫ НА СКАНИРОВАНИЕ И КСЕРОКОПИРОВАНИЕ </t>
    </r>
    <r>
      <rPr>
        <b/>
        <sz val="12"/>
        <rFont val="Verdana"/>
        <family val="2"/>
        <charset val="204"/>
      </rPr>
      <t>БОЛЬШИХ ФОРМАТОВ</t>
    </r>
  </si>
  <si>
    <r>
      <rPr>
        <b/>
        <sz val="12"/>
        <rFont val="Verdana"/>
        <family val="2"/>
        <charset val="204"/>
      </rPr>
      <t>Сканирование АЗ (</t>
    </r>
    <r>
      <rPr>
        <b/>
        <sz val="12"/>
        <color rgb="FFFF0000"/>
        <rFont val="Verdana"/>
        <family val="2"/>
        <charset val="204"/>
      </rPr>
      <t>цвет</t>
    </r>
    <r>
      <rPr>
        <b/>
        <sz val="12"/>
        <rFont val="Verdana"/>
        <family val="2"/>
        <charset val="204"/>
      </rPr>
      <t>)</t>
    </r>
  </si>
  <si>
    <r>
      <t>Сканирование А2 (</t>
    </r>
    <r>
      <rPr>
        <b/>
        <sz val="12"/>
        <color rgb="FFFF0000"/>
        <rFont val="Verdana"/>
        <family val="2"/>
        <charset val="204"/>
      </rPr>
      <t>цвет</t>
    </r>
    <r>
      <rPr>
        <b/>
        <sz val="12"/>
        <rFont val="Verdana"/>
        <family val="2"/>
        <charset val="204"/>
      </rPr>
      <t>)</t>
    </r>
  </si>
  <si>
    <r>
      <rPr>
        <b/>
        <sz val="12"/>
        <rFont val="Verdana"/>
        <family val="2"/>
        <charset val="204"/>
      </rPr>
      <t>Сканирование А1 (</t>
    </r>
    <r>
      <rPr>
        <b/>
        <sz val="12"/>
        <color rgb="FFFF0000"/>
        <rFont val="Verdana"/>
        <family val="2"/>
        <charset val="204"/>
      </rPr>
      <t>цвет</t>
    </r>
    <r>
      <rPr>
        <b/>
        <sz val="12"/>
        <rFont val="Verdana"/>
        <family val="2"/>
        <charset val="204"/>
      </rPr>
      <t>)</t>
    </r>
  </si>
  <si>
    <r>
      <rPr>
        <b/>
        <sz val="12"/>
        <rFont val="Verdana"/>
        <family val="2"/>
        <charset val="204"/>
      </rPr>
      <t>Сканирование АО (</t>
    </r>
    <r>
      <rPr>
        <b/>
        <sz val="12"/>
        <color rgb="FFFF0000"/>
        <rFont val="Verdana"/>
        <family val="2"/>
        <charset val="204"/>
      </rPr>
      <t>цвет</t>
    </r>
    <r>
      <rPr>
        <b/>
        <sz val="12"/>
        <rFont val="Verdana"/>
        <family val="2"/>
        <charset val="204"/>
      </rPr>
      <t>)</t>
    </r>
  </si>
  <si>
    <r>
      <rPr>
        <b/>
        <sz val="12"/>
        <rFont val="Verdana"/>
        <family val="2"/>
        <charset val="204"/>
      </rPr>
      <t>Сканирование ВО (</t>
    </r>
    <r>
      <rPr>
        <b/>
        <sz val="12"/>
        <color rgb="FFFF0000"/>
        <rFont val="Verdana"/>
        <family val="2"/>
        <charset val="204"/>
      </rPr>
      <t>цвет</t>
    </r>
    <r>
      <rPr>
        <b/>
        <sz val="12"/>
        <rFont val="Verdana"/>
        <family val="2"/>
        <charset val="204"/>
      </rPr>
      <t>)</t>
    </r>
  </si>
  <si>
    <r>
      <rPr>
        <b/>
        <sz val="12"/>
        <rFont val="Verdana"/>
        <family val="2"/>
        <charset val="204"/>
      </rPr>
      <t>Копирование АЗ(</t>
    </r>
    <r>
      <rPr>
        <b/>
        <sz val="12"/>
        <color rgb="FFFF0000"/>
        <rFont val="Verdana"/>
        <family val="2"/>
        <charset val="204"/>
      </rPr>
      <t>цвет</t>
    </r>
    <r>
      <rPr>
        <b/>
        <sz val="12"/>
        <rFont val="Verdana"/>
        <family val="2"/>
        <charset val="204"/>
      </rPr>
      <t xml:space="preserve">), </t>
    </r>
    <r>
      <rPr>
        <b/>
        <sz val="10"/>
        <rFont val="Verdana"/>
        <family val="2"/>
        <charset val="204"/>
      </rPr>
      <t xml:space="preserve">80/170 </t>
    </r>
    <r>
      <rPr>
        <sz val="9"/>
        <rFont val="Arial"/>
        <family val="2"/>
        <charset val="204"/>
      </rPr>
      <t>(г/м2)</t>
    </r>
  </si>
  <si>
    <r>
      <rPr>
        <b/>
        <sz val="12"/>
        <rFont val="Verdana"/>
        <family val="2"/>
        <charset val="204"/>
      </rPr>
      <t>Копирование А2(</t>
    </r>
    <r>
      <rPr>
        <b/>
        <sz val="12"/>
        <color rgb="FFFF0000"/>
        <rFont val="Verdana"/>
        <family val="2"/>
        <charset val="204"/>
      </rPr>
      <t>цвет</t>
    </r>
    <r>
      <rPr>
        <b/>
        <sz val="12"/>
        <rFont val="Verdana"/>
        <family val="2"/>
        <charset val="204"/>
      </rPr>
      <t xml:space="preserve">), </t>
    </r>
    <r>
      <rPr>
        <b/>
        <sz val="10"/>
        <rFont val="Verdana"/>
        <family val="2"/>
        <charset val="204"/>
      </rPr>
      <t>80/170 (г/м2)</t>
    </r>
  </si>
  <si>
    <r>
      <rPr>
        <b/>
        <sz val="12"/>
        <rFont val="Verdana"/>
        <family val="2"/>
        <charset val="204"/>
      </rPr>
      <t>Копирование А1(</t>
    </r>
    <r>
      <rPr>
        <b/>
        <sz val="12"/>
        <color rgb="FFFF0000"/>
        <rFont val="Verdana"/>
        <family val="2"/>
        <charset val="204"/>
      </rPr>
      <t>цвет</t>
    </r>
    <r>
      <rPr>
        <b/>
        <sz val="12"/>
        <rFont val="Verdana"/>
        <family val="2"/>
        <charset val="204"/>
      </rPr>
      <t xml:space="preserve">), </t>
    </r>
    <r>
      <rPr>
        <b/>
        <sz val="10"/>
        <rFont val="Verdana"/>
        <family val="2"/>
        <charset val="204"/>
      </rPr>
      <t>80/170 (г/м2)</t>
    </r>
  </si>
  <si>
    <r>
      <rPr>
        <b/>
        <sz val="12"/>
        <rFont val="Verdana"/>
        <family val="2"/>
        <charset val="204"/>
      </rPr>
      <t>Копирование АО(</t>
    </r>
    <r>
      <rPr>
        <b/>
        <sz val="12"/>
        <color rgb="FFFF0000"/>
        <rFont val="Verdana"/>
        <family val="2"/>
        <charset val="204"/>
      </rPr>
      <t>цвет</t>
    </r>
    <r>
      <rPr>
        <b/>
        <sz val="12"/>
        <rFont val="Verdana"/>
        <family val="2"/>
        <charset val="204"/>
      </rPr>
      <t xml:space="preserve">), </t>
    </r>
    <r>
      <rPr>
        <b/>
        <sz val="10"/>
        <rFont val="Verdana"/>
        <family val="2"/>
        <charset val="204"/>
      </rPr>
      <t>80/170 (г/м2)</t>
    </r>
  </si>
  <si>
    <r>
      <rPr>
        <b/>
        <sz val="12"/>
        <rFont val="Verdana"/>
        <family val="2"/>
        <charset val="204"/>
      </rPr>
      <t>Копирование ВО(</t>
    </r>
    <r>
      <rPr>
        <b/>
        <sz val="12"/>
        <color rgb="FFFF0000"/>
        <rFont val="Verdana"/>
        <family val="2"/>
        <charset val="204"/>
      </rPr>
      <t>цвет</t>
    </r>
    <r>
      <rPr>
        <b/>
        <sz val="12"/>
        <rFont val="Verdana"/>
        <family val="2"/>
        <charset val="204"/>
      </rPr>
      <t xml:space="preserve">), </t>
    </r>
    <r>
      <rPr>
        <b/>
        <sz val="9"/>
        <rFont val="Verdana"/>
        <family val="2"/>
        <charset val="204"/>
      </rPr>
      <t>170</t>
    </r>
    <r>
      <rPr>
        <b/>
        <sz val="10"/>
        <rFont val="Verdana"/>
        <family val="2"/>
        <charset val="204"/>
      </rPr>
      <t xml:space="preserve"> (г/м</t>
    </r>
    <r>
      <rPr>
        <b/>
        <sz val="9"/>
        <rFont val="Verdana"/>
        <family val="2"/>
        <charset val="204"/>
      </rPr>
      <t>2</t>
    </r>
    <r>
      <rPr>
        <b/>
        <sz val="10"/>
        <rFont val="Verdana"/>
        <family val="2"/>
        <charset val="204"/>
      </rPr>
      <t>)</t>
    </r>
  </si>
  <si>
    <r>
      <rPr>
        <b/>
        <sz val="16"/>
        <rFont val="Verdana"/>
        <family val="2"/>
        <charset val="204"/>
      </rPr>
      <t>КОПИРОВАНИЕ</t>
    </r>
  </si>
  <si>
    <r>
      <rPr>
        <b/>
        <sz val="14"/>
        <rFont val="Verdana"/>
        <family val="2"/>
        <charset val="204"/>
      </rPr>
      <t>СКАНИРОВАНИЕ</t>
    </r>
  </si>
  <si>
    <r>
      <t xml:space="preserve">А </t>
    </r>
    <r>
      <rPr>
        <sz val="9"/>
        <rFont val="Arial"/>
        <family val="2"/>
        <charset val="204"/>
      </rPr>
      <t xml:space="preserve">также обусловлено областью сканирования сканнера. Например: размер бумаги АЗ, а </t>
    </r>
    <r>
      <rPr>
        <b/>
        <sz val="9"/>
        <rFont val="Arial"/>
        <family val="2"/>
        <charset val="204"/>
      </rPr>
      <t>размер изображения будет меньше</t>
    </r>
  </si>
  <si>
    <r>
      <rPr>
        <b/>
        <sz val="11"/>
        <rFont val="Times New Roman"/>
        <family val="1"/>
        <charset val="204"/>
      </rPr>
      <t>ЦЕНЫ, ГРН</t>
    </r>
  </si>
  <si>
    <r>
      <rPr>
        <b/>
        <sz val="12"/>
        <rFont val="Times New Roman"/>
        <family val="1"/>
        <charset val="204"/>
      </rPr>
      <t>УСЛУГИ</t>
    </r>
  </si>
  <si>
    <r>
      <rPr>
        <b/>
        <sz val="11"/>
        <rFont val="Times New Roman"/>
        <family val="1"/>
        <charset val="204"/>
      </rPr>
      <t>5</t>
    </r>
  </si>
  <si>
    <t>а</t>
  </si>
  <si>
    <t>Цены могут колебаться. Перед тем как делать услугу уточните цену и время изготовления. Скидки и акции не суммируются</t>
  </si>
  <si>
    <t>При печати более 500 экземпляров 1 листа</t>
  </si>
  <si>
    <r>
      <rPr>
        <b/>
        <sz val="11"/>
        <rFont val="Times New Roman"/>
        <family val="1"/>
        <charset val="204"/>
      </rPr>
      <t>4</t>
    </r>
  </si>
  <si>
    <r>
      <rPr>
        <b/>
        <sz val="17"/>
        <rFont val="Arial"/>
        <family val="2"/>
        <charset val="204"/>
      </rPr>
      <t>в цену входит стоимость обложек и пружин</t>
    </r>
  </si>
  <si>
    <r>
      <rPr>
        <b/>
        <sz val="17"/>
        <rFont val="Arial"/>
        <family val="2"/>
        <charset val="204"/>
      </rPr>
      <t>формат А5, А4</t>
    </r>
  </si>
  <si>
    <r>
      <rPr>
        <b/>
        <sz val="20"/>
        <rFont val="Arial"/>
        <family val="2"/>
        <charset val="204"/>
      </rPr>
      <t>Количество экземпляров, шт.</t>
    </r>
  </si>
  <si>
    <r>
      <rPr>
        <b/>
        <sz val="20"/>
        <rFont val="Arial"/>
        <family val="2"/>
        <charset val="204"/>
      </rPr>
      <t>1-10</t>
    </r>
  </si>
  <si>
    <r>
      <rPr>
        <b/>
        <sz val="11"/>
        <rFont val="Arial"/>
        <family val="2"/>
        <charset val="204"/>
      </rPr>
      <t>до 1мм (до 10 листов)</t>
    </r>
  </si>
  <si>
    <r>
      <rPr>
        <b/>
        <sz val="11"/>
        <rFont val="Arial"/>
        <family val="2"/>
        <charset val="204"/>
      </rPr>
      <t>1мм-5мм (до 50лист.)</t>
    </r>
  </si>
  <si>
    <r>
      <rPr>
        <b/>
        <sz val="11"/>
        <rFont val="Arial"/>
        <family val="2"/>
        <charset val="204"/>
      </rPr>
      <t>5мм-10мм (до 99лист.)</t>
    </r>
  </si>
  <si>
    <r>
      <rPr>
        <b/>
        <sz val="11"/>
        <rFont val="Arial"/>
        <family val="2"/>
        <charset val="204"/>
      </rPr>
      <t>10мм-20мм (до 200л.)</t>
    </r>
  </si>
  <si>
    <r>
      <rPr>
        <b/>
        <sz val="11"/>
        <rFont val="Arial"/>
        <family val="2"/>
        <charset val="204"/>
      </rPr>
      <t>20мм-30мм (до 300л.)</t>
    </r>
  </si>
  <si>
    <r>
      <rPr>
        <b/>
        <sz val="11"/>
        <rFont val="Arial"/>
        <family val="2"/>
        <charset val="204"/>
      </rPr>
      <t>30мм-50мм (до 500л.)</t>
    </r>
  </si>
  <si>
    <r>
      <rPr>
        <sz val="18"/>
        <rFont val="Arial"/>
        <family val="2"/>
        <charset val="204"/>
      </rPr>
      <t>При сложном переплете (тонкие/помятые листы,</t>
    </r>
  </si>
  <si>
    <r>
      <rPr>
        <sz val="18"/>
        <rFont val="Arial"/>
        <family val="2"/>
        <charset val="204"/>
      </rPr>
      <t>больше чем А4 формат и др.) коэф. 1,5</t>
    </r>
  </si>
  <si>
    <r>
      <rPr>
        <sz val="18"/>
        <rFont val="Arial"/>
        <family val="2"/>
        <charset val="204"/>
      </rPr>
      <t>В цену входит 1 пластиковая пружина и 2 обложки</t>
    </r>
  </si>
  <si>
    <r>
      <rPr>
        <sz val="18"/>
        <rFont val="Arial"/>
        <family val="2"/>
        <charset val="204"/>
      </rPr>
      <t>на выбор: безцветная, цветная или цветной картон</t>
    </r>
  </si>
  <si>
    <r>
      <rPr>
        <b/>
        <sz val="17"/>
        <rFont val="Arial"/>
        <family val="2"/>
        <charset val="204"/>
      </rPr>
      <t>в цену входит стоимость картонного скоросшивателя</t>
    </r>
  </si>
  <si>
    <r>
      <rPr>
        <b/>
        <sz val="26"/>
        <rFont val="Arial"/>
        <family val="2"/>
        <charset val="204"/>
      </rPr>
      <t>Послепечатные работы</t>
    </r>
  </si>
  <si>
    <r>
      <rPr>
        <b/>
        <sz val="20"/>
        <rFont val="Arial"/>
        <family val="2"/>
        <charset val="204"/>
      </rPr>
      <t>Переплет пластиковый (брошюровка)</t>
    </r>
  </si>
  <si>
    <r>
      <rPr>
        <b/>
        <sz val="18"/>
        <rFont val="Arial"/>
        <family val="2"/>
        <charset val="204"/>
      </rPr>
      <t>Количество экземпляров, шт.</t>
    </r>
  </si>
  <si>
    <t>Толщина переплета (1 мм - 10листов 80 г/м2)</t>
  </si>
  <si>
    <t>Обложка АЗ: +8 грн (за 1шт.)</t>
  </si>
  <si>
    <r>
      <rPr>
        <b/>
        <sz val="22"/>
        <rFont val="Tahoma"/>
        <family val="2"/>
        <charset val="204"/>
      </rPr>
      <t>Переплет твердый (книжным)</t>
    </r>
  </si>
  <si>
    <r>
      <rPr>
        <u/>
        <sz val="17"/>
        <rFont val="Arial Unicode MS"/>
        <family val="2"/>
        <charset val="204"/>
      </rPr>
      <t>для диссертаций и дипломов</t>
    </r>
  </si>
  <si>
    <r>
      <rPr>
        <sz val="17"/>
        <rFont val="Arial Unicode MS"/>
        <family val="2"/>
        <charset val="204"/>
      </rPr>
      <t>Цвет: синий, красный (бардо), черный, зеленый</t>
    </r>
  </si>
  <si>
    <r>
      <rPr>
        <sz val="17"/>
        <rFont val="Arial Unicode MS"/>
        <family val="2"/>
        <charset val="204"/>
      </rPr>
      <t>Время изготовления: до 200 листов -    5 мин,</t>
    </r>
  </si>
  <si>
    <r>
      <rPr>
        <sz val="17"/>
        <rFont val="Arial Unicode MS"/>
        <family val="2"/>
        <charset val="204"/>
      </rPr>
      <t>до 300 листов -    30 мин,</t>
    </r>
  </si>
  <si>
    <r>
      <rPr>
        <sz val="17"/>
        <rFont val="Arial Unicode MS"/>
        <family val="2"/>
        <charset val="204"/>
      </rPr>
      <t>более 300 листов -1 день.</t>
    </r>
  </si>
  <si>
    <r>
      <rPr>
        <sz val="12"/>
        <rFont val="Arial Unicode MS"/>
        <family val="2"/>
        <charset val="204"/>
      </rPr>
      <t>до 12мм (до 120лист.)</t>
    </r>
  </si>
  <si>
    <r>
      <rPr>
        <sz val="16"/>
        <rFont val="Arial Unicode MS"/>
        <family val="2"/>
        <charset val="204"/>
      </rPr>
      <t>120 грн.</t>
    </r>
  </si>
  <si>
    <r>
      <rPr>
        <sz val="12"/>
        <rFont val="Arial Unicode MS"/>
        <family val="2"/>
        <charset val="204"/>
      </rPr>
      <t>до 20мм (до 200лист.)</t>
    </r>
  </si>
  <si>
    <r>
      <rPr>
        <sz val="16"/>
        <rFont val="Arial Unicode MS"/>
        <family val="2"/>
        <charset val="204"/>
      </rPr>
      <t>140 грн.</t>
    </r>
  </si>
  <si>
    <r>
      <rPr>
        <sz val="12"/>
        <rFont val="Arial Unicode MS"/>
        <family val="2"/>
        <charset val="204"/>
      </rPr>
      <t>20мм-30мм (до 300л.)</t>
    </r>
  </si>
  <si>
    <r>
      <rPr>
        <sz val="16"/>
        <rFont val="Arial Unicode MS"/>
        <family val="2"/>
        <charset val="204"/>
      </rPr>
      <t>150 грн.</t>
    </r>
  </si>
  <si>
    <r>
      <rPr>
        <b/>
        <sz val="22"/>
        <rFont val="Tahoma"/>
        <family val="2"/>
        <charset val="204"/>
      </rPr>
      <t>Переплет твердый (под 3 отверстия)</t>
    </r>
  </si>
  <si>
    <r>
      <rPr>
        <sz val="17"/>
        <rFont val="Arial Unicode MS"/>
        <family val="2"/>
        <charset val="204"/>
      </rPr>
      <t>Цвет: синий, красный (бардо)</t>
    </r>
  </si>
  <si>
    <r>
      <rPr>
        <sz val="17"/>
        <rFont val="Arial Unicode MS"/>
        <family val="2"/>
        <charset val="204"/>
      </rPr>
      <t>Время изготовления: до 250 листов - 5 мин</t>
    </r>
  </si>
  <si>
    <r>
      <rPr>
        <sz val="17"/>
        <rFont val="Arial Unicode MS"/>
        <family val="2"/>
        <charset val="204"/>
      </rPr>
      <t>При прошивки в нашу обложку - ленточка бесплатно</t>
    </r>
  </si>
  <si>
    <r>
      <rPr>
        <sz val="17"/>
        <rFont val="Arial Unicode MS"/>
        <family val="2"/>
        <charset val="204"/>
      </rPr>
      <t>В цену не входит обложка и ленточка.</t>
    </r>
  </si>
  <si>
    <r>
      <rPr>
        <sz val="12"/>
        <rFont val="Arial Unicode MS"/>
        <family val="2"/>
        <charset val="204"/>
      </rPr>
      <t>до 25мм (до 250лист.)</t>
    </r>
  </si>
  <si>
    <r>
      <rPr>
        <sz val="12"/>
        <rFont val="Arial Unicode MS"/>
        <family val="2"/>
        <charset val="204"/>
      </rPr>
      <t>Количество экземпляров, шт.</t>
    </r>
  </si>
  <si>
    <r>
      <rPr>
        <sz val="14"/>
        <rFont val="Arial Unicode MS"/>
        <family val="2"/>
        <charset val="204"/>
      </rPr>
      <t>1-10</t>
    </r>
  </si>
  <si>
    <t>для курсовых  и дипломов</t>
  </si>
  <si>
    <t>При прошивки в Вашу обложку - ленточка 5 грн.</t>
  </si>
  <si>
    <r>
      <rPr>
        <sz val="14"/>
        <rFont val="Arial Unicode MS"/>
        <family val="2"/>
        <charset val="204"/>
      </rPr>
      <t>Количество экземпляров, шт.</t>
    </r>
  </si>
  <si>
    <r>
      <rPr>
        <sz val="14"/>
        <rFont val="Arial Unicode MS"/>
        <family val="2"/>
        <charset val="204"/>
      </rPr>
      <t>Перепрошивка (вставить листы): от 30 грн. до цены переплета</t>
    </r>
  </si>
  <si>
    <r>
      <rPr>
        <sz val="17"/>
        <rFont val="Arial"/>
        <family val="2"/>
        <charset val="204"/>
      </rPr>
      <t xml:space="preserve">Качество, </t>
    </r>
    <r>
      <rPr>
        <b/>
        <sz val="11"/>
        <rFont val="Arial"/>
        <family val="2"/>
        <charset val="204"/>
      </rPr>
      <t>dpi</t>
    </r>
  </si>
  <si>
    <r>
      <rPr>
        <b/>
        <sz val="11"/>
        <rFont val="Arial"/>
        <family val="2"/>
        <charset val="204"/>
      </rPr>
      <t xml:space="preserve">до 300 </t>
    </r>
    <r>
      <rPr>
        <b/>
        <sz val="11"/>
        <rFont val="Arial"/>
        <family val="2"/>
        <charset val="204"/>
      </rPr>
      <t>dpi</t>
    </r>
  </si>
  <si>
    <r>
      <rPr>
        <b/>
        <sz val="11"/>
        <rFont val="Arial"/>
        <family val="2"/>
        <charset val="204"/>
      </rPr>
      <t xml:space="preserve">до 600 </t>
    </r>
    <r>
      <rPr>
        <b/>
        <sz val="11"/>
        <rFont val="Arial"/>
        <family val="2"/>
        <charset val="204"/>
      </rPr>
      <t>dpi</t>
    </r>
  </si>
  <si>
    <r>
      <rPr>
        <b/>
        <sz val="11"/>
        <rFont val="Arial"/>
        <family val="2"/>
        <charset val="204"/>
      </rPr>
      <t xml:space="preserve">до 1200 </t>
    </r>
    <r>
      <rPr>
        <b/>
        <sz val="11"/>
        <rFont val="Arial"/>
        <family val="2"/>
        <charset val="204"/>
      </rPr>
      <t>dpi</t>
    </r>
  </si>
  <si>
    <r>
      <rPr>
        <b/>
        <sz val="11"/>
        <rFont val="Arial"/>
        <family val="2"/>
        <charset val="204"/>
      </rPr>
      <t xml:space="preserve">свыше 1200 </t>
    </r>
    <r>
      <rPr>
        <b/>
        <sz val="11"/>
        <rFont val="Arial"/>
        <family val="2"/>
        <charset val="204"/>
      </rPr>
      <t>dpi</t>
    </r>
  </si>
  <si>
    <r>
      <rPr>
        <b/>
        <sz val="24"/>
        <rFont val="Arial"/>
        <family val="2"/>
        <charset val="204"/>
      </rPr>
      <t>Другие услуги</t>
    </r>
  </si>
  <si>
    <r>
      <rPr>
        <sz val="20"/>
        <rFont val="Franklin Gothic Heavy"/>
        <family val="2"/>
        <charset val="204"/>
      </rPr>
      <t>Набор текста</t>
    </r>
  </si>
  <si>
    <r>
      <rPr>
        <sz val="20"/>
        <rFont val="Franklin Gothic Heavy"/>
        <family val="2"/>
        <charset val="204"/>
      </rPr>
      <t>Сканирование</t>
    </r>
  </si>
  <si>
    <t>Набор художественного текста с рукописного носителя,</t>
  </si>
  <si>
    <t>на русском или украинском языке до 2000 символов</t>
  </si>
  <si>
    <t>Набор текста с таблицами с рукописного носителя,</t>
  </si>
  <si>
    <t>Набор текста с формулами с рукописного носителя,</t>
  </si>
  <si>
    <t>Сканирование+распознавание текста с печатного носителя</t>
  </si>
  <si>
    <t>на русском, украинском или английском языках -</t>
  </si>
  <si>
    <t>По умолчанию сканируется в формат *.jpg, размер сканера А4</t>
  </si>
  <si>
    <t>Документы сбрасываем на флешку(бесплатно) либо</t>
  </si>
  <si>
    <t>При сканировании более:</t>
  </si>
  <si>
    <t xml:space="preserve">10 листов(проходов) скидка </t>
  </si>
  <si>
    <t xml:space="preserve">50 листов(проходов) скидка </t>
  </si>
  <si>
    <t xml:space="preserve">100 листов(проходов) скидка </t>
  </si>
  <si>
    <r>
      <rPr>
        <b/>
        <sz val="20"/>
        <rFont val="Arial"/>
        <family val="2"/>
        <charset val="204"/>
      </rPr>
      <t>Услуги дырокола и степлера</t>
    </r>
  </si>
  <si>
    <r>
      <rPr>
        <b/>
        <sz val="20"/>
        <rFont val="Arial"/>
        <family val="2"/>
        <charset val="204"/>
      </rPr>
      <t>Порезка</t>
    </r>
  </si>
  <si>
    <t>Стоимость прорезывания двух отверстий в печатной</t>
  </si>
  <si>
    <t>продукции -4 грн за каждые 25 листов (2,5 мм).</t>
  </si>
  <si>
    <t>Стоимость скрепления печатной продукции</t>
  </si>
  <si>
    <t>Мы осуществляем порезку печатной продукции</t>
  </si>
  <si>
    <t>шириной до 420 мм, т.е максимальный формат А2 по ширине.</t>
  </si>
  <si>
    <t>Высота стопы печатной продукции не более 25 мм.</t>
  </si>
  <si>
    <t>более 5 резов - 4 грн/рез.</t>
  </si>
  <si>
    <t>более 5 резов - 6 грн/рез.</t>
  </si>
  <si>
    <t>За выставление размера - 3 грн.</t>
  </si>
  <si>
    <r>
      <t xml:space="preserve">Стоимость порезки </t>
    </r>
    <r>
      <rPr>
        <b/>
        <sz val="14"/>
        <rFont val="Arial"/>
        <family val="2"/>
        <charset val="204"/>
      </rPr>
      <t xml:space="preserve">нашей </t>
    </r>
    <r>
      <rPr>
        <sz val="14"/>
        <rFont val="Arial"/>
        <family val="2"/>
        <charset val="204"/>
      </rPr>
      <t>продукции до 5 резов -15 грн.</t>
    </r>
  </si>
  <si>
    <r>
      <t xml:space="preserve">Стоимость порезки </t>
    </r>
    <r>
      <rPr>
        <b/>
        <sz val="14"/>
        <rFont val="Arial"/>
        <family val="2"/>
        <charset val="204"/>
      </rPr>
      <t xml:space="preserve">Вашей </t>
    </r>
    <r>
      <rPr>
        <sz val="14"/>
        <rFont val="Arial"/>
        <family val="2"/>
        <charset val="204"/>
      </rPr>
      <t>продукции до 5 резов -20 грн.</t>
    </r>
  </si>
  <si>
    <r>
      <rPr>
        <b/>
        <sz val="20"/>
        <rFont val="Arial"/>
        <family val="2"/>
        <charset val="204"/>
      </rPr>
      <t>Интернет услуги</t>
    </r>
  </si>
  <si>
    <r>
      <rPr>
        <b/>
        <sz val="20"/>
        <rFont val="Arial"/>
        <family val="2"/>
        <charset val="204"/>
      </rPr>
      <t>Запись на диск</t>
    </r>
  </si>
  <si>
    <r>
      <rPr>
        <i/>
        <sz val="14"/>
        <rFont val="Arial"/>
        <family val="2"/>
        <charset val="204"/>
      </rPr>
      <t>Запрещено копировать любую информацию запрещенную</t>
    </r>
  </si>
  <si>
    <r>
      <rPr>
        <i/>
        <sz val="14"/>
        <rFont val="Arial"/>
        <family val="2"/>
        <charset val="204"/>
      </rPr>
      <t>законодательством</t>
    </r>
    <r>
      <rPr>
        <sz val="14"/>
        <rFont val="Arial"/>
        <family val="2"/>
        <charset val="204"/>
      </rPr>
      <t xml:space="preserve">, а </t>
    </r>
    <r>
      <rPr>
        <i/>
        <sz val="14"/>
        <rFont val="Arial"/>
        <family val="2"/>
        <charset val="204"/>
      </rPr>
      <t>также нарушающую авторские права.</t>
    </r>
  </si>
  <si>
    <r>
      <rPr>
        <b/>
        <sz val="20"/>
        <rFont val="Arial"/>
        <family val="2"/>
        <charset val="204"/>
      </rPr>
      <t>Запись с флешки на флешку</t>
    </r>
  </si>
  <si>
    <t xml:space="preserve">Более 10 шт. - скидка </t>
  </si>
  <si>
    <t xml:space="preserve">Более 50 шт. - скидка </t>
  </si>
  <si>
    <r>
      <rPr>
        <b/>
        <sz val="25"/>
        <rFont val="Tahoma"/>
        <family val="2"/>
        <charset val="204"/>
      </rPr>
      <t>Заправка картриджем, ремонт:</t>
    </r>
  </si>
  <si>
    <r>
      <rPr>
        <b/>
        <sz val="25"/>
        <rFont val="Tahoma"/>
        <family val="2"/>
        <charset val="204"/>
      </rPr>
      <t>принтеров, МФУ, факсов.</t>
    </r>
  </si>
  <si>
    <r>
      <rPr>
        <sz val="13"/>
        <rFont val="Tahoma"/>
        <family val="2"/>
        <charset val="204"/>
      </rPr>
      <t>Отличительной особенностью нашей фирмы, работающей в сфере обслуживания</t>
    </r>
  </si>
  <si>
    <r>
      <rPr>
        <sz val="13"/>
        <rFont val="Tahoma"/>
        <family val="2"/>
        <charset val="204"/>
      </rPr>
      <t>оргтехники и заправки картриджей, является самая срочная и недорогая заправка</t>
    </r>
  </si>
  <si>
    <r>
      <rPr>
        <sz val="13"/>
        <rFont val="Tahoma"/>
        <family val="2"/>
        <charset val="204"/>
      </rPr>
      <t>картриджей в Харькове. Мастера-заправщики делают свою работу качественно, чисто и</t>
    </r>
  </si>
  <si>
    <r>
      <rPr>
        <sz val="13"/>
        <rFont val="Tahoma"/>
        <family val="2"/>
        <charset val="204"/>
      </rPr>
      <t>быстро.</t>
    </r>
  </si>
  <si>
    <r>
      <rPr>
        <sz val="13"/>
        <rFont val="Tahoma"/>
        <family val="2"/>
        <charset val="204"/>
      </rPr>
      <t>ВАЖНО! У нас всегда есть не только тонер для заправки картриджей, но и все запчасти</t>
    </r>
  </si>
  <si>
    <r>
      <rPr>
        <sz val="13"/>
        <rFont val="Tahoma"/>
        <family val="2"/>
        <charset val="204"/>
      </rPr>
      <t>необходимые для ремонта или восстановления любого картриджа (фотобарабан, чип,</t>
    </r>
  </si>
  <si>
    <r>
      <rPr>
        <sz val="13"/>
        <rFont val="Tahoma"/>
        <family val="2"/>
        <charset val="204"/>
      </rPr>
      <t>заряжающий ролик, ракель и т.п.). Наши ребята с удовольствием проконсультируют</t>
    </r>
  </si>
  <si>
    <r>
      <rPr>
        <sz val="13"/>
        <rFont val="Tahoma"/>
        <family val="2"/>
        <charset val="204"/>
      </rPr>
      <t>заказчика по любым вопросам, касающимся их оргтехники и расходных материалов к</t>
    </r>
  </si>
  <si>
    <r>
      <rPr>
        <sz val="13"/>
        <rFont val="Tahoma"/>
        <family val="2"/>
        <charset val="204"/>
      </rPr>
      <t>ней.</t>
    </r>
  </si>
  <si>
    <r>
      <rPr>
        <sz val="13"/>
        <rFont val="Tahoma"/>
        <family val="2"/>
        <charset val="204"/>
      </rPr>
      <t>Услуга «заправка картриджей» оказывается нами у нас в мастерской в центре Харькова</t>
    </r>
  </si>
  <si>
    <r>
      <rPr>
        <sz val="13"/>
        <rFont val="Tahoma"/>
        <family val="2"/>
        <charset val="204"/>
      </rPr>
      <t>рядом со станцией метро Пушкинская. Заправка картриджей осуществляется с сегодня</t>
    </r>
  </si>
  <si>
    <r>
      <rPr>
        <sz val="13"/>
        <rFont val="Tahoma"/>
        <family val="2"/>
        <charset val="204"/>
      </rPr>
      <t>на сегодня, либо на следующий день, в зависимости от модели картриджа.</t>
    </r>
  </si>
  <si>
    <r>
      <rPr>
        <sz val="13"/>
        <rFont val="Tahoma"/>
        <family val="2"/>
        <charset val="204"/>
      </rPr>
      <t>У нас Вы можете заказать заправку картриджей и получить полноценную гарантию</t>
    </r>
  </si>
  <si>
    <r>
      <rPr>
        <sz val="13"/>
        <rFont val="Tahoma"/>
        <family val="2"/>
        <charset val="204"/>
      </rPr>
      <t>качественной и долгосрочной печати вашего устройства. Для заправки картриджей</t>
    </r>
  </si>
  <si>
    <r>
      <rPr>
        <sz val="13"/>
        <rFont val="Tahoma"/>
        <family val="2"/>
        <charset val="204"/>
      </rPr>
      <t>используется только оригинальный тонер, что позволяет производить заправку</t>
    </r>
  </si>
  <si>
    <r>
      <rPr>
        <sz val="13"/>
        <rFont val="Tahoma"/>
        <family val="2"/>
        <charset val="204"/>
      </rPr>
      <t>неоднократно и добиться отличного качества печати.</t>
    </r>
  </si>
  <si>
    <r>
      <rPr>
        <sz val="13"/>
        <rFont val="Tahoma"/>
        <family val="2"/>
        <charset val="204"/>
      </rPr>
      <t>После заправки нашим мастером вы не столкнетесь с блеклой печатью вашего</t>
    </r>
  </si>
  <si>
    <r>
      <rPr>
        <sz val="13"/>
        <rFont val="Tahoma"/>
        <family val="2"/>
        <charset val="204"/>
      </rPr>
      <t>принтера, у вас не будет черных полос по краю листа и всяких подобных дефектов</t>
    </r>
  </si>
  <si>
    <r>
      <rPr>
        <sz val="13"/>
        <rFont val="Tahoma"/>
        <family val="2"/>
        <charset val="204"/>
      </rPr>
      <t>печати. Мы даем гарантию. Обращайтесь к профессионалам. Не тратьте свое время и</t>
    </r>
  </si>
  <si>
    <r>
      <rPr>
        <sz val="13"/>
        <rFont val="Tahoma"/>
        <family val="2"/>
        <charset val="204"/>
      </rPr>
      <t>нервы. Довольно уже конфликтовать с разными нерадивыми и нечестными</t>
    </r>
  </si>
  <si>
    <r>
      <rPr>
        <sz val="13"/>
        <rFont val="Tahoma"/>
        <family val="2"/>
        <charset val="204"/>
      </rPr>
      <t>«заправщиками». Прекратите это, начав работать с нами.</t>
    </r>
  </si>
  <si>
    <r>
      <rPr>
        <b/>
        <sz val="16"/>
        <rFont val="Times New Roman"/>
        <family val="1"/>
        <charset val="204"/>
      </rPr>
      <t xml:space="preserve">Правила </t>
    </r>
    <r>
      <rPr>
        <b/>
        <sz val="16"/>
        <rFont val="Times New Roman"/>
        <family val="1"/>
        <charset val="204"/>
      </rPr>
      <t xml:space="preserve">работы копировального центра </t>
    </r>
    <r>
      <rPr>
        <b/>
        <sz val="16"/>
        <rFont val="Times New Roman"/>
        <family val="1"/>
        <charset val="204"/>
      </rPr>
      <t>«</t>
    </r>
    <r>
      <rPr>
        <b/>
        <sz val="16"/>
        <rFont val="Times New Roman"/>
        <family val="1"/>
        <charset val="204"/>
      </rPr>
      <t>INFOLIO</t>
    </r>
    <r>
      <rPr>
        <b/>
        <sz val="16"/>
        <rFont val="Times New Roman"/>
        <family val="1"/>
        <charset val="204"/>
      </rPr>
      <t>»</t>
    </r>
  </si>
  <si>
    <r>
      <rPr>
        <b/>
        <sz val="16"/>
        <rFont val="Times New Roman"/>
        <family val="1"/>
        <charset val="204"/>
      </rPr>
      <t>1.    Вежливость.</t>
    </r>
  </si>
  <si>
    <r>
      <rPr>
        <sz val="15"/>
        <rFont val="Times New Roman"/>
        <family val="1"/>
        <charset val="204"/>
      </rPr>
      <t>Важным фактором хорошей работы организации есть моральный комфорт.</t>
    </r>
  </si>
  <si>
    <r>
      <rPr>
        <sz val="15"/>
        <rFont val="Times New Roman"/>
        <family val="1"/>
        <charset val="204"/>
      </rPr>
      <t>Повышение голоса и грубые слова выводят работника из рабочего состояния,</t>
    </r>
  </si>
  <si>
    <r>
      <rPr>
        <sz val="15"/>
        <rFont val="Times New Roman"/>
        <family val="1"/>
        <charset val="204"/>
      </rPr>
      <t>что отражается на его собранности, сроках и качестве выполнения заказов.</t>
    </r>
  </si>
  <si>
    <r>
      <rPr>
        <sz val="15"/>
        <rFont val="Times New Roman"/>
        <family val="1"/>
        <charset val="204"/>
      </rPr>
      <t>Но есть категория людей, считающих: «если я поскандалю - мне сделают</t>
    </r>
  </si>
  <si>
    <r>
      <rPr>
        <sz val="15"/>
        <rFont val="Times New Roman"/>
        <family val="1"/>
        <charset val="204"/>
      </rPr>
      <t xml:space="preserve">скидку», или «надо тут всем рассказать как они должны работать». </t>
    </r>
    <r>
      <rPr>
        <b/>
        <u/>
        <sz val="16"/>
        <rFont val="Times New Roman"/>
        <family val="1"/>
        <charset val="204"/>
      </rPr>
      <t>С такими</t>
    </r>
  </si>
  <si>
    <r>
      <rPr>
        <b/>
        <u/>
        <sz val="16"/>
        <rFont val="Times New Roman"/>
        <family val="1"/>
        <charset val="204"/>
      </rPr>
      <t>«клиентами» мы не работаем.</t>
    </r>
  </si>
  <si>
    <r>
      <rPr>
        <b/>
        <sz val="16"/>
        <rFont val="Times New Roman"/>
        <family val="1"/>
        <charset val="204"/>
      </rPr>
      <t>2.    Предоставление информации.</t>
    </r>
  </si>
  <si>
    <r>
      <rPr>
        <sz val="15"/>
        <rFont val="Times New Roman"/>
        <family val="1"/>
        <charset val="204"/>
      </rPr>
      <t>Работник, обязанностью которого есть - предоставить всю информацию о</t>
    </r>
  </si>
  <si>
    <r>
      <rPr>
        <sz val="15"/>
        <rFont val="Times New Roman"/>
        <family val="1"/>
        <charset val="204"/>
      </rPr>
      <t>услугах и ценах организации, в которой нуждается заказчик.</t>
    </r>
  </si>
  <si>
    <r>
      <rPr>
        <sz val="15"/>
        <rFont val="Times New Roman"/>
        <family val="1"/>
        <charset val="204"/>
      </rPr>
      <t>Но работник копировального центра «</t>
    </r>
    <r>
      <rPr>
        <b/>
        <sz val="16"/>
        <rFont val="Times New Roman"/>
        <family val="1"/>
        <charset val="204"/>
      </rPr>
      <t>INFOLIO</t>
    </r>
    <r>
      <rPr>
        <sz val="15"/>
        <rFont val="Times New Roman"/>
        <family val="1"/>
        <charset val="204"/>
      </rPr>
      <t>» не владеет информацией о</t>
    </r>
  </si>
  <si>
    <r>
      <rPr>
        <sz val="15"/>
        <rFont val="Times New Roman"/>
        <family val="1"/>
        <charset val="204"/>
      </rPr>
      <t>услугах других организаций. Также мы не даем информации «как что-то из</t>
    </r>
  </si>
  <si>
    <r>
      <rPr>
        <sz val="15"/>
        <rFont val="Times New Roman"/>
        <family val="1"/>
        <charset val="204"/>
      </rPr>
      <t>наших услуг Вам сделать самостоятельно».</t>
    </r>
  </si>
  <si>
    <r>
      <rPr>
        <b/>
        <sz val="16"/>
        <rFont val="Times New Roman"/>
        <family val="1"/>
        <charset val="204"/>
      </rPr>
      <t>3.    В рабочую зону заходить нельзя.</t>
    </r>
  </si>
  <si>
    <r>
      <rPr>
        <sz val="15"/>
        <rFont val="Times New Roman"/>
        <family val="1"/>
        <charset val="204"/>
      </rPr>
      <t>Часто заказчик не желает публичности своей печатной продукции. С целью</t>
    </r>
  </si>
  <si>
    <r>
      <rPr>
        <sz val="15"/>
        <rFont val="Times New Roman"/>
        <family val="1"/>
        <charset val="204"/>
      </rPr>
      <t>сбережения конфиденциальности изготовленной полиграфической продукции</t>
    </r>
  </si>
  <si>
    <r>
      <rPr>
        <sz val="15"/>
        <rFont val="Times New Roman"/>
        <family val="1"/>
        <charset val="204"/>
      </rPr>
      <t>заказчиков и неприкосновенности материальных ценностей копировального</t>
    </r>
  </si>
  <si>
    <r>
      <rPr>
        <sz val="15"/>
        <rFont val="Times New Roman"/>
        <family val="1"/>
        <charset val="204"/>
      </rPr>
      <t>центра «</t>
    </r>
    <r>
      <rPr>
        <b/>
        <sz val="16"/>
        <rFont val="Times New Roman"/>
        <family val="1"/>
        <charset val="204"/>
      </rPr>
      <t>INFOLIO</t>
    </r>
    <r>
      <rPr>
        <sz val="15"/>
        <rFont val="Times New Roman"/>
        <family val="1"/>
        <charset val="204"/>
      </rPr>
      <t>»просим Вас не заходить в рабочую зону.</t>
    </r>
  </si>
  <si>
    <r>
      <rPr>
        <b/>
        <sz val="16"/>
        <rFont val="Times New Roman"/>
        <family val="1"/>
        <charset val="204"/>
      </rPr>
      <t>4.    Мы не печатаем документы с печатями подписями или другими</t>
    </r>
  </si>
  <si>
    <r>
      <rPr>
        <b/>
        <sz val="16"/>
        <rFont val="Times New Roman"/>
        <family val="1"/>
        <charset val="204"/>
      </rPr>
      <t>защитными знаками.</t>
    </r>
  </si>
  <si>
    <r>
      <rPr>
        <sz val="15"/>
        <rFont val="Times New Roman"/>
        <family val="1"/>
        <charset val="204"/>
      </rPr>
      <t>Печать—это защитный знак, который должен передаваться на бумагу с помощью</t>
    </r>
  </si>
  <si>
    <r>
      <rPr>
        <sz val="15"/>
        <rFont val="Times New Roman"/>
        <family val="1"/>
        <charset val="204"/>
      </rPr>
      <t>специального клише и чернила. А переносить цветную печать на бумагу с</t>
    </r>
  </si>
  <si>
    <r>
      <rPr>
        <sz val="15"/>
        <rFont val="Times New Roman"/>
        <family val="1"/>
        <charset val="204"/>
      </rPr>
      <t>помощью принтера - это подделка печати, которая запрещена законом.</t>
    </r>
  </si>
  <si>
    <r>
      <rPr>
        <sz val="15"/>
        <rFont val="Times New Roman"/>
        <family val="1"/>
        <charset val="204"/>
      </rPr>
      <t>В соответствии с законодательством Украины ст. 358 УК, цветная распечатка</t>
    </r>
  </si>
  <si>
    <r>
      <rPr>
        <sz val="15"/>
        <rFont val="Times New Roman"/>
        <family val="1"/>
        <charset val="204"/>
      </rPr>
      <t>защитных знаков возможна только с полупрозрачной подписью «Копия» через</t>
    </r>
  </si>
  <si>
    <r>
      <rPr>
        <sz val="15"/>
        <rFont val="Times New Roman"/>
        <family val="1"/>
        <charset val="204"/>
      </rPr>
      <t>весь лист документа.</t>
    </r>
  </si>
  <si>
    <r>
      <rPr>
        <b/>
        <sz val="16"/>
        <rFont val="Times New Roman"/>
        <family val="1"/>
        <charset val="204"/>
      </rPr>
      <t>5.    Тексты нужно подавать в письменном виде.</t>
    </r>
  </si>
  <si>
    <r>
      <rPr>
        <sz val="15"/>
        <rFont val="Times New Roman"/>
        <family val="1"/>
        <charset val="204"/>
      </rPr>
      <t>Иногда заказчик желает надиктовать информацию, требующую точной записи.</t>
    </r>
  </si>
  <si>
    <r>
      <rPr>
        <sz val="15"/>
        <rFont val="Times New Roman"/>
        <family val="1"/>
        <charset val="204"/>
      </rPr>
      <t>Диктуя, заказчик может что-то упустить, а менеджер может записать не верно.</t>
    </r>
  </si>
  <si>
    <r>
      <rPr>
        <sz val="15"/>
        <rFont val="Times New Roman"/>
        <family val="1"/>
        <charset val="204"/>
      </rPr>
      <t>Результат - переделка сделанной работы. Поэтому, во избежание переделок</t>
    </r>
  </si>
  <si>
    <r>
      <rPr>
        <sz val="15"/>
        <rFont val="Times New Roman"/>
        <family val="1"/>
        <charset val="204"/>
      </rPr>
      <t>просим присылать материалы со всеми комментариями по электронной почте</t>
    </r>
  </si>
  <si>
    <r>
      <rPr>
        <sz val="15"/>
        <rFont val="Times New Roman"/>
        <family val="1"/>
        <charset val="204"/>
      </rPr>
      <t xml:space="preserve">infolio2009@ukr.net, </t>
    </r>
    <r>
      <rPr>
        <sz val="15"/>
        <rFont val="Times New Roman"/>
        <family val="1"/>
        <charset val="204"/>
      </rPr>
      <t>или писать на листе бумаги придя к нам в офис.</t>
    </r>
  </si>
  <si>
    <r>
      <rPr>
        <sz val="15"/>
        <rFont val="Times New Roman"/>
        <family val="1"/>
        <charset val="204"/>
      </rPr>
      <t>Время от времени наши заказчики проявляют желание самостоятельно</t>
    </r>
  </si>
  <si>
    <r>
      <rPr>
        <sz val="15"/>
        <rFont val="Times New Roman"/>
        <family val="1"/>
        <charset val="204"/>
      </rPr>
      <t>воспользоваться нашими компьютерами. Но так как нахождение заказчика в</t>
    </r>
  </si>
  <si>
    <r>
      <rPr>
        <sz val="15"/>
        <rFont val="Times New Roman"/>
        <family val="1"/>
        <charset val="204"/>
      </rPr>
      <t>рабочей зоне запрещено и все компьютеры полиграфии закреплены за</t>
    </r>
  </si>
  <si>
    <r>
      <rPr>
        <sz val="15"/>
        <rFont val="Times New Roman"/>
        <family val="1"/>
        <charset val="204"/>
      </rPr>
      <t>работниками, деятельность которых без них невозможна, мы вынуждены</t>
    </r>
  </si>
  <si>
    <r>
      <rPr>
        <sz val="15"/>
        <rFont val="Times New Roman"/>
        <family val="1"/>
        <charset val="204"/>
      </rPr>
      <t>отказывать в подобных просьбах.</t>
    </r>
  </si>
  <si>
    <r>
      <rPr>
        <b/>
        <sz val="15"/>
        <rFont val="Times New Roman"/>
        <family val="1"/>
        <charset val="204"/>
      </rPr>
      <t>7.    Мы работаем по предоплате.</t>
    </r>
  </si>
  <si>
    <r>
      <rPr>
        <sz val="15"/>
        <rFont val="Times New Roman"/>
        <family val="1"/>
        <charset val="204"/>
      </rPr>
      <t>Точкой отсчета времени изготовления полиграфической продукции является</t>
    </r>
  </si>
  <si>
    <r>
      <rPr>
        <sz val="15"/>
        <rFont val="Times New Roman"/>
        <family val="1"/>
        <charset val="204"/>
      </rPr>
      <t>момент предоставления/утверждения макета и внесения предоплаты.</t>
    </r>
  </si>
  <si>
    <r>
      <rPr>
        <sz val="15"/>
        <rFont val="Times New Roman"/>
        <family val="1"/>
        <charset val="204"/>
      </rPr>
      <t>Оплачивать можно:</t>
    </r>
  </si>
  <si>
    <r>
      <rPr>
        <sz val="15"/>
        <rFont val="Times New Roman"/>
        <family val="1"/>
        <charset val="204"/>
      </rPr>
      <t>-    наличными, придя в офис,</t>
    </r>
  </si>
  <si>
    <r>
      <rPr>
        <sz val="15"/>
        <rFont val="Times New Roman"/>
        <family val="1"/>
        <charset val="204"/>
      </rPr>
      <t>-    безналичным расчетом через ближайший к Вам банк,</t>
    </r>
  </si>
  <si>
    <r>
      <rPr>
        <sz val="15"/>
        <rFont val="Times New Roman"/>
        <family val="1"/>
        <charset val="204"/>
      </rPr>
      <t>-    попросить внести предоплату другого человека, который имеет больше</t>
    </r>
  </si>
  <si>
    <r>
      <rPr>
        <sz val="15"/>
        <rFont val="Times New Roman"/>
        <family val="1"/>
        <charset val="204"/>
      </rPr>
      <t>времени или будет возле нас проездом.</t>
    </r>
  </si>
  <si>
    <r>
      <rPr>
        <b/>
        <sz val="15"/>
        <rFont val="Times New Roman"/>
        <family val="1"/>
        <charset val="204"/>
      </rPr>
      <t>8.    Для печати любой полиграфической продукции нужен макет.</t>
    </r>
  </si>
  <si>
    <r>
      <rPr>
        <sz val="15"/>
        <rFont val="Times New Roman"/>
        <family val="1"/>
        <charset val="204"/>
      </rPr>
      <t xml:space="preserve">Макет это не нарисованная от руки или набранная в </t>
    </r>
    <r>
      <rPr>
        <sz val="15"/>
        <rFont val="Times New Roman"/>
        <family val="1"/>
        <charset val="204"/>
      </rPr>
      <t xml:space="preserve">MS Word </t>
    </r>
    <r>
      <rPr>
        <sz val="15"/>
        <rFont val="Times New Roman"/>
        <family val="1"/>
        <charset val="204"/>
      </rPr>
      <t>схема визитки,</t>
    </r>
  </si>
  <si>
    <r>
      <rPr>
        <sz val="15"/>
        <rFont val="Times New Roman"/>
        <family val="1"/>
        <charset val="204"/>
      </rPr>
      <t>макет — это разработанный в специализированных программах электронный</t>
    </r>
  </si>
  <si>
    <r>
      <rPr>
        <sz val="15"/>
        <rFont val="Times New Roman"/>
        <family val="1"/>
        <charset val="204"/>
      </rPr>
      <t>вид полиграфического изделия (масштаб 1:1). Макет не просто должен</t>
    </r>
  </si>
  <si>
    <r>
      <rPr>
        <sz val="15"/>
        <rFont val="Times New Roman"/>
        <family val="1"/>
        <charset val="204"/>
      </rPr>
      <t>выглядеть хорошо, он должен быть понятным для полиграфического</t>
    </r>
  </si>
  <si>
    <r>
      <rPr>
        <sz val="15"/>
        <rFont val="Times New Roman"/>
        <family val="1"/>
        <charset val="204"/>
      </rPr>
      <t>оборудования.</t>
    </r>
  </si>
  <si>
    <r>
      <rPr>
        <sz val="15"/>
        <rFont val="Times New Roman"/>
        <family val="1"/>
        <charset val="204"/>
      </rPr>
      <t>Разработку макетов делают дизайнеры полиграфии - специально обученные</t>
    </r>
  </si>
  <si>
    <r>
      <rPr>
        <sz val="15"/>
        <rFont val="Times New Roman"/>
        <family val="1"/>
        <charset val="204"/>
      </rPr>
      <t>люди, знающие законы композиции, полиграфические технологии, программы</t>
    </r>
  </si>
  <si>
    <r>
      <rPr>
        <sz val="15"/>
        <rFont val="Times New Roman"/>
        <family val="1"/>
        <charset val="204"/>
      </rPr>
      <t>для работы с графикой и имеющие практический опыт в разработке макетов.</t>
    </r>
  </si>
  <si>
    <r>
      <rPr>
        <sz val="15"/>
        <rFont val="Times New Roman"/>
        <family val="1"/>
        <charset val="204"/>
      </rPr>
      <t>Если макеты, поданные заказчиком, не соответствуют «требованиям к макетам</t>
    </r>
  </si>
  <si>
    <r>
      <rPr>
        <sz val="15"/>
        <rFont val="Times New Roman"/>
        <family val="1"/>
        <charset val="204"/>
      </rPr>
      <t>по данной полиграфической продукции», печатные материалы могут</t>
    </r>
  </si>
  <si>
    <r>
      <rPr>
        <sz val="15"/>
        <rFont val="Times New Roman"/>
        <family val="1"/>
        <charset val="204"/>
      </rPr>
      <t xml:space="preserve">изготавливаться с дефектами, за которые копировальный центр </t>
    </r>
    <r>
      <rPr>
        <sz val="15"/>
        <rFont val="Times New Roman"/>
        <family val="1"/>
        <charset val="204"/>
      </rPr>
      <t>«INFOLIO»</t>
    </r>
  </si>
  <si>
    <r>
      <rPr>
        <sz val="15"/>
        <rFont val="Times New Roman"/>
        <family val="1"/>
        <charset val="204"/>
      </rPr>
      <t>ответственности не несет.</t>
    </r>
  </si>
  <si>
    <r>
      <rPr>
        <b/>
        <sz val="15"/>
        <rFont val="Times New Roman"/>
        <family val="1"/>
        <charset val="204"/>
      </rPr>
      <t>9.    Все макеты утверждаются.</t>
    </r>
  </si>
  <si>
    <r>
      <rPr>
        <sz val="15"/>
        <rFont val="Times New Roman"/>
        <family val="1"/>
        <charset val="204"/>
      </rPr>
      <t xml:space="preserve">Все макеты, изготовленные копировальным центром </t>
    </r>
    <r>
      <rPr>
        <sz val="15"/>
        <rFont val="Times New Roman"/>
        <family val="1"/>
        <charset val="204"/>
      </rPr>
      <t xml:space="preserve">«INFOLIO» </t>
    </r>
    <r>
      <rPr>
        <sz val="15"/>
        <rFont val="Times New Roman"/>
        <family val="1"/>
        <charset val="204"/>
      </rPr>
      <t>проходят</t>
    </r>
  </si>
  <si>
    <r>
      <rPr>
        <sz val="15"/>
        <rFont val="Times New Roman"/>
        <family val="1"/>
        <charset val="204"/>
      </rPr>
      <t>процедуру "утверждения макета заказчиком".</t>
    </r>
  </si>
  <si>
    <r>
      <rPr>
        <sz val="15"/>
        <rFont val="Times New Roman"/>
        <family val="1"/>
        <charset val="204"/>
      </rPr>
      <t>Утверждение макета заказчиком - это проверка внешнего вида и текстового</t>
    </r>
  </si>
  <si>
    <r>
      <rPr>
        <sz val="15"/>
        <rFont val="Times New Roman"/>
        <family val="1"/>
        <charset val="204"/>
      </rPr>
      <t>наполнения макета заказчиком и выражение согласия к печати</t>
    </r>
  </si>
  <si>
    <r>
      <rPr>
        <sz val="15"/>
        <rFont val="Times New Roman"/>
        <family val="1"/>
        <charset val="204"/>
      </rPr>
      <t>полиграфического изделия в письменном виде или по электронной почте.</t>
    </r>
  </si>
  <si>
    <r>
      <rPr>
        <sz val="15"/>
        <rFont val="Times New Roman"/>
        <family val="1"/>
        <charset val="204"/>
      </rPr>
      <t xml:space="preserve">После </t>
    </r>
    <r>
      <rPr>
        <sz val="15"/>
        <rFont val="Times New Roman"/>
        <family val="1"/>
        <charset val="204"/>
      </rPr>
      <t xml:space="preserve">утверждения </t>
    </r>
    <r>
      <rPr>
        <sz val="15"/>
        <rFont val="Times New Roman"/>
        <family val="1"/>
        <charset val="204"/>
      </rPr>
      <t xml:space="preserve">макета </t>
    </r>
    <r>
      <rPr>
        <sz val="15"/>
        <rFont val="Times New Roman"/>
        <family val="1"/>
        <charset val="204"/>
      </rPr>
      <t>заказчиком, ответственность за все ошибки в</t>
    </r>
  </si>
  <si>
    <r>
      <rPr>
        <sz val="15"/>
        <rFont val="Times New Roman"/>
        <family val="1"/>
        <charset val="204"/>
      </rPr>
      <t>утвержденном макете несет заказчик. Копировальный центр «</t>
    </r>
    <r>
      <rPr>
        <sz val="15"/>
        <rFont val="Times New Roman"/>
        <family val="1"/>
        <charset val="204"/>
      </rPr>
      <t>INFOLIO</t>
    </r>
    <r>
      <rPr>
        <sz val="15"/>
        <rFont val="Times New Roman"/>
        <family val="1"/>
        <charset val="204"/>
      </rPr>
      <t>»</t>
    </r>
  </si>
  <si>
    <r>
      <rPr>
        <sz val="15"/>
        <rFont val="Times New Roman"/>
        <family val="1"/>
        <charset val="204"/>
      </rPr>
      <t>несет ответственность только за соответствие макета техническим</t>
    </r>
  </si>
  <si>
    <r>
      <rPr>
        <sz val="15"/>
        <rFont val="Times New Roman"/>
        <family val="1"/>
        <charset val="204"/>
      </rPr>
      <t>требованиям для печати и качественную его печать.</t>
    </r>
  </si>
  <si>
    <r>
      <rPr>
        <b/>
        <sz val="16"/>
        <rFont val="Times New Roman"/>
        <family val="1"/>
        <charset val="204"/>
      </rPr>
      <t>10.    Стоимость услуг дизайнера не включена в стоимость изготовления</t>
    </r>
  </si>
  <si>
    <r>
      <rPr>
        <b/>
        <sz val="16"/>
        <rFont val="Times New Roman"/>
        <family val="1"/>
        <charset val="204"/>
      </rPr>
      <t>полиграфической продукции.</t>
    </r>
  </si>
  <si>
    <r>
      <rPr>
        <sz val="15"/>
        <rFont val="Times New Roman"/>
        <family val="1"/>
        <charset val="204"/>
      </rPr>
      <t>Стоимость разработки макета зависит от сложности работы дизайнера,</t>
    </r>
  </si>
  <si>
    <r>
      <rPr>
        <sz val="15"/>
        <rFont val="Times New Roman"/>
        <family val="1"/>
        <charset val="204"/>
      </rPr>
      <t>времени, потраченного на изготовления макета и того, будет он</t>
    </r>
  </si>
  <si>
    <r>
      <rPr>
        <sz val="15"/>
        <rFont val="Times New Roman"/>
        <family val="1"/>
        <charset val="204"/>
      </rPr>
      <t>использоваться на нашей полиграфии или за ее пределами.</t>
    </r>
  </si>
  <si>
    <r>
      <rPr>
        <sz val="15"/>
        <rFont val="Times New Roman"/>
        <family val="1"/>
        <charset val="204"/>
      </rPr>
      <t>Когда заказчик подает материалы для разработки (доработки) макета, ему</t>
    </r>
  </si>
  <si>
    <r>
      <rPr>
        <sz val="15"/>
        <rFont val="Times New Roman"/>
        <family val="1"/>
        <charset val="204"/>
      </rPr>
      <t>озвучивается внутренняя стоимость макета зависимо от его сложности.</t>
    </r>
  </si>
  <si>
    <r>
      <rPr>
        <sz val="15"/>
        <rFont val="Times New Roman"/>
        <family val="1"/>
        <charset val="204"/>
      </rPr>
      <t>Дизайнер делает макет в соответствии с пожеланиями заказчика. Если</t>
    </r>
  </si>
  <si>
    <r>
      <rPr>
        <sz val="15"/>
        <rFont val="Times New Roman"/>
        <family val="1"/>
        <charset val="204"/>
      </rPr>
      <t>производится доработка макета по причине изменения пожеланий заказчика -</t>
    </r>
  </si>
  <si>
    <r>
      <rPr>
        <sz val="15"/>
        <rFont val="Times New Roman"/>
        <family val="1"/>
        <charset val="204"/>
      </rPr>
      <t>стоимость макета изменяется в зависимости от сложности его доработки.</t>
    </r>
  </si>
  <si>
    <r>
      <rPr>
        <sz val="15"/>
        <rFont val="Times New Roman"/>
        <family val="1"/>
        <charset val="204"/>
      </rPr>
      <t>Заказчик оплачивает всю работу, которую делает дизайнер по его заказу.</t>
    </r>
  </si>
  <si>
    <r>
      <rPr>
        <sz val="15"/>
        <rFont val="Times New Roman"/>
        <family val="1"/>
        <charset val="204"/>
      </rPr>
      <t>Нельзя заказать макет и когда он готов - передумать, как нельзя заказать</t>
    </r>
  </si>
  <si>
    <r>
      <rPr>
        <sz val="15"/>
        <rFont val="Times New Roman"/>
        <family val="1"/>
        <charset val="204"/>
      </rPr>
      <t>шашлык, а когда его подали - решить ужинать дома. Единственной причиной</t>
    </r>
  </si>
  <si>
    <r>
      <rPr>
        <sz val="15"/>
        <rFont val="Times New Roman"/>
        <family val="1"/>
        <charset val="204"/>
      </rPr>
      <t>отказа от выполненной дизайнером работы может быть брак, но брака быть не</t>
    </r>
  </si>
  <si>
    <r>
      <rPr>
        <sz val="15"/>
        <rFont val="Times New Roman"/>
        <family val="1"/>
        <charset val="204"/>
      </rPr>
      <t>может так как качество макета оценивается соответствием техническим</t>
    </r>
  </si>
  <si>
    <r>
      <rPr>
        <sz val="15"/>
        <rFont val="Times New Roman"/>
        <family val="1"/>
        <charset val="204"/>
      </rPr>
      <t>требованиям для печати, которым мы всегда следуем на 100%. Причина "не то</t>
    </r>
  </si>
  <si>
    <r>
      <rPr>
        <sz val="15"/>
        <rFont val="Times New Roman"/>
        <family val="1"/>
        <charset val="204"/>
      </rPr>
      <t>что я хотел увидеть" может быть только причиной доработки макета.</t>
    </r>
  </si>
  <si>
    <r>
      <rPr>
        <sz val="15"/>
        <rFont val="Times New Roman"/>
        <family val="1"/>
        <charset val="204"/>
      </rPr>
      <t>Все макеты, разработанные нашим дизайнером хранятся в течении 12 месяцев</t>
    </r>
  </si>
  <si>
    <r>
      <rPr>
        <sz val="15"/>
        <rFont val="Times New Roman"/>
        <family val="1"/>
        <charset val="204"/>
      </rPr>
      <t>с момента последнего заказа. Если заказчик желает забрать исходный вариант</t>
    </r>
  </si>
  <si>
    <r>
      <rPr>
        <sz val="15"/>
        <rFont val="Times New Roman"/>
        <family val="1"/>
        <charset val="204"/>
      </rPr>
      <t>макета и использовать его по своему усмотрению, он должен оплатить</t>
    </r>
  </si>
  <si>
    <r>
      <rPr>
        <sz val="15"/>
        <rFont val="Times New Roman"/>
        <family val="1"/>
        <charset val="204"/>
      </rPr>
      <t>внешнюю стоимость макета, которая равняется двум внутренним его</t>
    </r>
  </si>
  <si>
    <r>
      <rPr>
        <sz val="15"/>
        <rFont val="Times New Roman"/>
        <family val="1"/>
        <charset val="204"/>
      </rPr>
      <t>стоимостям.</t>
    </r>
  </si>
  <si>
    <r>
      <rPr>
        <b/>
        <sz val="16"/>
        <rFont val="Times New Roman"/>
        <family val="1"/>
        <charset val="204"/>
      </rPr>
      <t>11.    Мы можем работать "по договоренности" в нерабочее время.</t>
    </r>
  </si>
  <si>
    <r>
      <rPr>
        <sz val="15"/>
        <rFont val="Times New Roman"/>
        <family val="1"/>
        <charset val="204"/>
      </rPr>
      <t>Часто у наших заказчиков возникает необходимость на выходных, поздно</t>
    </r>
  </si>
  <si>
    <r>
      <rPr>
        <sz val="15"/>
        <rFont val="Times New Roman"/>
        <family val="1"/>
        <charset val="204"/>
      </rPr>
      <t>вечером или рано утром воспользоваться нашими услугами. Мы рады будем</t>
    </r>
  </si>
  <si>
    <r>
      <rPr>
        <sz val="15"/>
        <rFont val="Times New Roman"/>
        <family val="1"/>
        <charset val="204"/>
      </rPr>
      <t>пойти Вам на встречу. Стоимость выхода работника в не рабочее дневное</t>
    </r>
  </si>
  <si>
    <r>
      <rPr>
        <sz val="15"/>
        <rFont val="Times New Roman"/>
        <family val="1"/>
        <charset val="204"/>
      </rPr>
      <t>время (до8.00) +50 грн. к стоимости заказа, в ночное время (после 20.00) по</t>
    </r>
  </si>
  <si>
    <r>
      <rPr>
        <sz val="15"/>
        <rFont val="Times New Roman"/>
        <family val="1"/>
        <charset val="204"/>
      </rPr>
      <t>двойной цене, но не менее 200 грн. Стоимость ожидания после 20:00</t>
    </r>
  </si>
  <si>
    <t>Более 10 шт. скидка</t>
  </si>
  <si>
    <t>Более 50 шт. скидка</t>
  </si>
  <si>
    <t>Более 100 шт. скидка</t>
  </si>
  <si>
    <t>1-10 шт., грн</t>
  </si>
  <si>
    <t>РАСПЕЧАТКА А-3, 5% (1 стор.) (*.doc,*.docх, *.pdf) более 500 листов</t>
  </si>
  <si>
    <t>КСЕРОКОПИЯ ч/б А-3 (ПРОХОД) более 500 стр.</t>
  </si>
  <si>
    <t>При печати более 10 листов скидка</t>
  </si>
  <si>
    <t>При печати более 50 листов скидка</t>
  </si>
  <si>
    <t>При печати более 100 листов скидка</t>
  </si>
  <si>
    <t>Фотобумага матовая (140-230 г/м2)</t>
  </si>
  <si>
    <r>
      <rPr>
        <b/>
        <u/>
        <sz val="14"/>
        <rFont val="Times New Roman"/>
        <family val="1"/>
        <charset val="204"/>
      </rPr>
      <t>СТОИМОСТЬ РАСПЕЧАТКИ ПЛАКАТОВ</t>
    </r>
  </si>
  <si>
    <r>
      <rPr>
        <sz val="12"/>
        <rFont val="Times New Roman"/>
        <family val="1"/>
        <charset val="204"/>
      </rPr>
      <t>ЧЕРНОБЕЛАЯ РАСПЕЧАТКА (струйная)</t>
    </r>
  </si>
  <si>
    <r>
      <rPr>
        <sz val="12"/>
        <rFont val="Times New Roman"/>
        <family val="1"/>
        <charset val="204"/>
      </rPr>
      <t>ЦВЕТНАЯ РАСПЕЧАТКА (струйная)</t>
    </r>
  </si>
  <si>
    <r>
      <rPr>
        <sz val="12"/>
        <rFont val="Times New Roman"/>
        <family val="1"/>
        <charset val="204"/>
      </rPr>
      <t>% заполнения на листе</t>
    </r>
  </si>
  <si>
    <r>
      <rPr>
        <i/>
        <sz val="12"/>
        <rFont val="Times New Roman"/>
        <family val="1"/>
        <charset val="204"/>
      </rPr>
      <t>%</t>
    </r>
    <r>
      <rPr>
        <sz val="12"/>
        <rFont val="Times New Roman"/>
        <family val="1"/>
        <charset val="204"/>
      </rPr>
      <t xml:space="preserve"> заполнения на листе</t>
    </r>
  </si>
  <si>
    <r>
      <rPr>
        <sz val="12"/>
        <rFont val="Times New Roman"/>
        <family val="1"/>
        <charset val="204"/>
      </rPr>
      <t>5 %</t>
    </r>
  </si>
  <si>
    <r>
      <rPr>
        <sz val="12"/>
        <rFont val="Times New Roman"/>
        <family val="1"/>
        <charset val="204"/>
      </rPr>
      <t>до 25 %</t>
    </r>
  </si>
  <si>
    <r>
      <rPr>
        <sz val="12"/>
        <rFont val="Times New Roman"/>
        <family val="1"/>
        <charset val="204"/>
      </rPr>
      <t xml:space="preserve">более 25 </t>
    </r>
    <r>
      <rPr>
        <i/>
        <sz val="12"/>
        <rFont val="Times New Roman"/>
        <family val="1"/>
        <charset val="204"/>
      </rPr>
      <t>%</t>
    </r>
  </si>
  <si>
    <r>
      <rPr>
        <sz val="12"/>
        <rFont val="Times New Roman"/>
        <family val="1"/>
        <charset val="204"/>
      </rPr>
      <t>(Текст, таблицы)</t>
    </r>
  </si>
  <si>
    <r>
      <rPr>
        <sz val="12"/>
        <rFont val="Times New Roman"/>
        <family val="1"/>
        <charset val="204"/>
      </rPr>
      <t>(Диаграммы, изображения)</t>
    </r>
  </si>
  <si>
    <r>
      <rPr>
        <sz val="12"/>
        <rFont val="Times New Roman"/>
        <family val="1"/>
        <charset val="204"/>
      </rPr>
      <t>(Фото)</t>
    </r>
  </si>
  <si>
    <r>
      <rPr>
        <sz val="12"/>
        <rFont val="Times New Roman"/>
        <family val="1"/>
        <charset val="204"/>
      </rPr>
      <t>ФОРМАТ</t>
    </r>
  </si>
  <si>
    <r>
      <rPr>
        <sz val="12"/>
        <rFont val="Times New Roman"/>
        <family val="1"/>
        <charset val="204"/>
      </rPr>
      <t>ЦЕНА, грн *</t>
    </r>
  </si>
  <si>
    <r>
      <rPr>
        <sz val="12"/>
        <rFont val="Times New Roman"/>
        <family val="1"/>
        <charset val="204"/>
      </rPr>
      <t>В0+(1067*1414мм)</t>
    </r>
  </si>
  <si>
    <r>
      <rPr>
        <sz val="12"/>
        <rFont val="Times New Roman"/>
        <family val="1"/>
        <charset val="204"/>
      </rPr>
      <t>90</t>
    </r>
  </si>
  <si>
    <r>
      <rPr>
        <sz val="12"/>
        <rFont val="Times New Roman"/>
        <family val="1"/>
        <charset val="204"/>
      </rPr>
      <t>А0+( 914*1188мм)</t>
    </r>
  </si>
  <si>
    <r>
      <rPr>
        <sz val="12"/>
        <rFont val="Times New Roman"/>
        <family val="1"/>
        <charset val="204"/>
      </rPr>
      <t>80</t>
    </r>
  </si>
  <si>
    <r>
      <rPr>
        <sz val="12"/>
        <rFont val="Times New Roman"/>
        <family val="1"/>
        <charset val="204"/>
      </rPr>
      <t>АО</t>
    </r>
  </si>
  <si>
    <r>
      <rPr>
        <sz val="12"/>
        <rFont val="Times New Roman"/>
        <family val="1"/>
        <charset val="204"/>
      </rPr>
      <t>А 1</t>
    </r>
  </si>
  <si>
    <r>
      <rPr>
        <sz val="12"/>
        <rFont val="Times New Roman"/>
        <family val="1"/>
        <charset val="204"/>
      </rPr>
      <t>А 2</t>
    </r>
  </si>
  <si>
    <r>
      <rPr>
        <sz val="12"/>
        <rFont val="Times New Roman"/>
        <family val="1"/>
        <charset val="204"/>
      </rPr>
      <t>АЗ</t>
    </r>
  </si>
  <si>
    <r>
      <rPr>
        <b/>
        <u/>
        <sz val="12"/>
        <rFont val="Times New Roman"/>
        <family val="1"/>
        <charset val="204"/>
      </rPr>
      <t>СТОИМОСТЬ БУМАГИ</t>
    </r>
  </si>
  <si>
    <t>-</t>
  </si>
  <si>
    <r>
      <rPr>
        <sz val="12"/>
        <rFont val="Times New Roman"/>
        <family val="1"/>
        <charset val="204"/>
      </rPr>
      <t>ВАТМАН (150-170 г/м</t>
    </r>
    <r>
      <rPr>
        <vertAlign val="superscript"/>
        <sz val="12"/>
        <rFont val="Times New Roman"/>
        <family val="1"/>
        <charset val="204"/>
      </rPr>
      <t>2</t>
    </r>
    <r>
      <rPr>
        <sz val="12"/>
        <rFont val="Times New Roman"/>
        <family val="1"/>
        <charset val="204"/>
      </rPr>
      <t>)</t>
    </r>
  </si>
  <si>
    <r>
      <rPr>
        <sz val="12"/>
        <rFont val="Times New Roman"/>
        <family val="1"/>
        <charset val="204"/>
      </rPr>
      <t>80 г/м</t>
    </r>
    <r>
      <rPr>
        <vertAlign val="superscript"/>
        <sz val="12"/>
        <rFont val="Times New Roman"/>
        <family val="1"/>
        <charset val="204"/>
      </rPr>
      <t>2</t>
    </r>
  </si>
  <si>
    <r>
      <rPr>
        <sz val="12"/>
        <rFont val="Times New Roman"/>
        <family val="1"/>
        <charset val="204"/>
      </rPr>
      <t>ЦЕНА, грн.</t>
    </r>
  </si>
  <si>
    <r>
      <rPr>
        <sz val="12"/>
        <rFont val="Times New Roman"/>
        <family val="1"/>
        <charset val="204"/>
      </rPr>
      <t>А0+(914*1188мм)</t>
    </r>
  </si>
  <si>
    <r>
      <rPr>
        <sz val="12"/>
        <rFont val="Times New Roman"/>
        <family val="1"/>
        <charset val="204"/>
      </rPr>
      <t>А0(840*1188мм)</t>
    </r>
  </si>
  <si>
    <r>
      <rPr>
        <sz val="12"/>
        <rFont val="Times New Roman"/>
        <family val="1"/>
        <charset val="204"/>
      </rPr>
      <t>А2</t>
    </r>
  </si>
  <si>
    <r>
      <rPr>
        <sz val="12"/>
        <rFont val="Times New Roman"/>
        <family val="1"/>
        <charset val="204"/>
      </rPr>
      <t>45</t>
    </r>
  </si>
  <si>
    <r>
      <rPr>
        <sz val="12"/>
        <rFont val="Times New Roman"/>
        <family val="1"/>
        <charset val="204"/>
      </rPr>
      <t>40</t>
    </r>
  </si>
  <si>
    <r>
      <rPr>
        <sz val="12"/>
        <rFont val="Times New Roman"/>
        <family val="1"/>
        <charset val="204"/>
      </rPr>
      <t>4,00</t>
    </r>
  </si>
  <si>
    <r>
      <rPr>
        <sz val="12"/>
        <rFont val="Times New Roman"/>
        <family val="1"/>
        <charset val="204"/>
      </rPr>
      <t>А 4</t>
    </r>
  </si>
  <si>
    <r>
      <rPr>
        <sz val="12"/>
        <rFont val="Times New Roman"/>
        <family val="1"/>
        <charset val="204"/>
      </rPr>
      <t>2,00</t>
    </r>
  </si>
  <si>
    <t>При копировании и сканировании более 10 листов</t>
  </si>
  <si>
    <t>При копированиии сканировании более 50 листов</t>
  </si>
  <si>
    <t>При копировании и сканировании более 100 листов</t>
  </si>
  <si>
    <t>11-50 Скидка</t>
  </si>
  <si>
    <t>более 50 Скидка</t>
  </si>
  <si>
    <t>1--4</t>
  </si>
  <si>
    <t>5--10 Скидка</t>
  </si>
  <si>
    <t>более 10 Скидка</t>
  </si>
  <si>
    <t>11-50  Скидка</t>
  </si>
  <si>
    <t>до 10 мб на один адрес)</t>
  </si>
  <si>
    <t>на диск, емэйл (стоимость дополнительно - 10 грн одна отправка</t>
  </si>
  <si>
    <t>10 грн.</t>
  </si>
  <si>
    <t>до 50 Мб</t>
  </si>
  <si>
    <t>до 10 Мб</t>
  </si>
  <si>
    <t>20 грн.</t>
  </si>
  <si>
    <t>50 - 100 Мб</t>
  </si>
  <si>
    <t>30 грн.</t>
  </si>
  <si>
    <t>100Мб -1 Гб</t>
  </si>
  <si>
    <t xml:space="preserve">Отправка файла с нашего емейла или файлообменника: </t>
  </si>
  <si>
    <t>40 грн.</t>
  </si>
  <si>
    <t>Каждый дополнительный адрес: +5 грн.</t>
  </si>
  <si>
    <r>
      <rPr>
        <b/>
        <sz val="12"/>
        <rFont val="Century Gothic"/>
        <family val="2"/>
        <charset val="204"/>
      </rPr>
      <t>9</t>
    </r>
  </si>
  <si>
    <t>Калька</t>
  </si>
  <si>
    <r>
      <t>ВАТМАН (190-240 г/м</t>
    </r>
    <r>
      <rPr>
        <vertAlign val="superscript"/>
        <sz val="12"/>
        <rFont val="Times New Roman"/>
        <family val="1"/>
        <charset val="204"/>
      </rPr>
      <t>2</t>
    </r>
    <r>
      <rPr>
        <sz val="12"/>
        <rFont val="Times New Roman"/>
        <family val="1"/>
        <charset val="204"/>
      </rPr>
      <t>)</t>
    </r>
  </si>
  <si>
    <t>Фотобумага глянец (180-230 г/м2)</t>
  </si>
  <si>
    <t>Фотобумага глянец (130-170 г/м2)</t>
  </si>
  <si>
    <t>Фотобумага мат. (130-170 г/м2)</t>
  </si>
  <si>
    <t>РАСПЕЧАТКА ч/б А-4 (односторон.) (других форматов и др. программ)</t>
  </si>
  <si>
    <t>1 стор более 10 экз.</t>
  </si>
  <si>
    <t>Переплет под нитку (“ДЕЛО”)</t>
  </si>
  <si>
    <t>Набор текста осуществляется в указанные сроки оператором, срочного набора нет</t>
  </si>
  <si>
    <t>Набор текста и редактирования осуществляется в указанные сроки оператором, только в свободное время, срочного редактирования и набора нет. Оплата производится вне зависимости от результат, т.е. такие слова как : "Ой я не то диктовал" или "Мне не нравиться что-то" или "Я не помню пароль к своему аккаунту" - НЕ ПРИНИМАЮТСЯ! Оплата производится за каждую минуту потраченного времени.</t>
  </si>
  <si>
    <t>опаздывающего заказчика -300 грн./час.</t>
  </si>
  <si>
    <t>Дополнительная обложка: +8 грн. (за 1 шт.)</t>
  </si>
  <si>
    <t>Переплет мягкий (С клеенным каналом)</t>
  </si>
  <si>
    <t>до 10мм (до 100листов)</t>
  </si>
  <si>
    <t>50 грн.</t>
  </si>
  <si>
    <t>до 20мм (до 200листов)</t>
  </si>
  <si>
    <t>Разламинировать документ одна сторона - 200 грн., с голограммой - 300 грн.</t>
  </si>
  <si>
    <t>+5 грн</t>
  </si>
  <si>
    <t>РАСПЕЧАТКА ч/б А-4 (односторон.) (на своей бумаге)</t>
  </si>
  <si>
    <t>Распечатка с графических программ: *.CDR, *.DWG, *.VSD, *.CDW и др.  +5 грн.</t>
  </si>
  <si>
    <t>РАСПЕЧАТКА ч/б А-3 (односторон.) (более 5%заполн., картинки, *.jpg)</t>
  </si>
  <si>
    <t>Обрезать документ ножницами: 5 грн.</t>
  </si>
  <si>
    <t>30мм-50мм (до 400л.)</t>
  </si>
  <si>
    <t>50мм-60мм (до 500л.)</t>
  </si>
  <si>
    <t>Все пожелания клиента не описанные в прайсе обсуждаются и оцениваются оператором на его усмотрение на момент заказа услуги</t>
  </si>
  <si>
    <t>6. У нас нет свободных компьютеров?</t>
  </si>
  <si>
    <t>Распечатку на Вашей бумаге мы оказываем в редких случаях и только по решению оператора нашего копи-центра, т.к. бумага не предназначенная для нашей техники может ее испортить. Поэтому мы оставляем за собой право отказать Вам в услуги или назначить цену на месте.</t>
  </si>
  <si>
    <t>Стоимость распечатки складывается по формуле: Печать+бумага</t>
  </si>
  <si>
    <t>Бумага ватман 170-200 г/м2</t>
  </si>
  <si>
    <t>по цене цветного на фото принтере</t>
  </si>
  <si>
    <t>Печать на фото бумаге не зависит от заполнения, т.е. считается по максимальной цене соответсвующего формата.</t>
  </si>
  <si>
    <t xml:space="preserve">В нашем копировальном центре осуществляется интерьерная широкоформатная печать. Изображения наносятся на бумагу, что обуславливает необходимость их использования в помещениях. 
Использование вне помещений, допустимо, но срок службы ограничен днями, а иногда и минутами (например, струйная печать растечется, попав под дождь). Для того, чтобы их защитить от внешних природных факторов, необходимо заламинировать.
Для распечатки полноцветных широкоформатных изображений используется технология струйной печати. Для данного типа печати мы используем четыре типа бумаги: тонкая (аналогична обыкновенной офисной бумаге плотностью 80 г/м2), ватман (по текстуре и качеству бумаги похож на тонкую, но имеет плотность 150-170 г/м2), глянцевая (фотобумага для струйной печати плотностью 180г/м2), матовая (фотобумага для струйной печати плотностью 190г/м2). Первый и второй вид бумаги хорошо подходит для печати чертежей с цветными линиями, учебных плакатов, архитектурных проектов. Цветопередача на этих видах бумаги тусклее, чем печать на глянцевой фотобумаге, что и обуславливает область их применения. Но стоит заметить, что многое зависит от исходного изображения, например, изображения с векторными рисунками, разукрашенные в яркие цвета, могут получиться ярко и насыщенно даже на простой тонкой бумаге (детский поздравительный плакат). Печать на тонкой бумаге и ватмане более экономична, чем печать на глянце или мате, но и, в большинстве случаев, значительно уступает фотобумаге по качеству цветопередачи и изображения в целом.
Прочие особенности:
1)    Печать на плоттере имеет дополнительную особенность - уменьшение масштаба изображения (на это особо стоит обратить внимание при печати цветных чертежей и изображений). Данный нюанс обусловлен непечатным полем принтера (около 1,5см.).
Например: размер бумаги АЗ, а размер изображения будет меньше (38*27см). В этом случае, чтобы напечатать нужный размер изображения, необходимо использовать больше размер бумаги. Рулонная печать на бумаге формата А2 и выше, позволяет сохранять масштаб за счет большей ширины рулона, которая превышает стандартные размеры листа.
2)    Стоит также напомнить, что мы осуществляем интерьерную широкоформатную печать - печатная продукция предназначена для помещений.
Струйная печать боится влаги и солнечного света, что и определяет ее сферу применения, во избежания этого предлагаем заламинировать продукцию.
3)    Качество распечатки напрямую зависит от вашего оригинала. Не рекомендуется использование очень темных изображений, они могут дополнительно затемниться при печати, особенно при печати на тонкой бумаге и ватмане.
4)    Если Ваше изображение будет вставляться в рамку, желательно сначала приобретать рамку, чтобы печатать изображение под ее формат (стандартные печатные форматы не совпадают с фотоформатами, а соответственно и с форматами рамок для фото).
Это целесообразно, если вы не собираетесь делать рамки под заказ, исходя из печатного размера.
5)    Обратите Внимание! Из-за возможного различия соотношения сторон фотобумаги и файлов в вашем фотоаппарате – Печать производится в двух режимах :
С полями / Fit in (вместить на лист) - изображение размещается на листе с сохранением оригинальных пропорций
(соотношений сторон), при этом, если пропорции изображения не совпадают с пропорциями листа бумаги, появятся белые поля.
Без полей / Fill in (полное заполнение листа) - Изображение вмещается так, чтобы полностью закрыть весь лист выбранного
формата печати, при этом, если пропорции изображения не совпадают с пропорциями листа бумаги - то всё, что вышло за поля печати, не попадёт на снимок.
6)    Внимание, при печати, вы должны понимать, что фотографии могут отличаться по цветам и яркости от того, как они выглядят на вашем мониторе. Для получения наилучшего результата при печати без коррекции ваш монитор, должен быть откалиброван, под конкретную печатающую машину.
</t>
  </si>
  <si>
    <r>
      <rPr>
        <sz val="10"/>
        <rFont val="Times New Roman"/>
        <family val="1"/>
        <charset val="204"/>
      </rPr>
      <t>(на мат.  и глянцевой фотобумаге)(2хстор.) А-4(200г/м</t>
    </r>
    <r>
      <rPr>
        <vertAlign val="superscript"/>
        <sz val="10"/>
        <rFont val="Times New Roman"/>
        <family val="1"/>
        <charset val="204"/>
      </rPr>
      <t>2</t>
    </r>
    <r>
      <rPr>
        <sz val="10"/>
        <rFont val="Times New Roman"/>
        <family val="1"/>
        <charset val="204"/>
      </rPr>
      <t xml:space="preserve"> -240 г/м</t>
    </r>
    <r>
      <rPr>
        <vertAlign val="superscript"/>
        <sz val="10"/>
        <rFont val="Times New Roman"/>
        <family val="1"/>
        <charset val="204"/>
      </rPr>
      <t>2</t>
    </r>
    <r>
      <rPr>
        <sz val="10"/>
        <rFont val="Times New Roman"/>
        <family val="1"/>
        <charset val="204"/>
      </rPr>
      <t>)(за 2стор.)</t>
    </r>
  </si>
  <si>
    <r>
      <t>(на мат.  и глянцевой фотобумаге)(2хстор.) А-4(108г/м</t>
    </r>
    <r>
      <rPr>
        <vertAlign val="superscript"/>
        <sz val="10"/>
        <rFont val="Times New Roman"/>
        <family val="1"/>
        <charset val="204"/>
      </rPr>
      <t>2</t>
    </r>
    <r>
      <rPr>
        <sz val="10"/>
        <rFont val="Times New Roman"/>
        <family val="1"/>
        <charset val="204"/>
      </rPr>
      <t xml:space="preserve"> -110 г/м</t>
    </r>
    <r>
      <rPr>
        <vertAlign val="superscript"/>
        <sz val="10"/>
        <rFont val="Times New Roman"/>
        <family val="1"/>
        <charset val="204"/>
      </rPr>
      <t>2</t>
    </r>
    <r>
      <rPr>
        <sz val="10"/>
        <rFont val="Times New Roman"/>
        <family val="1"/>
        <charset val="204"/>
      </rPr>
      <t>)(за 2стор.)</t>
    </r>
  </si>
  <si>
    <r>
      <t>(на мат. и глянцевой фотобумаге) А-4(108г/м</t>
    </r>
    <r>
      <rPr>
        <vertAlign val="superscript"/>
        <sz val="10"/>
        <rFont val="Times New Roman"/>
        <family val="1"/>
        <charset val="204"/>
      </rPr>
      <t>2</t>
    </r>
    <r>
      <rPr>
        <sz val="10"/>
        <rFont val="Times New Roman"/>
        <family val="1"/>
        <charset val="204"/>
      </rPr>
      <t>-110г/м</t>
    </r>
    <r>
      <rPr>
        <vertAlign val="superscript"/>
        <sz val="10"/>
        <rFont val="Times New Roman"/>
        <family val="1"/>
        <charset val="204"/>
      </rPr>
      <t>2</t>
    </r>
    <r>
      <rPr>
        <sz val="10"/>
        <rFont val="Times New Roman"/>
        <family val="1"/>
        <charset val="204"/>
      </rPr>
      <t xml:space="preserve">)(за 1стор.) </t>
    </r>
    <r>
      <rPr>
        <i/>
        <sz val="10"/>
        <rFont val="Times New Roman"/>
        <family val="1"/>
        <charset val="204"/>
      </rPr>
      <t>тонкая</t>
    </r>
  </si>
  <si>
    <r>
      <t xml:space="preserve">(на мат.  и глянцевой фотобумаге) А-4(150г/м -190 г/м )(за 1стор.) </t>
    </r>
    <r>
      <rPr>
        <i/>
        <sz val="10"/>
        <rFont val="Times New Roman"/>
        <family val="1"/>
        <charset val="204"/>
      </rPr>
      <t>средняя</t>
    </r>
  </si>
  <si>
    <r>
      <t xml:space="preserve">(на мат.  и глянцевой фотобумаге) А-4(200г/м -240 г/м )(за 1стор.) </t>
    </r>
    <r>
      <rPr>
        <i/>
        <sz val="10"/>
        <rFont val="Times New Roman"/>
        <family val="1"/>
        <charset val="204"/>
      </rPr>
      <t>плотная</t>
    </r>
  </si>
  <si>
    <r>
      <t>ЦВЕТНАЯ СТРУЙНАЯ РАСПЕЧАТКА (ватман 200г/м</t>
    </r>
    <r>
      <rPr>
        <vertAlign val="superscript"/>
        <sz val="10"/>
        <color rgb="FFFF0000"/>
        <rFont val="Times New Roman"/>
        <family val="1"/>
        <charset val="204"/>
      </rPr>
      <t>2</t>
    </r>
    <r>
      <rPr>
        <sz val="10"/>
        <color rgb="FFFF0000"/>
        <rFont val="Times New Roman"/>
        <family val="1"/>
        <charset val="204"/>
      </rPr>
      <t xml:space="preserve"> )</t>
    </r>
  </si>
  <si>
    <t>(на ватмане 200г/м2) А-4( 5% заполнение)</t>
  </si>
  <si>
    <t>(на ватмане 200г/м2) А-4(до 25% заполнение)</t>
  </si>
  <si>
    <t>(на ватмане 200г/м2) А-4 (более 25% заполнение)</t>
  </si>
  <si>
    <t>15,00-19,00</t>
  </si>
  <si>
    <t>РАСПЕЧАТКА ч/б А-4, 5% (1 стор) (*.doc,*.docх, *.pdf) (от 1 до 5 стр.)</t>
  </si>
  <si>
    <t>РАСПЕЧАТКА ч/б А-4, 5% (1 стор.) (*.doc,*.docх, *.pdf) (от 5 до 200 стр.)</t>
  </si>
  <si>
    <t>РАСПЕЧАТКА А-4, 5% (1 стор.) (*.doc,*.docх, *.pdf) более 200 листов</t>
  </si>
  <si>
    <t>РАСПЕЧАТКА ч/б А-4 (1 ст.) (более 5%заполн., картинки, *.jpg и др.) до 5 стр.</t>
  </si>
  <si>
    <t>РАСПЕЧАТКА ч/б А-4 (1 ст.) (более 5%заполн., картинки, *.jpg и др.) до 200 стр.</t>
  </si>
  <si>
    <t>РАСПЕЧАТКА ч/б А-4 (1 ст.) (более 5%заполн., картинки, *.jpg и др.) до 1000 стр.</t>
  </si>
  <si>
    <t>ПЕЧАТЬ ФОТО ПО ЗАДАННЫМ РАЗМЕРАМ прибавлять к стомости печати</t>
  </si>
  <si>
    <t>ПЕЧАТЬ на ГРАМОТАХ и др. Вашей бумаге</t>
  </si>
  <si>
    <t>Размеры могут оличаться на +- 5мм</t>
  </si>
  <si>
    <t>КСЕРОКОПИЯ ч/б А-4 (ПРОХОД) 1-100стр</t>
  </si>
  <si>
    <t>КСЕРОКОПИЯ ч/б А-4 (ПРОХОД) свыше 100 стр. (если срочно)</t>
  </si>
  <si>
    <t>КСЕРОКОПИЯ ч/б А-4 (ПРОХОД) свыше 100 стр. (если не срочно)</t>
  </si>
  <si>
    <t xml:space="preserve">         Распечатка с графических программ: *.CDR, *.DWG, *.VSD, *.CDW и др.  +5грн.</t>
  </si>
  <si>
    <t>70 грн.</t>
  </si>
  <si>
    <t>85 грн.</t>
  </si>
  <si>
    <t>Раскрепление и скрепление для вставки листов: от 10 грн.</t>
  </si>
  <si>
    <t>до 15мм (до 150листов)</t>
  </si>
  <si>
    <t>до 30мм (до 300листов)</t>
  </si>
  <si>
    <t>80 грн.</t>
  </si>
  <si>
    <t>120 грн.</t>
  </si>
  <si>
    <t>2400 dpi</t>
  </si>
  <si>
    <t>За срочность +50% от стоимости</t>
  </si>
  <si>
    <t>Перепрошивка (вставить листы): от 15 грн. до цены переплета</t>
  </si>
  <si>
    <t>от 30 грн. за страницу.</t>
  </si>
  <si>
    <t>или 1 страница - 500 грн.</t>
  </si>
  <si>
    <t>или 1 страница - 600 грн.</t>
  </si>
  <si>
    <t>или 1 страница - от 700 грн.</t>
  </si>
  <si>
    <t>Набор текста с печатного носителя от 300 грн за страницу.</t>
  </si>
  <si>
    <t>Услуги редактирования, форматирования и др. - 600 грн/час</t>
  </si>
  <si>
    <t>Запись с диска на флешку до 100 Мб -20 грн.</t>
  </si>
  <si>
    <t>Запись с флешки на флешку до 100 Мб -20 грн.</t>
  </si>
  <si>
    <t>Запись с диска на флешку более 100 Мб -30 грн.</t>
  </si>
  <si>
    <t>Запись с флешки на флешку более 100 Мб -30 грн.</t>
  </si>
  <si>
    <t>Запись на CD до 100 Мб -20 грн.</t>
  </si>
  <si>
    <t>Запись на CD более 100 Мб - 30 грн.</t>
  </si>
  <si>
    <t>Запись на DVD до 100 Мб - 30 грн.</t>
  </si>
  <si>
    <t>Запись на DVD от 100 Мб до 4,7 Гб - 40 грн.</t>
  </si>
  <si>
    <t>Вшытые документы +30% к цене</t>
  </si>
  <si>
    <t>Цвет, грн</t>
  </si>
  <si>
    <t>Ч/б, грн</t>
  </si>
  <si>
    <t>220 грн.</t>
  </si>
  <si>
    <t>290 грн</t>
  </si>
  <si>
    <t>За каждые 10мм - +70 грн.</t>
  </si>
  <si>
    <t>(замер производится по самой толстой части)</t>
  </si>
  <si>
    <t>ЧЕРНОБЕЛАЯ ПЕЧАТЬ НА простая самоклейка</t>
  </si>
  <si>
    <t xml:space="preserve">За переплет сложенных широкоформатных листов, </t>
  </si>
  <si>
    <t>а также не стандартный переплет +30% от стоимости.</t>
  </si>
  <si>
    <r>
      <t xml:space="preserve">Подложка плотная или картон </t>
    </r>
    <r>
      <rPr>
        <sz val="12"/>
        <rFont val="Arial"/>
        <family val="2"/>
        <charset val="204"/>
      </rPr>
      <t>(вместо обычной)</t>
    </r>
    <r>
      <rPr>
        <sz val="18"/>
        <rFont val="Arial"/>
        <family val="2"/>
        <charset val="204"/>
      </rPr>
      <t>: +4 грн. (за 1 шт.)</t>
    </r>
  </si>
  <si>
    <t>до 20 листов (2мм) - 2 грн за скобу.</t>
  </si>
  <si>
    <t>до 60 листов (6мм) -4 грн за скобу.</t>
  </si>
  <si>
    <r>
      <rPr>
        <b/>
        <sz val="14"/>
        <rFont val="Arial"/>
        <family val="2"/>
        <charset val="204"/>
      </rPr>
      <t xml:space="preserve">Другие услуги </t>
    </r>
    <r>
      <rPr>
        <sz val="14"/>
        <rFont val="Arial"/>
        <family val="2"/>
        <charset val="204"/>
      </rPr>
      <t>- 600 грн/час</t>
    </r>
  </si>
</sst>
</file>

<file path=xl/styles.xml><?xml version="1.0" encoding="utf-8"?>
<styleSheet xmlns="http://schemas.openxmlformats.org/spreadsheetml/2006/main" xmlns:mc="http://schemas.openxmlformats.org/markup-compatibility/2006" xmlns:x14ac="http://schemas.microsoft.com/office/spreadsheetml/2009/9/ac" mc:Ignorable="x14ac">
  <fonts count="89" x14ac:knownFonts="1">
    <font>
      <sz val="10"/>
      <name val="Arial"/>
    </font>
    <font>
      <sz val="25"/>
      <name val="Arial"/>
      <family val="2"/>
      <charset val="204"/>
    </font>
    <font>
      <b/>
      <i/>
      <sz val="23"/>
      <name val="Arial Narrow"/>
      <family val="2"/>
      <charset val="204"/>
    </font>
    <font>
      <b/>
      <sz val="12"/>
      <name val="Arial"/>
      <family val="2"/>
      <charset val="204"/>
    </font>
    <font>
      <sz val="12"/>
      <name val="Arial"/>
      <family val="2"/>
      <charset val="204"/>
    </font>
    <font>
      <b/>
      <sz val="17"/>
      <name val="Sylfaen"/>
      <family val="1"/>
      <charset val="204"/>
    </font>
    <font>
      <sz val="14"/>
      <name val="Sylfaen"/>
      <family val="1"/>
      <charset val="204"/>
    </font>
    <font>
      <sz val="12"/>
      <name val="Sylfaen"/>
      <family val="1"/>
      <charset val="204"/>
    </font>
    <font>
      <sz val="9"/>
      <name val="Sylfaen"/>
      <family val="1"/>
      <charset val="204"/>
    </font>
    <font>
      <u/>
      <sz val="9"/>
      <name val="Sylfaen"/>
      <family val="1"/>
      <charset val="204"/>
    </font>
    <font>
      <b/>
      <sz val="12"/>
      <name val="Sylfaen"/>
      <family val="1"/>
      <charset val="204"/>
    </font>
    <font>
      <i/>
      <sz val="14"/>
      <name val="Sylfaen"/>
      <family val="1"/>
      <charset val="204"/>
    </font>
    <font>
      <b/>
      <sz val="10"/>
      <name val="Arial"/>
      <family val="2"/>
      <charset val="204"/>
    </font>
    <font>
      <sz val="9"/>
      <name val="Sylfaen"/>
      <family val="1"/>
      <charset val="204"/>
    </font>
    <font>
      <b/>
      <i/>
      <sz val="14"/>
      <name val="Sylfaen"/>
      <family val="1"/>
      <charset val="204"/>
    </font>
    <font>
      <sz val="10"/>
      <name val="Sylfaen"/>
      <family val="1"/>
      <charset val="204"/>
    </font>
    <font>
      <sz val="14"/>
      <name val="Sylfaen"/>
      <family val="1"/>
      <charset val="204"/>
    </font>
    <font>
      <sz val="10"/>
      <name val="Arial"/>
      <family val="2"/>
      <charset val="204"/>
    </font>
    <font>
      <sz val="12"/>
      <name val="Arial"/>
      <family val="2"/>
      <charset val="204"/>
    </font>
    <font>
      <b/>
      <u/>
      <sz val="22"/>
      <name val="Times New Roman"/>
      <family val="1"/>
      <charset val="204"/>
    </font>
    <font>
      <b/>
      <sz val="16"/>
      <name val="Times New Roman"/>
      <family val="1"/>
      <charset val="204"/>
    </font>
    <font>
      <b/>
      <sz val="10"/>
      <name val="Times New Roman"/>
      <family val="1"/>
      <charset val="204"/>
    </font>
    <font>
      <sz val="10"/>
      <name val="Times New Roman"/>
      <family val="1"/>
      <charset val="204"/>
    </font>
    <font>
      <sz val="6"/>
      <name val="Times New Roman"/>
      <family val="1"/>
      <charset val="204"/>
    </font>
    <font>
      <sz val="12"/>
      <name val="Arial Unicode MS"/>
      <family val="2"/>
      <charset val="204"/>
    </font>
    <font>
      <sz val="10"/>
      <name val="Times New Roman"/>
      <family val="1"/>
      <charset val="204"/>
    </font>
    <font>
      <vertAlign val="superscript"/>
      <sz val="10"/>
      <name val="Times New Roman"/>
      <family val="1"/>
      <charset val="204"/>
    </font>
    <font>
      <sz val="11"/>
      <name val="Arial Unicode MS"/>
      <family val="2"/>
      <charset val="204"/>
    </font>
    <font>
      <sz val="9"/>
      <name val="Arial"/>
      <family val="2"/>
      <charset val="204"/>
    </font>
    <font>
      <b/>
      <sz val="9"/>
      <name val="Arial"/>
      <family val="2"/>
      <charset val="204"/>
    </font>
    <font>
      <sz val="10"/>
      <color rgb="FFFF0000"/>
      <name val="Arial"/>
      <family val="2"/>
      <charset val="204"/>
    </font>
    <font>
      <sz val="10"/>
      <color rgb="FFFF0000"/>
      <name val="Times New Roman"/>
      <family val="1"/>
      <charset val="204"/>
    </font>
    <font>
      <b/>
      <sz val="10"/>
      <color rgb="FFFF0000"/>
      <name val="Arial"/>
      <family val="2"/>
      <charset val="204"/>
    </font>
    <font>
      <b/>
      <sz val="10"/>
      <color rgb="FFFF0000"/>
      <name val="Times New Roman"/>
      <family val="1"/>
      <charset val="204"/>
    </font>
    <font>
      <vertAlign val="superscript"/>
      <sz val="10"/>
      <color rgb="FFFF0000"/>
      <name val="Times New Roman"/>
      <family val="1"/>
      <charset val="204"/>
    </font>
    <font>
      <b/>
      <sz val="11"/>
      <name val="Arial"/>
      <family val="2"/>
      <charset val="204"/>
    </font>
    <font>
      <b/>
      <u/>
      <sz val="12"/>
      <name val="Times New Roman"/>
      <family val="1"/>
      <charset val="204"/>
    </font>
    <font>
      <sz val="7"/>
      <name val="Times New Roman"/>
      <family val="1"/>
      <charset val="204"/>
    </font>
    <font>
      <b/>
      <sz val="12"/>
      <name val="Arial"/>
      <family val="2"/>
      <charset val="204"/>
    </font>
    <font>
      <b/>
      <sz val="12"/>
      <name val="Verdana"/>
      <family val="2"/>
      <charset val="204"/>
    </font>
    <font>
      <b/>
      <sz val="10"/>
      <name val="Verdana"/>
      <family val="2"/>
      <charset val="204"/>
    </font>
    <font>
      <b/>
      <sz val="9"/>
      <name val="Verdana"/>
      <family val="2"/>
      <charset val="204"/>
    </font>
    <font>
      <i/>
      <sz val="16"/>
      <name val="Verdana"/>
      <family val="2"/>
      <charset val="204"/>
    </font>
    <font>
      <sz val="11"/>
      <name val="Arial"/>
      <family val="2"/>
      <charset val="204"/>
    </font>
    <font>
      <sz val="14"/>
      <name val="Arial"/>
      <family val="2"/>
      <charset val="204"/>
    </font>
    <font>
      <b/>
      <sz val="14"/>
      <name val="Verdana"/>
      <family val="2"/>
      <charset val="204"/>
    </font>
    <font>
      <sz val="16"/>
      <name val="Arial"/>
      <family val="2"/>
      <charset val="204"/>
    </font>
    <font>
      <b/>
      <sz val="16"/>
      <name val="Verdana"/>
      <family val="2"/>
      <charset val="204"/>
    </font>
    <font>
      <b/>
      <sz val="12"/>
      <color rgb="FFFF0000"/>
      <name val="Verdana"/>
      <family val="2"/>
      <charset val="204"/>
    </font>
    <font>
      <b/>
      <sz val="14"/>
      <name val="Arial"/>
      <family val="2"/>
      <charset val="204"/>
    </font>
    <font>
      <b/>
      <sz val="11"/>
      <name val="Times New Roman"/>
      <family val="1"/>
      <charset val="204"/>
    </font>
    <font>
      <b/>
      <sz val="12"/>
      <name val="Times New Roman"/>
      <family val="1"/>
      <charset val="204"/>
    </font>
    <font>
      <sz val="8"/>
      <name val="Arial Unicode MS"/>
      <family val="2"/>
      <charset val="204"/>
    </font>
    <font>
      <b/>
      <sz val="27"/>
      <name val="Arial"/>
      <family val="2"/>
      <charset val="204"/>
    </font>
    <font>
      <b/>
      <sz val="17"/>
      <name val="Arial"/>
      <family val="2"/>
      <charset val="204"/>
    </font>
    <font>
      <sz val="18"/>
      <name val="Arial"/>
      <family val="2"/>
      <charset val="204"/>
    </font>
    <font>
      <b/>
      <sz val="20"/>
      <name val="Arial"/>
      <family val="2"/>
      <charset val="204"/>
    </font>
    <font>
      <b/>
      <sz val="15"/>
      <name val="Arial"/>
      <family val="2"/>
      <charset val="204"/>
    </font>
    <font>
      <b/>
      <sz val="18"/>
      <name val="Arial"/>
      <family val="2"/>
      <charset val="204"/>
    </font>
    <font>
      <sz val="20"/>
      <name val="Arial"/>
      <family val="2"/>
      <charset val="204"/>
    </font>
    <font>
      <sz val="26"/>
      <name val="Arial"/>
      <family val="2"/>
      <charset val="204"/>
    </font>
    <font>
      <b/>
      <sz val="26"/>
      <name val="Arial"/>
      <family val="2"/>
      <charset val="204"/>
    </font>
    <font>
      <b/>
      <sz val="22"/>
      <name val="Tahoma"/>
      <family val="2"/>
      <charset val="204"/>
    </font>
    <font>
      <u/>
      <sz val="17"/>
      <name val="Arial Unicode MS"/>
      <family val="2"/>
      <charset val="204"/>
    </font>
    <font>
      <sz val="17"/>
      <name val="Arial Unicode MS"/>
      <family val="2"/>
      <charset val="204"/>
    </font>
    <font>
      <sz val="12"/>
      <name val="Arial Unicode MS"/>
      <family val="2"/>
      <charset val="204"/>
    </font>
    <font>
      <sz val="16"/>
      <name val="Arial Unicode MS"/>
      <family val="2"/>
      <charset val="204"/>
    </font>
    <font>
      <b/>
      <u/>
      <sz val="14"/>
      <name val="Tahoma"/>
      <family val="2"/>
      <charset val="204"/>
    </font>
    <font>
      <sz val="14"/>
      <name val="Arial Unicode MS"/>
      <family val="2"/>
      <charset val="204"/>
    </font>
    <font>
      <sz val="17"/>
      <name val="Arial"/>
      <family val="2"/>
      <charset val="204"/>
    </font>
    <font>
      <b/>
      <sz val="22"/>
      <name val="Arial"/>
      <family val="2"/>
      <charset val="204"/>
    </font>
    <font>
      <sz val="24"/>
      <name val="Arial"/>
      <family val="2"/>
      <charset val="204"/>
    </font>
    <font>
      <b/>
      <sz val="24"/>
      <name val="Arial"/>
      <family val="2"/>
      <charset val="204"/>
    </font>
    <font>
      <sz val="20"/>
      <name val="Franklin Gothic Heavy"/>
      <family val="2"/>
      <charset val="204"/>
    </font>
    <font>
      <i/>
      <sz val="14"/>
      <name val="Arial"/>
      <family val="2"/>
      <charset val="204"/>
    </font>
    <font>
      <b/>
      <sz val="25"/>
      <name val="Tahoma"/>
      <family val="2"/>
      <charset val="204"/>
    </font>
    <font>
      <sz val="13"/>
      <name val="Tahoma"/>
      <family val="2"/>
      <charset val="204"/>
    </font>
    <font>
      <sz val="15"/>
      <name val="Times New Roman"/>
      <family val="1"/>
      <charset val="204"/>
    </font>
    <font>
      <b/>
      <u/>
      <sz val="16"/>
      <name val="Times New Roman"/>
      <family val="1"/>
      <charset val="204"/>
    </font>
    <font>
      <b/>
      <sz val="15"/>
      <name val="Times New Roman"/>
      <family val="1"/>
      <charset val="204"/>
    </font>
    <font>
      <b/>
      <u/>
      <sz val="14"/>
      <name val="Times New Roman"/>
      <family val="1"/>
      <charset val="204"/>
    </font>
    <font>
      <sz val="12"/>
      <name val="Times New Roman"/>
      <family val="1"/>
      <charset val="204"/>
    </font>
    <font>
      <i/>
      <sz val="12"/>
      <name val="Times New Roman"/>
      <family val="1"/>
      <charset val="204"/>
    </font>
    <font>
      <sz val="8"/>
      <name val="Arial"/>
      <family val="2"/>
      <charset val="204"/>
    </font>
    <font>
      <vertAlign val="superscript"/>
      <sz val="12"/>
      <name val="Times New Roman"/>
      <family val="1"/>
      <charset val="204"/>
    </font>
    <font>
      <b/>
      <sz val="12"/>
      <name val="Century Gothic"/>
      <family val="2"/>
      <charset val="204"/>
    </font>
    <font>
      <i/>
      <sz val="10"/>
      <name val="Arial"/>
      <family val="2"/>
      <charset val="204"/>
    </font>
    <font>
      <b/>
      <i/>
      <sz val="12"/>
      <name val="Arial"/>
      <family val="2"/>
      <charset val="204"/>
    </font>
    <font>
      <i/>
      <sz val="10"/>
      <name val="Times New Roman"/>
      <family val="1"/>
      <charset val="204"/>
    </font>
  </fonts>
  <fills count="2">
    <fill>
      <patternFill patternType="none"/>
    </fill>
    <fill>
      <patternFill patternType="gray125"/>
    </fill>
  </fills>
  <borders count="50">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top/>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right/>
      <top/>
      <bottom/>
      <diagonal/>
    </border>
    <border>
      <left style="medium">
        <color auto="1"/>
      </left>
      <right/>
      <top style="medium">
        <color auto="1"/>
      </top>
      <bottom/>
      <diagonal/>
    </border>
    <border>
      <left style="medium">
        <color auto="1"/>
      </left>
      <right/>
      <top/>
      <bottom style="medium">
        <color auto="1"/>
      </bottom>
      <diagonal/>
    </border>
    <border>
      <left/>
      <right style="thin">
        <color indexed="64"/>
      </right>
      <top style="medium">
        <color auto="1"/>
      </top>
      <bottom style="medium">
        <color auto="1"/>
      </bottom>
      <diagonal/>
    </border>
    <border>
      <left style="thin">
        <color indexed="64"/>
      </left>
      <right style="thin">
        <color indexed="64"/>
      </right>
      <top style="thin">
        <color indexed="64"/>
      </top>
      <bottom style="thin">
        <color indexed="64"/>
      </bottom>
      <diagonal/>
    </border>
    <border>
      <left/>
      <right/>
      <top style="medium">
        <color auto="1"/>
      </top>
      <bottom/>
      <diagonal/>
    </border>
    <border>
      <left/>
      <right/>
      <top/>
      <bottom style="medium">
        <color auto="1"/>
      </bottom>
      <diagonal/>
    </border>
    <border>
      <left style="medium">
        <color auto="1"/>
      </left>
      <right style="medium">
        <color auto="1"/>
      </right>
      <top/>
      <bottom/>
      <diagonal/>
    </border>
    <border>
      <left style="medium">
        <color auto="1"/>
      </left>
      <right style="thin">
        <color indexed="64"/>
      </right>
      <top style="medium">
        <color auto="1"/>
      </top>
      <bottom style="medium">
        <color auto="1"/>
      </bottom>
      <diagonal/>
    </border>
    <border>
      <left style="medium">
        <color auto="1"/>
      </left>
      <right/>
      <top/>
      <bottom/>
      <diagonal/>
    </border>
    <border>
      <left/>
      <right style="medium">
        <color auto="1"/>
      </right>
      <top style="medium">
        <color auto="1"/>
      </top>
      <bottom/>
      <diagonal/>
    </border>
    <border>
      <left/>
      <right style="medium">
        <color auto="1"/>
      </right>
      <top/>
      <bottom/>
      <diagonal/>
    </border>
    <border>
      <left/>
      <right style="medium">
        <color auto="1"/>
      </right>
      <top/>
      <bottom style="medium">
        <color auto="1"/>
      </bottom>
      <diagonal/>
    </border>
    <border>
      <left/>
      <right style="thin">
        <color indexed="64"/>
      </right>
      <top style="medium">
        <color auto="1"/>
      </top>
      <bottom/>
      <diagonal/>
    </border>
    <border>
      <left/>
      <right style="thin">
        <color indexed="64"/>
      </right>
      <top/>
      <bottom style="medium">
        <color auto="1"/>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medium">
        <color auto="1"/>
      </top>
      <bottom style="thin">
        <color indexed="64"/>
      </bottom>
      <diagonal/>
    </border>
    <border>
      <left style="thin">
        <color indexed="64"/>
      </left>
      <right/>
      <top style="medium">
        <color indexed="64"/>
      </top>
      <bottom/>
      <diagonal/>
    </border>
  </borders>
  <cellStyleXfs count="1">
    <xf numFmtId="0" fontId="0" fillId="0" borderId="0"/>
  </cellStyleXfs>
  <cellXfs count="272">
    <xf numFmtId="0" fontId="0" fillId="0" borderId="0" xfId="0"/>
    <xf numFmtId="0" fontId="0" fillId="0" borderId="3" xfId="0" applyBorder="1" applyAlignment="1">
      <alignment vertical="top"/>
    </xf>
    <xf numFmtId="0" fontId="0" fillId="0" borderId="4" xfId="0" applyBorder="1" applyAlignment="1">
      <alignment vertical="top"/>
    </xf>
    <xf numFmtId="0" fontId="0" fillId="0" borderId="9" xfId="0" applyBorder="1" applyAlignment="1">
      <alignment horizontal="center" vertical="top"/>
    </xf>
    <xf numFmtId="0" fontId="0" fillId="0" borderId="12" xfId="0" applyBorder="1" applyAlignment="1">
      <alignment horizontal="center" vertical="top"/>
    </xf>
    <xf numFmtId="0" fontId="0" fillId="0" borderId="15" xfId="0" applyBorder="1" applyAlignment="1">
      <alignment horizontal="left" vertical="top"/>
    </xf>
    <xf numFmtId="0" fontId="0" fillId="0" borderId="16" xfId="0" applyBorder="1" applyAlignment="1">
      <alignment vertical="top"/>
    </xf>
    <xf numFmtId="0" fontId="0" fillId="0" borderId="23" xfId="0" applyBorder="1" applyAlignment="1">
      <alignment vertical="top"/>
    </xf>
    <xf numFmtId="0" fontId="1" fillId="0" borderId="1" xfId="0" applyFont="1" applyBorder="1" applyAlignment="1">
      <alignment vertical="top"/>
    </xf>
    <xf numFmtId="0" fontId="0" fillId="0" borderId="22" xfId="0" applyBorder="1" applyAlignment="1">
      <alignment horizontal="center" vertical="top"/>
    </xf>
    <xf numFmtId="0" fontId="0" fillId="0" borderId="20" xfId="0" applyBorder="1" applyAlignment="1">
      <alignment horizontal="left" vertical="top" indent="12"/>
    </xf>
    <xf numFmtId="0" fontId="0" fillId="0" borderId="10" xfId="0" applyBorder="1" applyAlignment="1">
      <alignment horizontal="center" vertical="top"/>
    </xf>
    <xf numFmtId="0" fontId="0" fillId="0" borderId="11" xfId="0" applyBorder="1" applyAlignment="1">
      <alignment horizontal="center" vertical="top"/>
    </xf>
    <xf numFmtId="0" fontId="0" fillId="0" borderId="22" xfId="0" applyBorder="1" applyAlignment="1">
      <alignment horizontal="center" vertical="center"/>
    </xf>
    <xf numFmtId="0" fontId="12" fillId="0" borderId="22" xfId="0" applyFont="1" applyBorder="1" applyAlignment="1">
      <alignment horizontal="center" vertical="center"/>
    </xf>
    <xf numFmtId="0" fontId="13" fillId="0" borderId="16" xfId="0" applyFont="1" applyBorder="1" applyAlignment="1">
      <alignment vertical="top"/>
    </xf>
    <xf numFmtId="0" fontId="15" fillId="0" borderId="22" xfId="0" applyFont="1" applyBorder="1" applyAlignment="1">
      <alignment horizontal="center" vertical="top"/>
    </xf>
    <xf numFmtId="0" fontId="0" fillId="0" borderId="0" xfId="0" applyNumberFormat="1"/>
    <xf numFmtId="0" fontId="17" fillId="0" borderId="0" xfId="0" applyFont="1"/>
    <xf numFmtId="0" fontId="12" fillId="0" borderId="5" xfId="0" applyFont="1" applyBorder="1" applyAlignment="1">
      <alignment vertical="top"/>
    </xf>
    <xf numFmtId="0" fontId="18" fillId="0" borderId="4" xfId="0" applyFont="1" applyBorder="1" applyAlignment="1">
      <alignment vertical="top"/>
    </xf>
    <xf numFmtId="0" fontId="15" fillId="0" borderId="19" xfId="0" applyFont="1" applyBorder="1" applyAlignment="1">
      <alignment horizontal="center" vertical="top"/>
    </xf>
    <xf numFmtId="0" fontId="0" fillId="0" borderId="22" xfId="0" applyBorder="1" applyAlignment="1">
      <alignment horizontal="center"/>
    </xf>
    <xf numFmtId="0" fontId="0" fillId="0" borderId="22" xfId="0" applyBorder="1" applyAlignment="1">
      <alignment horizontal="left" indent="1"/>
    </xf>
    <xf numFmtId="0" fontId="0" fillId="0" borderId="22" xfId="0" applyBorder="1" applyAlignment="1">
      <alignment horizontal="center" wrapText="1"/>
    </xf>
    <xf numFmtId="0" fontId="0" fillId="0" borderId="22" xfId="0" applyBorder="1" applyAlignment="1">
      <alignment horizontal="left" vertical="top" indent="1"/>
    </xf>
    <xf numFmtId="0" fontId="0" fillId="0" borderId="22" xfId="0" applyBorder="1" applyAlignment="1">
      <alignment horizontal="left"/>
    </xf>
    <xf numFmtId="0" fontId="0" fillId="0" borderId="22" xfId="0" applyBorder="1" applyAlignment="1">
      <alignment horizontal="left" vertical="top"/>
    </xf>
    <xf numFmtId="0" fontId="24" fillId="0" borderId="23" xfId="0" applyFont="1" applyBorder="1" applyAlignment="1">
      <alignment vertical="top"/>
    </xf>
    <xf numFmtId="2" fontId="12" fillId="0" borderId="22" xfId="0" applyNumberFormat="1" applyFont="1" applyBorder="1" applyAlignment="1">
      <alignment horizontal="center"/>
    </xf>
    <xf numFmtId="0" fontId="17" fillId="0" borderId="23" xfId="0" applyFont="1" applyBorder="1" applyAlignment="1">
      <alignment vertical="top"/>
    </xf>
    <xf numFmtId="0" fontId="28" fillId="0" borderId="23" xfId="0" applyFont="1" applyBorder="1" applyAlignment="1">
      <alignment vertical="top"/>
    </xf>
    <xf numFmtId="0" fontId="30" fillId="0" borderId="22" xfId="0" applyFont="1" applyBorder="1" applyAlignment="1">
      <alignment horizontal="center" vertical="top"/>
    </xf>
    <xf numFmtId="0" fontId="32" fillId="0" borderId="22" xfId="0" applyFont="1" applyBorder="1" applyAlignment="1">
      <alignment horizontal="center" vertical="top"/>
    </xf>
    <xf numFmtId="0" fontId="25" fillId="0" borderId="22" xfId="0" applyFont="1" applyBorder="1" applyAlignment="1">
      <alignment horizontal="left"/>
    </xf>
    <xf numFmtId="0" fontId="30" fillId="0" borderId="22" xfId="0" applyFont="1" applyBorder="1" applyAlignment="1">
      <alignment horizontal="center"/>
    </xf>
    <xf numFmtId="10" fontId="0" fillId="0" borderId="22" xfId="0" applyNumberFormat="1" applyBorder="1" applyAlignment="1">
      <alignment horizontal="center"/>
    </xf>
    <xf numFmtId="0" fontId="25" fillId="0" borderId="22" xfId="0" applyFont="1" applyBorder="1" applyAlignment="1">
      <alignment horizontal="center"/>
    </xf>
    <xf numFmtId="0" fontId="17" fillId="0" borderId="0" xfId="0" applyFont="1" applyAlignment="1">
      <alignment wrapText="1"/>
    </xf>
    <xf numFmtId="0" fontId="31" fillId="0" borderId="22" xfId="0" applyFont="1" applyBorder="1" applyAlignment="1">
      <alignment horizontal="center" vertical="top"/>
    </xf>
    <xf numFmtId="0" fontId="0" fillId="0" borderId="30" xfId="0" applyFill="1" applyBorder="1" applyAlignment="1">
      <alignment horizontal="center"/>
    </xf>
    <xf numFmtId="0" fontId="29" fillId="0" borderId="23" xfId="0" applyFont="1" applyBorder="1" applyAlignment="1">
      <alignment vertical="top"/>
    </xf>
    <xf numFmtId="0" fontId="0" fillId="0" borderId="22" xfId="0" applyBorder="1" applyAlignment="1">
      <alignment horizontal="left" vertical="center"/>
    </xf>
    <xf numFmtId="0" fontId="39" fillId="0" borderId="22" xfId="0" applyFont="1" applyBorder="1" applyAlignment="1">
      <alignment horizontal="left"/>
    </xf>
    <xf numFmtId="0" fontId="17" fillId="0" borderId="22" xfId="0" applyFont="1" applyBorder="1" applyAlignment="1">
      <alignment horizontal="left"/>
    </xf>
    <xf numFmtId="0" fontId="40" fillId="0" borderId="22" xfId="0" applyFont="1" applyBorder="1" applyAlignment="1">
      <alignment horizontal="left"/>
    </xf>
    <xf numFmtId="0" fontId="18" fillId="0" borderId="22" xfId="0" applyFont="1" applyBorder="1" applyAlignment="1">
      <alignment horizontal="center"/>
    </xf>
    <xf numFmtId="0" fontId="38" fillId="0" borderId="22" xfId="0" applyFont="1" applyBorder="1" applyAlignment="1">
      <alignment horizontal="center"/>
    </xf>
    <xf numFmtId="0" fontId="40" fillId="0" borderId="31" xfId="0" applyFont="1" applyBorder="1" applyAlignment="1">
      <alignment horizontal="center" wrapText="1"/>
    </xf>
    <xf numFmtId="0" fontId="46" fillId="0" borderId="22" xfId="0" applyFont="1" applyBorder="1" applyAlignment="1">
      <alignment horizontal="center"/>
    </xf>
    <xf numFmtId="0" fontId="43" fillId="0" borderId="22" xfId="0" applyFont="1" applyBorder="1" applyAlignment="1">
      <alignment horizontal="left" indent="1"/>
    </xf>
    <xf numFmtId="0" fontId="43" fillId="0" borderId="23" xfId="0" applyFont="1" applyBorder="1" applyAlignment="1">
      <alignment horizontal="center" vertical="top"/>
    </xf>
    <xf numFmtId="0" fontId="52" fillId="0" borderId="23" xfId="0" applyFont="1" applyBorder="1" applyAlignment="1">
      <alignment vertical="top"/>
    </xf>
    <xf numFmtId="0" fontId="55" fillId="0" borderId="23" xfId="0" applyFont="1" applyBorder="1" applyAlignment="1">
      <alignment vertical="top"/>
    </xf>
    <xf numFmtId="0" fontId="59" fillId="0" borderId="23" xfId="0" applyFont="1" applyBorder="1" applyAlignment="1">
      <alignment vertical="top"/>
    </xf>
    <xf numFmtId="10" fontId="49" fillId="0" borderId="22" xfId="0" applyNumberFormat="1" applyFont="1" applyBorder="1" applyAlignment="1">
      <alignment horizontal="center"/>
    </xf>
    <xf numFmtId="0" fontId="18" fillId="0" borderId="18" xfId="0" applyFont="1" applyBorder="1" applyAlignment="1">
      <alignment horizontal="center" vertical="center" wrapText="1"/>
    </xf>
    <xf numFmtId="0" fontId="44" fillId="0" borderId="22" xfId="0" applyFont="1" applyBorder="1" applyAlignment="1">
      <alignment horizontal="center" vertical="center"/>
    </xf>
    <xf numFmtId="0" fontId="64" fillId="0" borderId="23" xfId="0" applyFont="1" applyBorder="1" applyAlignment="1">
      <alignment vertical="top"/>
    </xf>
    <xf numFmtId="0" fontId="44" fillId="0" borderId="23" xfId="0" applyFont="1" applyBorder="1" applyAlignment="1">
      <alignment vertical="top"/>
    </xf>
    <xf numFmtId="0" fontId="68" fillId="0" borderId="23" xfId="0" applyFont="1" applyBorder="1" applyAlignment="1">
      <alignment vertical="top"/>
    </xf>
    <xf numFmtId="0" fontId="0" fillId="0" borderId="22" xfId="0" applyBorder="1" applyAlignment="1">
      <alignment horizontal="left" vertical="top" indent="4"/>
    </xf>
    <xf numFmtId="0" fontId="44" fillId="0" borderId="0" xfId="0" applyFont="1"/>
    <xf numFmtId="10" fontId="44" fillId="0" borderId="0" xfId="0" applyNumberFormat="1" applyFont="1"/>
    <xf numFmtId="0" fontId="49" fillId="0" borderId="23" xfId="0" applyFont="1" applyBorder="1" applyAlignment="1">
      <alignment horizontal="right" vertical="top"/>
    </xf>
    <xf numFmtId="0" fontId="44" fillId="0" borderId="23" xfId="0" applyFont="1" applyBorder="1" applyAlignment="1">
      <alignment horizontal="right" vertical="top"/>
    </xf>
    <xf numFmtId="0" fontId="0" fillId="0" borderId="23" xfId="0" applyBorder="1" applyAlignment="1">
      <alignment horizontal="center" vertical="center"/>
    </xf>
    <xf numFmtId="0" fontId="0" fillId="0" borderId="23" xfId="0" applyBorder="1"/>
    <xf numFmtId="0" fontId="18" fillId="0" borderId="17" xfId="0" applyFont="1" applyBorder="1" applyAlignment="1">
      <alignment horizontal="left" vertical="top"/>
    </xf>
    <xf numFmtId="0" fontId="18" fillId="0" borderId="30" xfId="0" applyFont="1" applyBorder="1" applyAlignment="1">
      <alignment horizontal="left" vertical="top"/>
    </xf>
    <xf numFmtId="0" fontId="18" fillId="0" borderId="17" xfId="0" applyFont="1" applyBorder="1" applyAlignment="1">
      <alignment horizontal="center" vertical="top"/>
    </xf>
    <xf numFmtId="0" fontId="18" fillId="0" borderId="17" xfId="0" applyFont="1" applyBorder="1" applyAlignment="1">
      <alignment horizontal="left" vertical="top" indent="1"/>
    </xf>
    <xf numFmtId="0" fontId="18" fillId="0" borderId="18" xfId="0" applyFont="1" applyBorder="1" applyAlignment="1">
      <alignment horizontal="left" vertical="center"/>
    </xf>
    <xf numFmtId="0" fontId="18" fillId="0" borderId="18" xfId="0" applyFont="1" applyBorder="1" applyAlignment="1">
      <alignment horizontal="center" vertical="center"/>
    </xf>
    <xf numFmtId="0" fontId="18" fillId="0" borderId="18" xfId="0" applyFont="1" applyBorder="1" applyAlignment="1">
      <alignment horizontal="center" vertical="top"/>
    </xf>
    <xf numFmtId="0" fontId="18" fillId="0" borderId="22" xfId="0" applyFont="1" applyBorder="1" applyAlignment="1">
      <alignment horizontal="left"/>
    </xf>
    <xf numFmtId="0" fontId="18" fillId="0" borderId="22" xfId="0" applyFont="1" applyBorder="1" applyAlignment="1">
      <alignment horizontal="center" vertical="top"/>
    </xf>
    <xf numFmtId="0" fontId="18" fillId="0" borderId="22" xfId="0" applyFont="1" applyBorder="1" applyAlignment="1">
      <alignment horizontal="center" vertical="center"/>
    </xf>
    <xf numFmtId="0" fontId="81" fillId="0" borderId="22" xfId="0" applyFont="1" applyBorder="1" applyAlignment="1">
      <alignment horizontal="center" vertical="top" wrapText="1"/>
    </xf>
    <xf numFmtId="0" fontId="18" fillId="0" borderId="22" xfId="0" applyFont="1" applyBorder="1" applyAlignment="1">
      <alignment horizontal="left" vertical="center" wrapText="1"/>
    </xf>
    <xf numFmtId="0" fontId="56" fillId="0" borderId="22" xfId="0" applyFont="1" applyBorder="1" applyAlignment="1">
      <alignment horizontal="center" vertical="center" wrapText="1"/>
    </xf>
    <xf numFmtId="0" fontId="56" fillId="0" borderId="22" xfId="0" applyFont="1" applyBorder="1" applyAlignment="1">
      <alignment horizontal="left" vertical="center" wrapText="1" indent="2"/>
    </xf>
    <xf numFmtId="0" fontId="66" fillId="0" borderId="22" xfId="0" applyFont="1" applyBorder="1" applyAlignment="1">
      <alignment horizontal="center" vertical="center"/>
    </xf>
    <xf numFmtId="17" fontId="46" fillId="0" borderId="22" xfId="0" applyNumberFormat="1" applyFont="1" applyBorder="1" applyAlignment="1">
      <alignment horizontal="center" vertical="center" wrapText="1"/>
    </xf>
    <xf numFmtId="0" fontId="66" fillId="0" borderId="22" xfId="0" applyFont="1" applyBorder="1" applyAlignment="1">
      <alignment horizontal="center" vertical="center" wrapText="1"/>
    </xf>
    <xf numFmtId="0" fontId="68" fillId="0" borderId="22" xfId="0" applyFont="1" applyBorder="1" applyAlignment="1">
      <alignment horizontal="center" vertical="center" wrapText="1"/>
    </xf>
    <xf numFmtId="0" fontId="17" fillId="0" borderId="27" xfId="0" applyFont="1" applyBorder="1"/>
    <xf numFmtId="0" fontId="18" fillId="0" borderId="23" xfId="0" applyFont="1" applyBorder="1" applyAlignment="1">
      <alignment vertical="top"/>
    </xf>
    <xf numFmtId="0" fontId="38" fillId="0" borderId="0" xfId="0" applyFont="1"/>
    <xf numFmtId="0" fontId="81" fillId="0" borderId="19" xfId="0" applyFont="1" applyBorder="1" applyAlignment="1">
      <alignment horizontal="center" vertical="top" wrapText="1"/>
    </xf>
    <xf numFmtId="0" fontId="81" fillId="0" borderId="17" xfId="0" applyFont="1" applyBorder="1" applyAlignment="1">
      <alignment horizontal="left" vertical="center" wrapText="1"/>
    </xf>
    <xf numFmtId="0" fontId="81" fillId="0" borderId="27" xfId="0" applyFont="1" applyBorder="1" applyAlignment="1">
      <alignment horizontal="center" vertical="top" wrapText="1"/>
    </xf>
    <xf numFmtId="0" fontId="81" fillId="0" borderId="22" xfId="0" applyFont="1" applyBorder="1" applyAlignment="1">
      <alignment horizontal="center" vertical="center" wrapText="1"/>
    </xf>
    <xf numFmtId="0" fontId="22" fillId="0" borderId="22" xfId="0" applyFont="1" applyBorder="1" applyAlignment="1">
      <alignment horizontal="left"/>
    </xf>
    <xf numFmtId="0" fontId="21" fillId="0" borderId="22" xfId="0" applyFont="1" applyBorder="1" applyAlignment="1">
      <alignment horizontal="center"/>
    </xf>
    <xf numFmtId="0" fontId="53" fillId="0" borderId="23" xfId="0" applyFont="1" applyBorder="1" applyAlignment="1">
      <alignment vertical="top"/>
    </xf>
    <xf numFmtId="49" fontId="17" fillId="0" borderId="22" xfId="0" applyNumberFormat="1" applyFont="1" applyBorder="1" applyAlignment="1">
      <alignment horizontal="center"/>
    </xf>
    <xf numFmtId="0" fontId="49" fillId="0" borderId="23" xfId="0" applyFont="1" applyBorder="1" applyAlignment="1">
      <alignment vertical="top"/>
    </xf>
    <xf numFmtId="0" fontId="38" fillId="0" borderId="0" xfId="0" applyFont="1" applyAlignment="1"/>
    <xf numFmtId="0" fontId="77" fillId="0" borderId="23" xfId="0" applyFont="1" applyBorder="1" applyAlignment="1">
      <alignment vertical="top"/>
    </xf>
    <xf numFmtId="0" fontId="35" fillId="0" borderId="23" xfId="0" applyFont="1" applyBorder="1" applyAlignment="1">
      <alignment vertical="center"/>
    </xf>
    <xf numFmtId="0" fontId="35" fillId="0" borderId="22" xfId="0" applyFont="1" applyBorder="1" applyAlignment="1">
      <alignment horizontal="left"/>
    </xf>
    <xf numFmtId="0" fontId="57" fillId="0" borderId="22" xfId="0" applyFont="1" applyBorder="1" applyAlignment="1">
      <alignment horizontal="center"/>
    </xf>
    <xf numFmtId="0" fontId="66" fillId="0" borderId="22" xfId="0" applyFont="1" applyBorder="1" applyAlignment="1">
      <alignment horizontal="center"/>
    </xf>
    <xf numFmtId="0" fontId="24" fillId="0" borderId="22" xfId="0" applyFont="1" applyBorder="1" applyAlignment="1">
      <alignment horizontal="left"/>
    </xf>
    <xf numFmtId="0" fontId="24" fillId="0" borderId="22" xfId="0" applyFont="1" applyBorder="1" applyAlignment="1">
      <alignment horizontal="left" vertical="center"/>
    </xf>
    <xf numFmtId="0" fontId="79" fillId="0" borderId="23" xfId="0" applyFont="1" applyBorder="1" applyAlignment="1">
      <alignment vertical="top"/>
    </xf>
    <xf numFmtId="0" fontId="12" fillId="0" borderId="0" xfId="0" applyFont="1"/>
    <xf numFmtId="0" fontId="17" fillId="0" borderId="30" xfId="0" applyFont="1" applyFill="1" applyBorder="1" applyAlignment="1">
      <alignment horizontal="left"/>
    </xf>
    <xf numFmtId="0" fontId="17" fillId="0" borderId="30" xfId="0" applyFont="1" applyBorder="1" applyAlignment="1">
      <alignment horizontal="left"/>
    </xf>
    <xf numFmtId="0" fontId="57" fillId="0" borderId="22" xfId="0" applyFont="1" applyBorder="1" applyAlignment="1">
      <alignment horizontal="center" vertical="center"/>
    </xf>
    <xf numFmtId="0" fontId="69" fillId="0" borderId="22" xfId="0" applyFont="1" applyBorder="1" applyAlignment="1">
      <alignment horizontal="center" vertical="top"/>
    </xf>
    <xf numFmtId="0" fontId="69" fillId="0" borderId="22" xfId="0" applyFont="1" applyBorder="1" applyAlignment="1">
      <alignment horizontal="center" vertical="center"/>
    </xf>
    <xf numFmtId="0" fontId="35" fillId="0" borderId="22" xfId="0" applyFont="1" applyBorder="1" applyAlignment="1">
      <alignment horizontal="center" vertical="center"/>
    </xf>
    <xf numFmtId="0" fontId="51" fillId="0" borderId="23" xfId="0" applyFont="1" applyFill="1" applyBorder="1" applyAlignment="1">
      <alignment horizontal="center"/>
    </xf>
    <xf numFmtId="0" fontId="0" fillId="0" borderId="18" xfId="0" applyBorder="1" applyAlignment="1">
      <alignment horizontal="center"/>
    </xf>
    <xf numFmtId="0" fontId="3" fillId="0" borderId="22" xfId="0" applyFont="1" applyBorder="1" applyAlignment="1">
      <alignment horizontal="center"/>
    </xf>
    <xf numFmtId="10" fontId="3" fillId="0" borderId="23" xfId="0" applyNumberFormat="1" applyFont="1" applyBorder="1" applyAlignment="1">
      <alignment horizontal="center"/>
    </xf>
    <xf numFmtId="0" fontId="51" fillId="0" borderId="22" xfId="0" applyFont="1" applyBorder="1" applyAlignment="1">
      <alignment horizontal="center"/>
    </xf>
    <xf numFmtId="10" fontId="3" fillId="0" borderId="22" xfId="0" applyNumberFormat="1" applyFont="1" applyBorder="1" applyAlignment="1">
      <alignment horizontal="center"/>
    </xf>
    <xf numFmtId="10" fontId="12" fillId="0" borderId="22" xfId="0" applyNumberFormat="1" applyFont="1" applyBorder="1" applyAlignment="1">
      <alignment horizontal="center"/>
    </xf>
    <xf numFmtId="10" fontId="49" fillId="0" borderId="0" xfId="0" applyNumberFormat="1" applyFont="1"/>
    <xf numFmtId="0" fontId="70" fillId="0" borderId="22" xfId="0" applyFont="1" applyBorder="1" applyAlignment="1">
      <alignment horizontal="center" vertical="center"/>
    </xf>
    <xf numFmtId="9" fontId="0" fillId="0" borderId="49" xfId="0" applyNumberFormat="1" applyBorder="1" applyAlignment="1">
      <alignment horizontal="center" vertical="center"/>
    </xf>
    <xf numFmtId="9" fontId="0" fillId="0" borderId="28" xfId="0" applyNumberFormat="1" applyBorder="1" applyAlignment="1">
      <alignment horizontal="center" vertical="center"/>
    </xf>
    <xf numFmtId="9" fontId="0" fillId="0" borderId="36" xfId="0" applyNumberFormat="1" applyBorder="1" applyAlignment="1">
      <alignment horizontal="center" vertical="center"/>
    </xf>
    <xf numFmtId="9" fontId="0" fillId="0" borderId="41" xfId="0" applyNumberFormat="1" applyBorder="1" applyAlignment="1">
      <alignment horizontal="center" vertical="center"/>
    </xf>
    <xf numFmtId="9" fontId="0" fillId="0" borderId="42" xfId="0" applyNumberFormat="1" applyBorder="1" applyAlignment="1">
      <alignment horizontal="center" vertical="center"/>
    </xf>
    <xf numFmtId="9" fontId="0" fillId="0" borderId="43" xfId="0" applyNumberFormat="1" applyBorder="1" applyAlignment="1">
      <alignment horizontal="center" vertical="center"/>
    </xf>
    <xf numFmtId="0" fontId="13" fillId="0" borderId="44" xfId="0" applyFont="1" applyBorder="1" applyAlignment="1">
      <alignment horizontal="center" vertical="top"/>
    </xf>
    <xf numFmtId="0" fontId="13" fillId="0" borderId="45" xfId="0" applyFont="1" applyBorder="1" applyAlignment="1">
      <alignment horizontal="center" vertical="top"/>
    </xf>
    <xf numFmtId="0" fontId="0" fillId="0" borderId="46" xfId="0" applyBorder="1" applyAlignment="1">
      <alignment horizontal="center" vertical="top"/>
    </xf>
    <xf numFmtId="0" fontId="0" fillId="0" borderId="47" xfId="0" applyBorder="1" applyAlignment="1">
      <alignment horizontal="center" vertical="top"/>
    </xf>
    <xf numFmtId="0" fontId="17" fillId="0" borderId="19" xfId="0" applyFont="1" applyBorder="1" applyAlignment="1">
      <alignment horizontal="center" vertical="top" wrapText="1"/>
    </xf>
    <xf numFmtId="0" fontId="0" fillId="0" borderId="20" xfId="0" applyBorder="1" applyAlignment="1">
      <alignment horizontal="center" vertical="top" wrapText="1"/>
    </xf>
    <xf numFmtId="0" fontId="0" fillId="0" borderId="21" xfId="0" applyBorder="1" applyAlignment="1">
      <alignment horizontal="center" vertical="top" wrapText="1"/>
    </xf>
    <xf numFmtId="0" fontId="0" fillId="0" borderId="19" xfId="0" applyBorder="1" applyAlignment="1">
      <alignment horizontal="center" vertical="top"/>
    </xf>
    <xf numFmtId="0" fontId="0" fillId="0" borderId="20" xfId="0" applyBorder="1" applyAlignment="1">
      <alignment horizontal="center" vertical="top"/>
    </xf>
    <xf numFmtId="0" fontId="0" fillId="0" borderId="29" xfId="0" applyBorder="1" applyAlignment="1">
      <alignment horizontal="center" vertical="top"/>
    </xf>
    <xf numFmtId="0" fontId="0" fillId="0" borderId="37" xfId="0" applyBorder="1" applyAlignment="1">
      <alignment horizontal="center" vertical="top"/>
    </xf>
    <xf numFmtId="0" fontId="0" fillId="0" borderId="6" xfId="0" applyBorder="1" applyAlignment="1">
      <alignment horizontal="center" wrapText="1"/>
    </xf>
    <xf numFmtId="0" fontId="0" fillId="0" borderId="7" xfId="0" applyBorder="1" applyAlignment="1">
      <alignment horizontal="center" wrapText="1"/>
    </xf>
    <xf numFmtId="0" fontId="0" fillId="0" borderId="20" xfId="0" applyBorder="1" applyAlignment="1">
      <alignment horizontal="center" wrapText="1"/>
    </xf>
    <xf numFmtId="0" fontId="0" fillId="0" borderId="8" xfId="0" applyBorder="1" applyAlignment="1">
      <alignment horizontal="center" wrapText="1"/>
    </xf>
    <xf numFmtId="0" fontId="7" fillId="0" borderId="13" xfId="0" applyFont="1" applyBorder="1" applyAlignment="1">
      <alignment horizontal="left" vertical="top" indent="12"/>
    </xf>
    <xf numFmtId="0" fontId="0" fillId="0" borderId="14" xfId="0" applyBorder="1" applyAlignment="1">
      <alignment horizontal="left" vertical="top" indent="12"/>
    </xf>
    <xf numFmtId="0" fontId="15" fillId="0" borderId="19" xfId="0" applyFont="1" applyBorder="1" applyAlignment="1">
      <alignment horizontal="center" wrapText="1"/>
    </xf>
    <xf numFmtId="0" fontId="0" fillId="0" borderId="26" xfId="0" applyBorder="1" applyAlignment="1">
      <alignment horizontal="center" wrapText="1"/>
    </xf>
    <xf numFmtId="0" fontId="0" fillId="0" borderId="17" xfId="0" applyBorder="1" applyAlignment="1">
      <alignment horizontal="center" vertical="center"/>
    </xf>
    <xf numFmtId="0" fontId="0" fillId="0" borderId="18" xfId="0" applyBorder="1" applyAlignment="1">
      <alignment horizontal="center" vertical="center"/>
    </xf>
    <xf numFmtId="0" fontId="0" fillId="0" borderId="19" xfId="0" applyBorder="1" applyAlignment="1">
      <alignment horizontal="center" vertical="center"/>
    </xf>
    <xf numFmtId="0" fontId="0" fillId="0" borderId="20" xfId="0" applyBorder="1" applyAlignment="1">
      <alignment horizontal="center" vertical="center"/>
    </xf>
    <xf numFmtId="0" fontId="0" fillId="0" borderId="21" xfId="0" applyBorder="1" applyAlignment="1">
      <alignment horizontal="center" vertical="center"/>
    </xf>
    <xf numFmtId="0" fontId="0" fillId="0" borderId="17" xfId="0" applyBorder="1" applyAlignment="1">
      <alignment horizontal="center"/>
    </xf>
    <xf numFmtId="0" fontId="0" fillId="0" borderId="18" xfId="0" applyBorder="1" applyAlignment="1">
      <alignment horizontal="center"/>
    </xf>
    <xf numFmtId="0" fontId="6" fillId="0" borderId="19" xfId="0" applyFont="1" applyBorder="1" applyAlignment="1">
      <alignment horizontal="center" wrapText="1"/>
    </xf>
    <xf numFmtId="0" fontId="0" fillId="0" borderId="21" xfId="0" applyBorder="1" applyAlignment="1">
      <alignment horizontal="center" wrapText="1"/>
    </xf>
    <xf numFmtId="0" fontId="0" fillId="0" borderId="19" xfId="0" applyBorder="1" applyAlignment="1">
      <alignment horizontal="center" vertical="center" wrapText="1"/>
    </xf>
    <xf numFmtId="0" fontId="0" fillId="0" borderId="20" xfId="0" applyBorder="1" applyAlignment="1">
      <alignment horizontal="center" vertical="center" wrapText="1"/>
    </xf>
    <xf numFmtId="0" fontId="0" fillId="0" borderId="21" xfId="0" applyBorder="1" applyAlignment="1">
      <alignment horizontal="center" vertical="center" wrapText="1"/>
    </xf>
    <xf numFmtId="9" fontId="0" fillId="0" borderId="19" xfId="0" applyNumberFormat="1" applyBorder="1" applyAlignment="1">
      <alignment horizontal="center" vertical="center" wrapText="1"/>
    </xf>
    <xf numFmtId="9" fontId="0" fillId="0" borderId="20" xfId="0" applyNumberFormat="1" applyBorder="1" applyAlignment="1">
      <alignment horizontal="center" vertical="center" wrapText="1"/>
    </xf>
    <xf numFmtId="9" fontId="0" fillId="0" borderId="21" xfId="0" applyNumberFormat="1" applyBorder="1" applyAlignment="1">
      <alignment horizontal="center" vertical="center" wrapText="1"/>
    </xf>
    <xf numFmtId="0" fontId="17" fillId="0" borderId="19" xfId="0" applyFont="1" applyBorder="1" applyAlignment="1">
      <alignment horizontal="left" vertical="top"/>
    </xf>
    <xf numFmtId="0" fontId="17" fillId="0" borderId="20" xfId="0" applyFont="1" applyBorder="1" applyAlignment="1">
      <alignment horizontal="left" vertical="top"/>
    </xf>
    <xf numFmtId="0" fontId="17" fillId="0" borderId="21" xfId="0" applyFont="1" applyBorder="1" applyAlignment="1">
      <alignment horizontal="left" vertical="top"/>
    </xf>
    <xf numFmtId="0" fontId="17" fillId="0" borderId="44" xfId="0" applyFont="1" applyBorder="1" applyAlignment="1">
      <alignment horizontal="center" vertical="top" wrapText="1"/>
    </xf>
    <xf numFmtId="0" fontId="17" fillId="0" borderId="45" xfId="0" applyFont="1" applyBorder="1" applyAlignment="1">
      <alignment horizontal="center" vertical="top" wrapText="1"/>
    </xf>
    <xf numFmtId="0" fontId="17" fillId="0" borderId="48" xfId="0" applyFont="1" applyBorder="1" applyAlignment="1">
      <alignment horizontal="center" vertical="top" wrapText="1"/>
    </xf>
    <xf numFmtId="9" fontId="0" fillId="0" borderId="24" xfId="0" applyNumberFormat="1" applyBorder="1" applyAlignment="1">
      <alignment horizontal="center" vertical="center"/>
    </xf>
    <xf numFmtId="9" fontId="0" fillId="0" borderId="33" xfId="0" applyNumberFormat="1" applyBorder="1" applyAlignment="1">
      <alignment horizontal="center" vertical="center"/>
    </xf>
    <xf numFmtId="9" fontId="0" fillId="0" borderId="25" xfId="0" applyNumberFormat="1" applyBorder="1" applyAlignment="1">
      <alignment horizontal="center" vertical="center"/>
    </xf>
    <xf numFmtId="9" fontId="0" fillId="0" borderId="29" xfId="0" applyNumberFormat="1" applyBorder="1" applyAlignment="1">
      <alignment horizontal="center" vertical="center"/>
    </xf>
    <xf numFmtId="9" fontId="0" fillId="0" borderId="35" xfId="0" applyNumberFormat="1" applyBorder="1" applyAlignment="1">
      <alignment horizontal="center" vertical="center"/>
    </xf>
    <xf numFmtId="9" fontId="0" fillId="0" borderId="32" xfId="0" applyNumberFormat="1" applyBorder="1" applyAlignment="1">
      <alignment horizontal="center" vertical="center"/>
    </xf>
    <xf numFmtId="9" fontId="0" fillId="0" borderId="23" xfId="0" applyNumberFormat="1" applyBorder="1" applyAlignment="1">
      <alignment horizontal="center" vertical="center"/>
    </xf>
    <xf numFmtId="9" fontId="0" fillId="0" borderId="34" xfId="0" applyNumberFormat="1" applyBorder="1" applyAlignment="1">
      <alignment horizontal="center" vertical="center"/>
    </xf>
    <xf numFmtId="0" fontId="0" fillId="0" borderId="2" xfId="0" applyBorder="1" applyAlignment="1">
      <alignment horizontal="center" vertical="top"/>
    </xf>
    <xf numFmtId="0" fontId="16" fillId="0" borderId="19" xfId="0" applyFont="1" applyBorder="1" applyAlignment="1">
      <alignment horizontal="center" vertical="center"/>
    </xf>
    <xf numFmtId="0" fontId="0" fillId="0" borderId="26" xfId="0" applyBorder="1" applyAlignment="1">
      <alignment horizontal="center" vertical="center"/>
    </xf>
    <xf numFmtId="0" fontId="15" fillId="0" borderId="20" xfId="0" applyFont="1" applyBorder="1" applyAlignment="1">
      <alignment horizontal="center" wrapText="1"/>
    </xf>
    <xf numFmtId="0" fontId="15" fillId="0" borderId="29" xfId="0" applyFont="1" applyBorder="1" applyAlignment="1">
      <alignment horizontal="center" wrapText="1"/>
    </xf>
    <xf numFmtId="0" fontId="15" fillId="0" borderId="37" xfId="0" applyFont="1" applyBorder="1" applyAlignment="1">
      <alignment horizontal="center" wrapText="1"/>
    </xf>
    <xf numFmtId="0" fontId="16" fillId="0" borderId="24" xfId="0" applyFont="1" applyBorder="1" applyAlignment="1">
      <alignment horizontal="center" vertical="center"/>
    </xf>
    <xf numFmtId="0" fontId="0" fillId="0" borderId="28" xfId="0" applyBorder="1" applyAlignment="1">
      <alignment horizontal="center" vertical="center"/>
    </xf>
    <xf numFmtId="0" fontId="0" fillId="0" borderId="36" xfId="0" applyBorder="1" applyAlignment="1">
      <alignment horizontal="center" vertical="center"/>
    </xf>
    <xf numFmtId="0" fontId="17" fillId="0" borderId="24" xfId="0" applyFont="1" applyBorder="1" applyAlignment="1">
      <alignment horizontal="center" vertical="center" wrapText="1"/>
    </xf>
    <xf numFmtId="0" fontId="0" fillId="0" borderId="28" xfId="0" applyBorder="1" applyAlignment="1">
      <alignment horizontal="center" vertical="center" wrapText="1"/>
    </xf>
    <xf numFmtId="0" fontId="0" fillId="0" borderId="33" xfId="0" applyBorder="1" applyAlignment="1">
      <alignment horizontal="center" vertical="center" wrapText="1"/>
    </xf>
    <xf numFmtId="0" fontId="0" fillId="0" borderId="25" xfId="0" applyBorder="1" applyAlignment="1">
      <alignment horizontal="center" vertical="center" wrapText="1"/>
    </xf>
    <xf numFmtId="0" fontId="0" fillId="0" borderId="29" xfId="0" applyBorder="1" applyAlignment="1">
      <alignment horizontal="center" vertical="center" wrapText="1"/>
    </xf>
    <xf numFmtId="0" fontId="0" fillId="0" borderId="35" xfId="0" applyBorder="1" applyAlignment="1">
      <alignment horizontal="center" vertical="center" wrapText="1"/>
    </xf>
    <xf numFmtId="0" fontId="0" fillId="0" borderId="32" xfId="0" applyBorder="1" applyAlignment="1">
      <alignment horizontal="center" vertical="center" wrapText="1"/>
    </xf>
    <xf numFmtId="0" fontId="0" fillId="0" borderId="23" xfId="0" applyBorder="1" applyAlignment="1">
      <alignment horizontal="center" vertical="center" wrapText="1"/>
    </xf>
    <xf numFmtId="0" fontId="0" fillId="0" borderId="34" xfId="0" applyBorder="1" applyAlignment="1">
      <alignment horizontal="center" vertical="center" wrapText="1"/>
    </xf>
    <xf numFmtId="0" fontId="13" fillId="0" borderId="19" xfId="0" applyFont="1" applyBorder="1" applyAlignment="1">
      <alignment horizontal="center" vertical="center"/>
    </xf>
    <xf numFmtId="9" fontId="17" fillId="0" borderId="24" xfId="0" applyNumberFormat="1" applyFont="1" applyBorder="1" applyAlignment="1">
      <alignment horizontal="center" vertical="center"/>
    </xf>
    <xf numFmtId="9" fontId="17" fillId="0" borderId="28" xfId="0" applyNumberFormat="1" applyFont="1" applyBorder="1" applyAlignment="1">
      <alignment horizontal="center" vertical="center"/>
    </xf>
    <xf numFmtId="9" fontId="17" fillId="0" borderId="25" xfId="0" applyNumberFormat="1" applyFont="1" applyBorder="1" applyAlignment="1">
      <alignment horizontal="center" vertical="center"/>
    </xf>
    <xf numFmtId="9" fontId="17" fillId="0" borderId="29" xfId="0" applyNumberFormat="1" applyFont="1" applyBorder="1" applyAlignment="1">
      <alignment horizontal="center" vertical="center"/>
    </xf>
    <xf numFmtId="9" fontId="0" fillId="0" borderId="38" xfId="0" applyNumberFormat="1" applyBorder="1" applyAlignment="1">
      <alignment horizontal="center" vertical="center"/>
    </xf>
    <xf numFmtId="9" fontId="0" fillId="0" borderId="39" xfId="0" applyNumberFormat="1" applyBorder="1" applyAlignment="1">
      <alignment horizontal="center" vertical="center"/>
    </xf>
    <xf numFmtId="9" fontId="0" fillId="0" borderId="40" xfId="0" applyNumberFormat="1" applyBorder="1" applyAlignment="1">
      <alignment horizontal="center" vertical="center"/>
    </xf>
    <xf numFmtId="0" fontId="0" fillId="0" borderId="19" xfId="0" applyBorder="1" applyAlignment="1">
      <alignment horizontal="center"/>
    </xf>
    <xf numFmtId="0" fontId="0" fillId="0" borderId="21" xfId="0" applyBorder="1" applyAlignment="1">
      <alignment horizontal="center"/>
    </xf>
    <xf numFmtId="0" fontId="44" fillId="0" borderId="23" xfId="0" applyFont="1" applyBorder="1" applyAlignment="1">
      <alignment horizontal="center" vertical="top"/>
    </xf>
    <xf numFmtId="0" fontId="18" fillId="0" borderId="23" xfId="0" applyFont="1" applyBorder="1" applyAlignment="1">
      <alignment horizontal="center" vertical="top"/>
    </xf>
    <xf numFmtId="0" fontId="18" fillId="0" borderId="19" xfId="0" applyFont="1" applyBorder="1" applyAlignment="1">
      <alignment horizontal="center" vertical="center"/>
    </xf>
    <xf numFmtId="0" fontId="18" fillId="0" borderId="20" xfId="0" applyFont="1" applyBorder="1" applyAlignment="1">
      <alignment horizontal="center" vertical="center"/>
    </xf>
    <xf numFmtId="0" fontId="18" fillId="0" borderId="21" xfId="0" applyFont="1" applyBorder="1" applyAlignment="1">
      <alignment horizontal="center" vertical="center"/>
    </xf>
    <xf numFmtId="0" fontId="18" fillId="0" borderId="19" xfId="0" applyFont="1" applyBorder="1" applyAlignment="1">
      <alignment horizontal="center" vertical="top"/>
    </xf>
    <xf numFmtId="0" fontId="18" fillId="0" borderId="20" xfId="0" applyFont="1" applyBorder="1" applyAlignment="1">
      <alignment horizontal="center" vertical="top"/>
    </xf>
    <xf numFmtId="0" fontId="18" fillId="0" borderId="21" xfId="0" applyFont="1" applyBorder="1" applyAlignment="1">
      <alignment horizontal="center" vertical="top"/>
    </xf>
    <xf numFmtId="0" fontId="18" fillId="0" borderId="24" xfId="0" applyFont="1" applyBorder="1" applyAlignment="1">
      <alignment horizontal="center" vertical="top"/>
    </xf>
    <xf numFmtId="0" fontId="18" fillId="0" borderId="33" xfId="0" applyFont="1" applyBorder="1" applyAlignment="1">
      <alignment horizontal="center" vertical="top"/>
    </xf>
    <xf numFmtId="0" fontId="18" fillId="0" borderId="19" xfId="0" applyFont="1" applyBorder="1" applyAlignment="1">
      <alignment horizontal="center"/>
    </xf>
    <xf numFmtId="0" fontId="18" fillId="0" borderId="21" xfId="0" applyFont="1" applyBorder="1" applyAlignment="1">
      <alignment horizontal="center"/>
    </xf>
    <xf numFmtId="0" fontId="18" fillId="0" borderId="25" xfId="0" applyFont="1" applyBorder="1" applyAlignment="1">
      <alignment horizontal="center" vertical="center" wrapText="1"/>
    </xf>
    <xf numFmtId="0" fontId="18" fillId="0" borderId="35" xfId="0" applyFont="1" applyBorder="1" applyAlignment="1">
      <alignment horizontal="center" vertical="center" wrapText="1"/>
    </xf>
    <xf numFmtId="0" fontId="17" fillId="0" borderId="23" xfId="0" applyFont="1" applyBorder="1" applyAlignment="1">
      <alignment horizontal="center" vertical="top" wrapText="1"/>
    </xf>
    <xf numFmtId="0" fontId="43" fillId="0" borderId="23" xfId="0" applyFont="1" applyBorder="1" applyAlignment="1">
      <alignment horizontal="center" vertical="center"/>
    </xf>
    <xf numFmtId="0" fontId="43" fillId="0" borderId="23" xfId="0" applyFont="1" applyBorder="1" applyAlignment="1">
      <alignment horizontal="center" vertical="center" wrapText="1"/>
    </xf>
    <xf numFmtId="0" fontId="87" fillId="0" borderId="23" xfId="0" applyFont="1" applyBorder="1" applyAlignment="1">
      <alignment horizontal="center" vertical="center"/>
    </xf>
    <xf numFmtId="0" fontId="4" fillId="0" borderId="19" xfId="0" applyFont="1" applyBorder="1" applyAlignment="1">
      <alignment horizontal="center" vertical="top"/>
    </xf>
    <xf numFmtId="0" fontId="4" fillId="0" borderId="23" xfId="0" applyFont="1" applyBorder="1" applyAlignment="1">
      <alignment horizontal="center" vertical="center"/>
    </xf>
    <xf numFmtId="0" fontId="43" fillId="0" borderId="23" xfId="0" applyFont="1" applyBorder="1" applyAlignment="1">
      <alignment horizontal="left"/>
    </xf>
    <xf numFmtId="0" fontId="51" fillId="0" borderId="23" xfId="0" applyFont="1" applyBorder="1" applyAlignment="1">
      <alignment horizontal="center"/>
    </xf>
    <xf numFmtId="0" fontId="3" fillId="0" borderId="23" xfId="0" applyFont="1" applyBorder="1" applyAlignment="1">
      <alignment horizontal="center"/>
    </xf>
    <xf numFmtId="0" fontId="18" fillId="0" borderId="17" xfId="0" applyFont="1" applyBorder="1" applyAlignment="1">
      <alignment horizontal="center" vertical="center"/>
    </xf>
    <xf numFmtId="0" fontId="18" fillId="0" borderId="18" xfId="0" applyFont="1" applyBorder="1" applyAlignment="1">
      <alignment horizontal="center" vertical="center"/>
    </xf>
    <xf numFmtId="0" fontId="49" fillId="0" borderId="24" xfId="0" applyFont="1" applyBorder="1" applyAlignment="1">
      <alignment horizontal="center" vertical="center"/>
    </xf>
    <xf numFmtId="0" fontId="49" fillId="0" borderId="25" xfId="0" applyFont="1" applyBorder="1" applyAlignment="1">
      <alignment horizontal="center" vertical="center"/>
    </xf>
    <xf numFmtId="0" fontId="35" fillId="0" borderId="0" xfId="0" applyFont="1" applyAlignment="1">
      <alignment horizontal="center"/>
    </xf>
    <xf numFmtId="0" fontId="45" fillId="0" borderId="38" xfId="0" applyFont="1" applyBorder="1" applyAlignment="1">
      <alignment horizontal="center" vertical="center"/>
    </xf>
    <xf numFmtId="0" fontId="45" fillId="0" borderId="40" xfId="0" applyFont="1" applyBorder="1" applyAlignment="1">
      <alignment horizontal="center" vertical="center"/>
    </xf>
    <xf numFmtId="0" fontId="45" fillId="0" borderId="41" xfId="0" applyFont="1" applyBorder="1" applyAlignment="1">
      <alignment horizontal="center" vertical="center"/>
    </xf>
    <xf numFmtId="0" fontId="45" fillId="0" borderId="43" xfId="0" applyFont="1" applyBorder="1" applyAlignment="1">
      <alignment horizontal="center" vertical="center"/>
    </xf>
    <xf numFmtId="0" fontId="55" fillId="0" borderId="17" xfId="0" applyFont="1" applyBorder="1" applyAlignment="1">
      <alignment horizontal="center" vertical="center" wrapText="1"/>
    </xf>
    <xf numFmtId="0" fontId="0" fillId="0" borderId="18" xfId="0" applyBorder="1" applyAlignment="1">
      <alignment horizontal="center" vertical="center" wrapText="1"/>
    </xf>
    <xf numFmtId="0" fontId="0" fillId="0" borderId="20" xfId="0" applyBorder="1" applyAlignment="1">
      <alignment horizontal="center"/>
    </xf>
    <xf numFmtId="0" fontId="0" fillId="0" borderId="23" xfId="0" applyBorder="1" applyAlignment="1">
      <alignment horizontal="center" vertical="top"/>
    </xf>
    <xf numFmtId="10" fontId="49" fillId="0" borderId="17" xfId="0" applyNumberFormat="1" applyFont="1" applyBorder="1" applyAlignment="1">
      <alignment horizontal="center" vertical="center"/>
    </xf>
    <xf numFmtId="10" fontId="49" fillId="0" borderId="30" xfId="0" applyNumberFormat="1" applyFont="1" applyBorder="1" applyAlignment="1">
      <alignment horizontal="center" vertical="center"/>
    </xf>
    <xf numFmtId="10" fontId="49" fillId="0" borderId="18" xfId="0" applyNumberFormat="1" applyFont="1" applyBorder="1" applyAlignment="1">
      <alignment horizontal="center" vertical="center"/>
    </xf>
    <xf numFmtId="0" fontId="60" fillId="0" borderId="23" xfId="0" applyFont="1" applyBorder="1" applyAlignment="1">
      <alignment horizontal="center" vertical="center"/>
    </xf>
    <xf numFmtId="0" fontId="55" fillId="0" borderId="19" xfId="0" applyFont="1" applyBorder="1" applyAlignment="1">
      <alignment horizontal="center"/>
    </xf>
    <xf numFmtId="0" fontId="55" fillId="0" borderId="20" xfId="0" applyFont="1" applyBorder="1" applyAlignment="1">
      <alignment horizontal="center"/>
    </xf>
    <xf numFmtId="0" fontId="55" fillId="0" borderId="21" xfId="0" applyFont="1" applyBorder="1" applyAlignment="1">
      <alignment horizontal="center"/>
    </xf>
    <xf numFmtId="0" fontId="68" fillId="0" borderId="23" xfId="0" applyFont="1" applyBorder="1" applyAlignment="1">
      <alignment horizontal="center" vertical="top"/>
    </xf>
    <xf numFmtId="0" fontId="65" fillId="0" borderId="17" xfId="0" applyFont="1" applyBorder="1" applyAlignment="1">
      <alignment horizontal="center" vertical="center" wrapText="1"/>
    </xf>
    <xf numFmtId="0" fontId="18" fillId="0" borderId="18" xfId="0" applyFont="1" applyBorder="1" applyAlignment="1">
      <alignment horizontal="center" vertical="center" wrapText="1"/>
    </xf>
    <xf numFmtId="0" fontId="18" fillId="0" borderId="20" xfId="0" applyFont="1" applyBorder="1" applyAlignment="1">
      <alignment horizontal="center"/>
    </xf>
    <xf numFmtId="0" fontId="68" fillId="0" borderId="17" xfId="0" applyFont="1" applyBorder="1" applyAlignment="1">
      <alignment horizontal="center" vertical="center" wrapText="1"/>
    </xf>
    <xf numFmtId="0" fontId="44" fillId="0" borderId="18" xfId="0" applyFont="1" applyBorder="1" applyAlignment="1">
      <alignment horizontal="center" vertical="center" wrapText="1"/>
    </xf>
    <xf numFmtId="0" fontId="44" fillId="0" borderId="19" xfId="0" applyFont="1" applyBorder="1" applyAlignment="1">
      <alignment horizontal="center"/>
    </xf>
    <xf numFmtId="0" fontId="44" fillId="0" borderId="20" xfId="0" applyFont="1" applyBorder="1" applyAlignment="1">
      <alignment horizontal="center"/>
    </xf>
    <xf numFmtId="0" fontId="44" fillId="0" borderId="21" xfId="0" applyFont="1" applyBorder="1" applyAlignment="1">
      <alignment horizontal="center"/>
    </xf>
    <xf numFmtId="0" fontId="67" fillId="0" borderId="23" xfId="0" applyFont="1" applyBorder="1" applyAlignment="1">
      <alignment horizontal="center" vertical="top"/>
    </xf>
    <xf numFmtId="10" fontId="18" fillId="0" borderId="17" xfId="0" applyNumberFormat="1" applyFont="1" applyBorder="1" applyAlignment="1">
      <alignment horizontal="center" vertical="center"/>
    </xf>
    <xf numFmtId="10" fontId="18" fillId="0" borderId="30" xfId="0" applyNumberFormat="1" applyFont="1" applyBorder="1" applyAlignment="1">
      <alignment horizontal="center" vertical="center"/>
    </xf>
    <xf numFmtId="10" fontId="18" fillId="0" borderId="18" xfId="0" applyNumberFormat="1" applyFont="1" applyBorder="1" applyAlignment="1">
      <alignment horizontal="center" vertical="center"/>
    </xf>
    <xf numFmtId="0" fontId="0" fillId="0" borderId="17" xfId="0" applyBorder="1" applyAlignment="1">
      <alignment horizontal="left" vertical="top" indent="2"/>
    </xf>
    <xf numFmtId="0" fontId="0" fillId="0" borderId="18" xfId="0" applyBorder="1" applyAlignment="1">
      <alignment horizontal="left" vertical="top" indent="2"/>
    </xf>
    <xf numFmtId="0" fontId="71" fillId="0" borderId="23" xfId="0" applyFont="1" applyBorder="1" applyAlignment="1">
      <alignment horizontal="center" vertical="top"/>
    </xf>
    <xf numFmtId="0" fontId="59" fillId="0" borderId="23" xfId="0" applyFont="1" applyBorder="1" applyAlignment="1">
      <alignment horizontal="center" vertical="top"/>
    </xf>
    <xf numFmtId="0" fontId="86" fillId="0" borderId="0" xfId="0" applyFont="1" applyAlignment="1">
      <alignment horizontal="center"/>
    </xf>
    <xf numFmtId="0" fontId="86" fillId="0" borderId="0" xfId="0" applyFont="1" applyAlignment="1">
      <alignment horizontal="center" wrapText="1"/>
    </xf>
    <xf numFmtId="0" fontId="17" fillId="0" borderId="0" xfId="0" applyFont="1" applyAlignment="1">
      <alignment horizontal="center" wrapText="1"/>
    </xf>
    <xf numFmtId="0" fontId="49" fillId="0" borderId="23" xfId="0" applyFont="1" applyBorder="1" applyAlignment="1">
      <alignment horizontal="right" vertical="top"/>
    </xf>
    <xf numFmtId="0" fontId="44" fillId="0" borderId="23" xfId="0" applyFont="1" applyBorder="1" applyAlignment="1">
      <alignment horizontal="right" vertical="top"/>
    </xf>
    <xf numFmtId="0" fontId="38" fillId="0" borderId="0" xfId="0" applyFont="1" applyAlignment="1">
      <alignment horizontal="center"/>
    </xf>
    <xf numFmtId="0" fontId="83" fillId="0" borderId="23" xfId="0" applyFont="1" applyBorder="1" applyAlignment="1">
      <alignment horizontal="center"/>
    </xf>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B9"/>
  <sheetViews>
    <sheetView workbookViewId="0">
      <selection activeCell="B12" sqref="B12"/>
    </sheetView>
  </sheetViews>
  <sheetFormatPr defaultRowHeight="12.75" x14ac:dyDescent="0.2"/>
  <sheetData>
    <row r="2" spans="2:2" x14ac:dyDescent="0.2">
      <c r="B2" s="18" t="s">
        <v>168</v>
      </c>
    </row>
    <row r="5" spans="2:2" ht="13.5" thickBot="1" x14ac:dyDescent="0.25"/>
    <row r="6" spans="2:2" ht="15.75" thickBot="1" x14ac:dyDescent="0.25">
      <c r="B6" s="46"/>
    </row>
    <row r="7" spans="2:2" ht="15.75" x14ac:dyDescent="0.2">
      <c r="B7" s="91"/>
    </row>
    <row r="8" spans="2:2" ht="15.75" x14ac:dyDescent="0.2">
      <c r="B8" s="91"/>
    </row>
    <row r="9" spans="2:2" ht="15.75" x14ac:dyDescent="0.2">
      <c r="B9" s="91"/>
    </row>
  </sheetData>
  <pageMargins left="0.7" right="0.7" top="0.75" bottom="0.75" header="0.3" footer="0.3"/>
  <pageSetup paperSize="9" orientation="portrait"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44"/>
  <sheetViews>
    <sheetView topLeftCell="A22" zoomScale="85" zoomScaleNormal="85" workbookViewId="0">
      <selection activeCell="A32" sqref="A32:F42"/>
    </sheetView>
  </sheetViews>
  <sheetFormatPr defaultRowHeight="12.75" x14ac:dyDescent="0.2"/>
  <cols>
    <col min="1" max="1" width="15.85546875" customWidth="1"/>
    <col min="2" max="2" width="18.5703125" customWidth="1"/>
    <col min="3" max="3" width="20" customWidth="1"/>
    <col min="6" max="6" width="11.5703125" bestFit="1" customWidth="1"/>
  </cols>
  <sheetData>
    <row r="1" spans="1:11" ht="30" x14ac:dyDescent="0.2">
      <c r="A1" s="263" t="s">
        <v>221</v>
      </c>
      <c r="B1" s="263"/>
      <c r="C1" s="263"/>
      <c r="D1" s="263"/>
      <c r="E1" s="263"/>
      <c r="F1" s="263"/>
      <c r="G1" s="263"/>
      <c r="H1" s="263"/>
    </row>
    <row r="3" spans="1:11" ht="27" x14ac:dyDescent="0.2">
      <c r="A3" s="264" t="s">
        <v>222</v>
      </c>
      <c r="B3" s="264"/>
      <c r="C3" s="264"/>
      <c r="D3" s="264"/>
      <c r="E3" s="264"/>
      <c r="F3" s="264"/>
      <c r="G3" s="264"/>
      <c r="H3" s="264"/>
    </row>
    <row r="4" spans="1:11" x14ac:dyDescent="0.2">
      <c r="A4" s="265" t="s">
        <v>450</v>
      </c>
      <c r="B4" s="265"/>
      <c r="C4" s="265"/>
      <c r="D4" s="265"/>
      <c r="E4" s="265"/>
      <c r="F4" s="265"/>
      <c r="G4" s="265"/>
    </row>
    <row r="5" spans="1:11" ht="18" x14ac:dyDescent="0.25">
      <c r="A5" s="59" t="s">
        <v>224</v>
      </c>
      <c r="B5" s="62"/>
      <c r="C5" s="62"/>
      <c r="D5" s="62"/>
      <c r="E5" s="62"/>
      <c r="F5" s="62"/>
      <c r="G5" s="62"/>
      <c r="H5" s="62"/>
      <c r="I5" s="62"/>
      <c r="J5" s="62"/>
      <c r="K5" s="62"/>
    </row>
    <row r="6" spans="1:11" ht="18" x14ac:dyDescent="0.25">
      <c r="A6" s="59" t="s">
        <v>225</v>
      </c>
      <c r="B6" s="62"/>
      <c r="C6" s="62"/>
      <c r="D6" s="62"/>
      <c r="E6" s="62"/>
      <c r="F6" s="62"/>
      <c r="G6" s="62"/>
      <c r="H6" s="62"/>
      <c r="I6" s="62"/>
      <c r="J6" s="62"/>
      <c r="K6" s="62"/>
    </row>
    <row r="7" spans="1:11" ht="18" x14ac:dyDescent="0.25">
      <c r="A7" s="59" t="s">
        <v>508</v>
      </c>
      <c r="B7" s="62"/>
      <c r="C7" s="62"/>
      <c r="D7" s="62"/>
      <c r="E7" s="62"/>
      <c r="F7" s="62"/>
      <c r="G7" s="62"/>
      <c r="H7" s="62"/>
      <c r="I7" s="62"/>
      <c r="J7" s="62"/>
      <c r="K7" s="62"/>
    </row>
    <row r="8" spans="1:11" ht="18" x14ac:dyDescent="0.25">
      <c r="A8" s="62"/>
      <c r="B8" s="62"/>
      <c r="C8" s="62"/>
      <c r="D8" s="62"/>
      <c r="E8" s="62"/>
      <c r="F8" s="62"/>
      <c r="G8" s="62"/>
      <c r="H8" s="62"/>
      <c r="I8" s="62"/>
      <c r="J8" s="62"/>
      <c r="K8" s="62"/>
    </row>
    <row r="9" spans="1:11" ht="18" x14ac:dyDescent="0.25">
      <c r="A9" s="59" t="s">
        <v>226</v>
      </c>
      <c r="B9" s="62"/>
      <c r="C9" s="62"/>
      <c r="D9" s="62"/>
      <c r="E9" s="62"/>
      <c r="F9" s="62"/>
      <c r="G9" s="62"/>
      <c r="H9" s="62"/>
      <c r="I9" s="62"/>
      <c r="J9" s="62"/>
      <c r="K9" s="62"/>
    </row>
    <row r="10" spans="1:11" ht="18" x14ac:dyDescent="0.25">
      <c r="A10" s="59" t="s">
        <v>225</v>
      </c>
      <c r="B10" s="62"/>
      <c r="C10" s="62"/>
      <c r="D10" s="62"/>
      <c r="E10" s="62"/>
      <c r="F10" s="62"/>
      <c r="G10" s="62"/>
      <c r="H10" s="62"/>
      <c r="I10" s="62"/>
      <c r="J10" s="62"/>
      <c r="K10" s="62"/>
    </row>
    <row r="11" spans="1:11" ht="18" x14ac:dyDescent="0.25">
      <c r="A11" s="59" t="s">
        <v>509</v>
      </c>
      <c r="B11" s="62"/>
      <c r="C11" s="62"/>
      <c r="D11" s="62"/>
      <c r="E11" s="62"/>
      <c r="F11" s="62"/>
      <c r="G11" s="62"/>
      <c r="H11" s="62"/>
      <c r="I11" s="62"/>
      <c r="J11" s="62"/>
      <c r="K11" s="62"/>
    </row>
    <row r="12" spans="1:11" ht="18" x14ac:dyDescent="0.25">
      <c r="A12" s="62"/>
      <c r="B12" s="62"/>
      <c r="C12" s="62"/>
      <c r="D12" s="62"/>
      <c r="E12" s="62"/>
      <c r="F12" s="62"/>
      <c r="G12" s="62"/>
      <c r="H12" s="62"/>
      <c r="I12" s="62"/>
      <c r="J12" s="62"/>
      <c r="K12" s="62"/>
    </row>
    <row r="13" spans="1:11" ht="18" x14ac:dyDescent="0.25">
      <c r="A13" s="59" t="s">
        <v>227</v>
      </c>
      <c r="B13" s="62"/>
      <c r="C13" s="62"/>
      <c r="D13" s="62"/>
      <c r="E13" s="62"/>
      <c r="F13" s="62"/>
      <c r="G13" s="62"/>
      <c r="H13" s="62"/>
      <c r="I13" s="62"/>
      <c r="J13" s="62"/>
      <c r="K13" s="62"/>
    </row>
    <row r="14" spans="1:11" ht="18" x14ac:dyDescent="0.25">
      <c r="A14" s="59" t="s">
        <v>225</v>
      </c>
      <c r="B14" s="62"/>
      <c r="C14" s="62"/>
      <c r="D14" s="62"/>
      <c r="E14" s="62"/>
      <c r="F14" s="62"/>
      <c r="G14" s="62"/>
      <c r="H14" s="62"/>
      <c r="I14" s="62"/>
      <c r="J14" s="62"/>
      <c r="K14" s="62"/>
    </row>
    <row r="15" spans="1:11" ht="18" x14ac:dyDescent="0.25">
      <c r="A15" s="59" t="s">
        <v>510</v>
      </c>
      <c r="B15" s="62"/>
      <c r="C15" s="62"/>
      <c r="D15" s="62"/>
      <c r="E15" s="62"/>
      <c r="F15" s="62"/>
      <c r="G15" s="62"/>
      <c r="H15" s="62"/>
      <c r="I15" s="62"/>
      <c r="J15" s="62"/>
      <c r="K15" s="62"/>
    </row>
    <row r="16" spans="1:11" ht="18" x14ac:dyDescent="0.25">
      <c r="A16" s="62"/>
      <c r="B16" s="62"/>
      <c r="C16" s="62"/>
      <c r="D16" s="62"/>
      <c r="E16" s="62"/>
      <c r="F16" s="62"/>
      <c r="G16" s="62"/>
      <c r="H16" s="62"/>
      <c r="I16" s="62"/>
      <c r="J16" s="62"/>
      <c r="K16" s="62"/>
    </row>
    <row r="17" spans="1:11" ht="18" x14ac:dyDescent="0.25">
      <c r="A17" s="59" t="s">
        <v>228</v>
      </c>
      <c r="B17" s="62"/>
      <c r="C17" s="62"/>
      <c r="D17" s="62"/>
      <c r="E17" s="62"/>
      <c r="F17" s="62"/>
      <c r="G17" s="62"/>
      <c r="H17" s="62"/>
      <c r="I17" s="62"/>
      <c r="J17" s="62"/>
      <c r="K17" s="62"/>
    </row>
    <row r="18" spans="1:11" ht="18" x14ac:dyDescent="0.25">
      <c r="A18" s="59" t="s">
        <v>229</v>
      </c>
      <c r="B18" s="62"/>
      <c r="C18" s="62"/>
      <c r="D18" s="62"/>
      <c r="E18" s="62"/>
      <c r="F18" s="62"/>
      <c r="G18" s="62"/>
      <c r="H18" s="62"/>
      <c r="I18" s="62"/>
      <c r="J18" s="62"/>
      <c r="K18" s="62"/>
    </row>
    <row r="19" spans="1:11" ht="18" x14ac:dyDescent="0.25">
      <c r="A19" s="59" t="s">
        <v>507</v>
      </c>
      <c r="B19" s="62"/>
      <c r="C19" s="62"/>
      <c r="D19" s="62"/>
      <c r="E19" s="62"/>
      <c r="F19" s="62"/>
      <c r="G19" s="62"/>
      <c r="H19" s="62"/>
      <c r="I19" s="62"/>
      <c r="J19" s="62"/>
      <c r="K19" s="62"/>
    </row>
    <row r="20" spans="1:11" ht="62.25" customHeight="1" x14ac:dyDescent="0.25">
      <c r="A20" s="266" t="s">
        <v>451</v>
      </c>
      <c r="B20" s="267"/>
      <c r="C20" s="267"/>
      <c r="D20" s="267"/>
      <c r="E20" s="267"/>
      <c r="F20" s="267"/>
      <c r="G20" s="267"/>
      <c r="H20" s="62"/>
      <c r="I20" s="62"/>
      <c r="J20" s="62"/>
      <c r="K20" s="62"/>
    </row>
    <row r="21" spans="1:11" ht="18" x14ac:dyDescent="0.25">
      <c r="A21" s="59" t="s">
        <v>511</v>
      </c>
      <c r="B21" s="62"/>
      <c r="C21" s="62"/>
      <c r="D21" s="62"/>
      <c r="E21" s="62"/>
      <c r="F21" s="62"/>
      <c r="G21" s="62"/>
      <c r="H21" s="62"/>
      <c r="I21" s="62"/>
      <c r="J21" s="62"/>
      <c r="K21" s="62"/>
    </row>
    <row r="22" spans="1:11" ht="18" x14ac:dyDescent="0.25">
      <c r="A22" s="97" t="s">
        <v>512</v>
      </c>
      <c r="B22" s="62"/>
      <c r="C22" s="62"/>
      <c r="D22" s="62"/>
      <c r="E22" s="62"/>
      <c r="F22" s="62"/>
      <c r="G22" s="62"/>
      <c r="H22" s="62"/>
      <c r="I22" s="62"/>
      <c r="J22" s="62"/>
      <c r="K22" s="62"/>
    </row>
    <row r="24" spans="1:11" ht="27" x14ac:dyDescent="0.2">
      <c r="A24" s="264" t="s">
        <v>223</v>
      </c>
      <c r="B24" s="264"/>
      <c r="C24" s="264"/>
      <c r="D24" s="264"/>
      <c r="E24" s="264"/>
      <c r="F24" s="264"/>
      <c r="G24" s="264"/>
      <c r="H24" s="264"/>
      <c r="I24" s="264"/>
    </row>
    <row r="26" spans="1:11" ht="18" x14ac:dyDescent="0.25">
      <c r="A26" s="59" t="s">
        <v>230</v>
      </c>
      <c r="B26" s="62"/>
      <c r="C26" s="62"/>
      <c r="D26" s="62"/>
      <c r="E26" s="62"/>
      <c r="F26" s="62"/>
      <c r="G26" s="62"/>
      <c r="H26" s="62"/>
      <c r="I26" s="62"/>
      <c r="J26" s="62"/>
      <c r="K26" s="62"/>
    </row>
    <row r="27" spans="1:11" ht="18" x14ac:dyDescent="0.25">
      <c r="A27" s="59" t="s">
        <v>231</v>
      </c>
      <c r="B27" s="62"/>
      <c r="C27" s="62"/>
      <c r="D27" s="62"/>
      <c r="E27" s="62"/>
      <c r="F27" s="62"/>
      <c r="G27" s="62"/>
      <c r="H27" s="62"/>
      <c r="I27" s="62"/>
      <c r="J27" s="62"/>
      <c r="K27" s="62"/>
    </row>
    <row r="28" spans="1:11" ht="18" x14ac:dyDescent="0.25">
      <c r="A28" s="59" t="s">
        <v>430</v>
      </c>
      <c r="B28" s="62"/>
      <c r="C28" s="62"/>
      <c r="D28" s="62"/>
      <c r="E28" s="62"/>
      <c r="F28" s="62"/>
      <c r="G28" s="62"/>
      <c r="H28" s="62"/>
      <c r="I28" s="62"/>
      <c r="J28" s="62"/>
      <c r="K28" s="62"/>
    </row>
    <row r="29" spans="1:11" ht="18" x14ac:dyDescent="0.25">
      <c r="A29" s="62"/>
      <c r="B29" s="62" t="s">
        <v>429</v>
      </c>
      <c r="C29" s="62"/>
      <c r="D29" s="62"/>
      <c r="E29" s="62"/>
      <c r="F29" s="62"/>
      <c r="G29" s="62"/>
      <c r="H29" s="62"/>
      <c r="I29" s="62"/>
      <c r="J29" s="62"/>
      <c r="K29" s="62"/>
    </row>
    <row r="30" spans="1:11" ht="18" x14ac:dyDescent="0.25">
      <c r="A30" s="59" t="s">
        <v>232</v>
      </c>
      <c r="B30" s="62"/>
      <c r="C30" s="62"/>
      <c r="D30" s="62"/>
      <c r="E30" s="62"/>
      <c r="F30" s="62"/>
      <c r="G30" s="62"/>
      <c r="H30" s="62"/>
      <c r="I30" s="62"/>
      <c r="J30" s="62"/>
      <c r="K30" s="62"/>
    </row>
    <row r="31" spans="1:11" ht="18" x14ac:dyDescent="0.25">
      <c r="A31" s="62"/>
      <c r="B31" s="62"/>
      <c r="C31" s="62"/>
      <c r="D31" s="62"/>
      <c r="E31" s="62"/>
      <c r="F31" s="62"/>
      <c r="G31" s="62"/>
      <c r="H31" s="62"/>
      <c r="I31" s="62"/>
      <c r="J31" s="62"/>
      <c r="K31" s="62"/>
    </row>
    <row r="32" spans="1:11" ht="18" x14ac:dyDescent="0.25">
      <c r="A32" s="205" t="s">
        <v>233</v>
      </c>
      <c r="B32" s="205"/>
      <c r="C32" s="205"/>
      <c r="D32" s="205"/>
      <c r="E32" s="205"/>
      <c r="F32" s="121">
        <f>-скидки!B$2%</f>
        <v>-0.2</v>
      </c>
      <c r="G32" s="62"/>
      <c r="H32" s="62"/>
      <c r="I32" s="62"/>
      <c r="J32" s="62"/>
      <c r="K32" s="62"/>
    </row>
    <row r="33" spans="1:11" ht="18" x14ac:dyDescent="0.25">
      <c r="A33" s="205" t="s">
        <v>234</v>
      </c>
      <c r="B33" s="205"/>
      <c r="C33" s="205"/>
      <c r="D33" s="205"/>
      <c r="E33" s="205"/>
      <c r="F33" s="121">
        <f>-скидки!C$2%</f>
        <v>-0.25</v>
      </c>
      <c r="G33" s="62"/>
      <c r="H33" s="62"/>
      <c r="I33" s="62"/>
      <c r="J33" s="62"/>
      <c r="K33" s="62"/>
    </row>
    <row r="34" spans="1:11" ht="18" x14ac:dyDescent="0.25">
      <c r="A34" s="205" t="s">
        <v>235</v>
      </c>
      <c r="B34" s="205"/>
      <c r="C34" s="205"/>
      <c r="D34" s="205"/>
      <c r="E34" s="205"/>
      <c r="F34" s="121">
        <f>-скидки!D$2%</f>
        <v>-0.3</v>
      </c>
      <c r="G34" s="62"/>
      <c r="H34" s="62"/>
      <c r="I34" s="62"/>
      <c r="J34" s="62"/>
      <c r="K34" s="62"/>
    </row>
    <row r="35" spans="1:11" ht="13.5" thickBot="1" x14ac:dyDescent="0.25"/>
    <row r="36" spans="1:11" ht="28.5" thickBot="1" x14ac:dyDescent="0.25">
      <c r="A36" s="261" t="s">
        <v>216</v>
      </c>
      <c r="B36" s="122" t="s">
        <v>523</v>
      </c>
      <c r="C36" s="122" t="s">
        <v>522</v>
      </c>
    </row>
    <row r="37" spans="1:11" ht="13.5" thickBot="1" x14ac:dyDescent="0.25">
      <c r="A37" s="262"/>
      <c r="B37" s="61"/>
      <c r="C37" s="61"/>
    </row>
    <row r="38" spans="1:11" ht="22.5" thickBot="1" x14ac:dyDescent="0.25">
      <c r="A38" s="9" t="s">
        <v>217</v>
      </c>
      <c r="B38" s="111">
        <v>6</v>
      </c>
      <c r="C38" s="111">
        <v>7</v>
      </c>
    </row>
    <row r="39" spans="1:11" ht="22.5" thickBot="1" x14ac:dyDescent="0.25">
      <c r="A39" s="9" t="s">
        <v>218</v>
      </c>
      <c r="B39" s="111">
        <v>8</v>
      </c>
      <c r="C39" s="111">
        <v>10</v>
      </c>
    </row>
    <row r="40" spans="1:11" ht="22.5" thickBot="1" x14ac:dyDescent="0.25">
      <c r="A40" s="9" t="s">
        <v>219</v>
      </c>
      <c r="B40" s="111">
        <v>15</v>
      </c>
      <c r="C40" s="111">
        <v>15</v>
      </c>
    </row>
    <row r="41" spans="1:11" ht="22.5" thickBot="1" x14ac:dyDescent="0.25">
      <c r="A41" s="13" t="s">
        <v>220</v>
      </c>
      <c r="B41" s="112">
        <v>20</v>
      </c>
      <c r="C41" s="112">
        <v>20</v>
      </c>
    </row>
    <row r="42" spans="1:11" ht="22.5" thickBot="1" x14ac:dyDescent="0.25">
      <c r="A42" s="113" t="s">
        <v>504</v>
      </c>
      <c r="B42" s="112">
        <v>50</v>
      </c>
      <c r="C42" s="112">
        <v>50</v>
      </c>
    </row>
    <row r="44" spans="1:11" ht="15.75" x14ac:dyDescent="0.25">
      <c r="C44" s="98">
        <v>10</v>
      </c>
      <c r="D44" s="98"/>
      <c r="E44" s="98"/>
      <c r="F44" s="98"/>
      <c r="G44" s="98"/>
      <c r="H44" s="98"/>
      <c r="I44" s="98"/>
    </row>
  </sheetData>
  <mergeCells count="9">
    <mergeCell ref="A36:A37"/>
    <mergeCell ref="A1:H1"/>
    <mergeCell ref="A3:H3"/>
    <mergeCell ref="A24:I24"/>
    <mergeCell ref="A32:E32"/>
    <mergeCell ref="A33:E33"/>
    <mergeCell ref="A34:E34"/>
    <mergeCell ref="A4:G4"/>
    <mergeCell ref="A20:G20"/>
  </mergeCells>
  <pageMargins left="0.11811023622047245" right="0.11811023622047245" top="0" bottom="0" header="0.31496062992125984" footer="0.31496062992125984"/>
  <pageSetup paperSize="9" scale="91" orientation="portrait"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0"/>
  <sheetViews>
    <sheetView workbookViewId="0">
      <selection activeCell="A30" sqref="A30"/>
    </sheetView>
  </sheetViews>
  <sheetFormatPr defaultRowHeight="12.75" x14ac:dyDescent="0.2"/>
  <cols>
    <col min="5" max="5" width="11.5703125" bestFit="1" customWidth="1"/>
    <col min="6" max="6" width="11.5703125" customWidth="1"/>
    <col min="7" max="7" width="12" customWidth="1"/>
  </cols>
  <sheetData>
    <row r="1" spans="1:9" ht="26.25" x14ac:dyDescent="0.2">
      <c r="A1" s="264" t="s">
        <v>236</v>
      </c>
      <c r="B1" s="264"/>
      <c r="C1" s="264"/>
      <c r="D1" s="264"/>
      <c r="E1" s="264"/>
      <c r="F1" s="264"/>
      <c r="G1" s="264"/>
      <c r="H1" s="264"/>
      <c r="I1" s="264"/>
    </row>
    <row r="3" spans="1:9" ht="18" x14ac:dyDescent="0.25">
      <c r="A3" s="59" t="s">
        <v>238</v>
      </c>
      <c r="B3" s="62"/>
      <c r="C3" s="62"/>
      <c r="D3" s="62"/>
      <c r="E3" s="62"/>
      <c r="F3" s="62"/>
      <c r="G3" s="62"/>
    </row>
    <row r="4" spans="1:9" ht="18" x14ac:dyDescent="0.25">
      <c r="A4" s="59" t="s">
        <v>239</v>
      </c>
      <c r="B4" s="62"/>
      <c r="C4" s="62"/>
      <c r="D4" s="62"/>
      <c r="E4" s="62"/>
      <c r="F4" s="62"/>
      <c r="G4" s="62"/>
    </row>
    <row r="5" spans="1:9" ht="18" x14ac:dyDescent="0.25">
      <c r="A5" s="59" t="s">
        <v>240</v>
      </c>
      <c r="B5" s="62"/>
      <c r="C5" s="62"/>
      <c r="D5" s="62"/>
      <c r="E5" s="62"/>
      <c r="F5" s="62"/>
      <c r="G5" s="62"/>
    </row>
    <row r="6" spans="1:9" ht="18" x14ac:dyDescent="0.25">
      <c r="A6" s="59" t="s">
        <v>532</v>
      </c>
      <c r="B6" s="62"/>
      <c r="C6" s="62"/>
      <c r="D6" s="62"/>
      <c r="E6" s="62"/>
      <c r="F6" s="62"/>
      <c r="G6" s="62"/>
    </row>
    <row r="7" spans="1:9" ht="18" x14ac:dyDescent="0.25">
      <c r="A7" s="59" t="s">
        <v>240</v>
      </c>
      <c r="B7" s="62"/>
      <c r="C7" s="62"/>
      <c r="D7" s="62"/>
      <c r="E7" s="62"/>
      <c r="F7" s="62"/>
      <c r="G7" s="62"/>
    </row>
    <row r="8" spans="1:9" ht="18" x14ac:dyDescent="0.25">
      <c r="A8" s="59" t="s">
        <v>533</v>
      </c>
      <c r="B8" s="62"/>
      <c r="C8" s="62"/>
      <c r="D8" s="62"/>
      <c r="E8" s="62"/>
      <c r="F8" s="62"/>
      <c r="G8" s="62"/>
    </row>
    <row r="10" spans="1:9" ht="26.25" x14ac:dyDescent="0.2">
      <c r="A10" s="264" t="s">
        <v>237</v>
      </c>
      <c r="B10" s="264"/>
      <c r="C10" s="264"/>
      <c r="D10" s="264"/>
      <c r="E10" s="264"/>
      <c r="F10" s="264"/>
      <c r="G10" s="264"/>
      <c r="H10" s="264"/>
      <c r="I10" s="264"/>
    </row>
    <row r="12" spans="1:9" ht="18" x14ac:dyDescent="0.25">
      <c r="A12" s="59" t="s">
        <v>241</v>
      </c>
      <c r="B12" s="62"/>
      <c r="C12" s="62"/>
      <c r="D12" s="62"/>
      <c r="E12" s="62"/>
      <c r="F12" s="62"/>
      <c r="G12" s="62"/>
    </row>
    <row r="13" spans="1:9" ht="18" x14ac:dyDescent="0.25">
      <c r="A13" s="59" t="s">
        <v>242</v>
      </c>
      <c r="B13" s="62"/>
      <c r="C13" s="62"/>
      <c r="D13" s="62"/>
      <c r="E13" s="62"/>
      <c r="F13" s="62"/>
      <c r="G13" s="62"/>
    </row>
    <row r="14" spans="1:9" ht="18" x14ac:dyDescent="0.25">
      <c r="A14" s="59" t="s">
        <v>243</v>
      </c>
      <c r="B14" s="62"/>
      <c r="C14" s="62"/>
      <c r="D14" s="62"/>
      <c r="E14" s="62"/>
      <c r="F14" s="62"/>
      <c r="G14" s="62"/>
    </row>
    <row r="15" spans="1:9" ht="18" x14ac:dyDescent="0.25">
      <c r="A15" s="62"/>
      <c r="B15" s="62"/>
      <c r="C15" s="62"/>
      <c r="D15" s="62"/>
      <c r="E15" s="62"/>
      <c r="F15" s="62"/>
      <c r="G15" s="62"/>
    </row>
    <row r="16" spans="1:9" ht="18" x14ac:dyDescent="0.25">
      <c r="A16" s="59" t="s">
        <v>247</v>
      </c>
      <c r="B16" s="62"/>
      <c r="C16" s="62"/>
      <c r="D16" s="62"/>
      <c r="E16" s="62"/>
      <c r="F16" s="62"/>
      <c r="G16" s="62"/>
    </row>
    <row r="17" spans="1:9" ht="18" x14ac:dyDescent="0.2">
      <c r="A17" s="269" t="s">
        <v>244</v>
      </c>
      <c r="B17" s="269"/>
      <c r="C17" s="269"/>
      <c r="D17" s="269"/>
      <c r="E17" s="269"/>
      <c r="F17" s="269"/>
      <c r="G17" s="269"/>
      <c r="H17" s="269"/>
    </row>
    <row r="18" spans="1:9" ht="18" x14ac:dyDescent="0.25">
      <c r="A18" s="59" t="s">
        <v>248</v>
      </c>
      <c r="B18" s="62"/>
      <c r="C18" s="62"/>
      <c r="D18" s="62"/>
      <c r="E18" s="62"/>
      <c r="F18" s="62"/>
      <c r="G18" s="62"/>
    </row>
    <row r="19" spans="1:9" ht="18" x14ac:dyDescent="0.2">
      <c r="A19" s="269" t="s">
        <v>245</v>
      </c>
      <c r="B19" s="269"/>
      <c r="C19" s="269"/>
      <c r="D19" s="269"/>
      <c r="E19" s="269"/>
      <c r="F19" s="269"/>
      <c r="G19" s="269"/>
      <c r="H19" s="269"/>
    </row>
    <row r="20" spans="1:9" ht="18" x14ac:dyDescent="0.25">
      <c r="A20" s="59" t="s">
        <v>246</v>
      </c>
      <c r="B20" s="62"/>
      <c r="C20" s="62"/>
      <c r="D20" s="62"/>
      <c r="E20" s="62"/>
      <c r="F20" s="62"/>
      <c r="G20" s="62"/>
    </row>
    <row r="22" spans="1:9" ht="26.25" x14ac:dyDescent="0.2">
      <c r="A22" s="264" t="s">
        <v>249</v>
      </c>
      <c r="B22" s="264"/>
      <c r="C22" s="264"/>
      <c r="D22" s="264"/>
      <c r="E22" s="264"/>
      <c r="F22" s="264"/>
      <c r="G22" s="264"/>
      <c r="H22" s="264"/>
      <c r="I22" s="264"/>
    </row>
    <row r="23" spans="1:9" ht="18" x14ac:dyDescent="0.25">
      <c r="A23" s="59"/>
      <c r="B23" s="62"/>
      <c r="C23" s="62"/>
      <c r="D23" s="62"/>
      <c r="E23" s="62"/>
    </row>
    <row r="24" spans="1:9" ht="18" x14ac:dyDescent="0.25">
      <c r="A24" s="87" t="s">
        <v>438</v>
      </c>
      <c r="B24" s="62"/>
      <c r="C24" s="62"/>
      <c r="D24" s="62"/>
      <c r="E24" s="62"/>
      <c r="G24" s="86" t="s">
        <v>433</v>
      </c>
      <c r="H24" s="86" t="s">
        <v>431</v>
      </c>
    </row>
    <row r="25" spans="1:9" ht="18" x14ac:dyDescent="0.25">
      <c r="A25" s="59"/>
      <c r="B25" s="62"/>
      <c r="C25" s="62"/>
      <c r="D25" s="62"/>
      <c r="E25" s="62"/>
      <c r="G25" s="86" t="s">
        <v>432</v>
      </c>
      <c r="H25" s="86" t="s">
        <v>434</v>
      </c>
    </row>
    <row r="26" spans="1:9" ht="18" x14ac:dyDescent="0.25">
      <c r="A26" s="59"/>
      <c r="B26" s="62" t="s">
        <v>440</v>
      </c>
      <c r="C26" s="62"/>
      <c r="D26" s="62"/>
      <c r="E26" s="62"/>
      <c r="G26" s="86" t="s">
        <v>435</v>
      </c>
      <c r="H26" s="86" t="s">
        <v>436</v>
      </c>
    </row>
    <row r="27" spans="1:9" ht="18" x14ac:dyDescent="0.25">
      <c r="A27" s="59"/>
      <c r="B27" s="62"/>
      <c r="C27" s="62"/>
      <c r="D27" s="62"/>
      <c r="E27" s="62"/>
      <c r="G27" s="86" t="s">
        <v>437</v>
      </c>
      <c r="H27" s="86" t="s">
        <v>439</v>
      </c>
    </row>
    <row r="28" spans="1:9" ht="18" x14ac:dyDescent="0.25">
      <c r="A28" s="59"/>
      <c r="B28" s="62"/>
      <c r="C28" s="62"/>
      <c r="D28" s="62"/>
      <c r="E28" s="62"/>
    </row>
    <row r="29" spans="1:9" ht="18" x14ac:dyDescent="0.25">
      <c r="A29" s="59" t="s">
        <v>534</v>
      </c>
      <c r="B29" s="62"/>
      <c r="C29" s="62"/>
      <c r="D29" s="62"/>
      <c r="E29" s="62"/>
    </row>
    <row r="31" spans="1:9" ht="26.25" x14ac:dyDescent="0.2">
      <c r="A31" s="264" t="s">
        <v>250</v>
      </c>
      <c r="B31" s="264"/>
      <c r="C31" s="264"/>
      <c r="D31" s="264"/>
      <c r="E31" s="264"/>
      <c r="F31" s="264"/>
      <c r="G31" s="264"/>
      <c r="H31" s="264"/>
      <c r="I31" s="264"/>
    </row>
    <row r="32" spans="1:9" ht="18.75" x14ac:dyDescent="0.25">
      <c r="A32" s="59" t="s">
        <v>251</v>
      </c>
      <c r="B32" s="62"/>
      <c r="C32" s="62"/>
      <c r="D32" s="62"/>
      <c r="E32" s="62"/>
      <c r="F32" s="62"/>
      <c r="G32" s="62"/>
    </row>
    <row r="33" spans="1:12" ht="18.75" x14ac:dyDescent="0.25">
      <c r="A33" s="59" t="s">
        <v>252</v>
      </c>
      <c r="B33" s="62"/>
      <c r="C33" s="62"/>
      <c r="D33" s="62"/>
      <c r="E33" s="62"/>
      <c r="F33" s="62"/>
      <c r="G33" s="62"/>
    </row>
    <row r="34" spans="1:12" ht="18" x14ac:dyDescent="0.25">
      <c r="A34" s="59" t="s">
        <v>517</v>
      </c>
      <c r="B34" s="62"/>
      <c r="C34" s="62"/>
      <c r="D34" s="62"/>
      <c r="E34" s="62"/>
      <c r="F34" s="62"/>
      <c r="G34" s="62"/>
    </row>
    <row r="35" spans="1:12" ht="18" x14ac:dyDescent="0.25">
      <c r="A35" s="59" t="s">
        <v>518</v>
      </c>
      <c r="B35" s="62"/>
      <c r="C35" s="62"/>
      <c r="D35" s="62"/>
      <c r="E35" s="62"/>
      <c r="F35" s="62"/>
      <c r="G35" s="62"/>
    </row>
    <row r="36" spans="1:12" ht="18" x14ac:dyDescent="0.25">
      <c r="A36" s="59" t="s">
        <v>519</v>
      </c>
      <c r="B36" s="62"/>
      <c r="C36" s="62"/>
      <c r="D36" s="62"/>
      <c r="E36" s="62"/>
      <c r="F36" s="62"/>
      <c r="G36" s="62"/>
    </row>
    <row r="37" spans="1:12" ht="18" x14ac:dyDescent="0.25">
      <c r="A37" s="59" t="s">
        <v>520</v>
      </c>
      <c r="B37" s="62"/>
      <c r="C37" s="62"/>
      <c r="D37" s="62"/>
      <c r="E37" s="62"/>
      <c r="F37" s="62"/>
      <c r="G37" s="62"/>
    </row>
    <row r="38" spans="1:12" ht="18" x14ac:dyDescent="0.25">
      <c r="A38" s="268" t="s">
        <v>254</v>
      </c>
      <c r="B38" s="269"/>
      <c r="C38" s="269"/>
      <c r="D38" s="269"/>
      <c r="E38" s="63">
        <f>-скидки!B$2%</f>
        <v>-0.2</v>
      </c>
      <c r="F38" s="62"/>
      <c r="G38" s="62"/>
    </row>
    <row r="39" spans="1:12" ht="18" x14ac:dyDescent="0.25">
      <c r="A39" s="268" t="s">
        <v>255</v>
      </c>
      <c r="B39" s="269"/>
      <c r="C39" s="269"/>
      <c r="D39" s="269"/>
      <c r="E39" s="63">
        <f>-скидки!C$2%</f>
        <v>-0.25</v>
      </c>
    </row>
    <row r="40" spans="1:12" ht="10.5" customHeight="1" x14ac:dyDescent="0.25">
      <c r="A40" s="64"/>
      <c r="B40" s="65"/>
      <c r="C40" s="65"/>
      <c r="D40" s="65"/>
      <c r="E40" s="63"/>
    </row>
    <row r="41" spans="1:12" ht="26.25" x14ac:dyDescent="0.2">
      <c r="A41" s="264" t="s">
        <v>253</v>
      </c>
      <c r="B41" s="264"/>
      <c r="C41" s="264"/>
      <c r="D41" s="264"/>
      <c r="E41" s="264"/>
      <c r="F41" s="264"/>
      <c r="G41" s="264"/>
      <c r="H41" s="264"/>
      <c r="I41" s="264"/>
    </row>
    <row r="43" spans="1:12" ht="18" x14ac:dyDescent="0.25">
      <c r="A43" s="59" t="s">
        <v>513</v>
      </c>
      <c r="B43" s="62"/>
      <c r="C43" s="62"/>
      <c r="D43" s="62"/>
      <c r="E43" s="62"/>
      <c r="F43" s="62"/>
      <c r="G43" s="62"/>
      <c r="H43" s="62"/>
      <c r="I43" s="62"/>
    </row>
    <row r="44" spans="1:12" ht="18" x14ac:dyDescent="0.25">
      <c r="A44" s="59" t="s">
        <v>514</v>
      </c>
      <c r="B44" s="62"/>
      <c r="C44" s="62"/>
      <c r="D44" s="62"/>
      <c r="E44" s="62"/>
      <c r="F44" s="62"/>
      <c r="G44" s="62"/>
      <c r="H44" s="62"/>
      <c r="I44" s="62"/>
    </row>
    <row r="45" spans="1:12" ht="18" x14ac:dyDescent="0.25">
      <c r="A45" s="59" t="s">
        <v>515</v>
      </c>
      <c r="B45" s="62"/>
      <c r="C45" s="62"/>
      <c r="D45" s="62"/>
      <c r="E45" s="62"/>
      <c r="F45" s="62"/>
      <c r="G45" s="62"/>
      <c r="H45" s="62"/>
      <c r="I45" s="62"/>
    </row>
    <row r="46" spans="1:12" ht="18" x14ac:dyDescent="0.25">
      <c r="A46" s="59" t="s">
        <v>516</v>
      </c>
      <c r="B46" s="62"/>
      <c r="C46" s="62"/>
      <c r="D46" s="62"/>
      <c r="E46" s="62"/>
      <c r="F46" s="62"/>
      <c r="G46" s="62"/>
      <c r="H46" s="62"/>
      <c r="I46" s="62"/>
    </row>
    <row r="47" spans="1:12" ht="7.5" customHeight="1" x14ac:dyDescent="0.25">
      <c r="A47" s="59"/>
      <c r="B47" s="62"/>
      <c r="C47" s="62"/>
      <c r="D47" s="62"/>
      <c r="E47" s="62"/>
      <c r="F47" s="62"/>
      <c r="G47" s="62"/>
      <c r="H47" s="62"/>
      <c r="I47" s="62"/>
    </row>
    <row r="48" spans="1:12" ht="15.75" x14ac:dyDescent="0.25">
      <c r="A48" s="270">
        <v>11</v>
      </c>
      <c r="B48" s="270"/>
      <c r="C48" s="270"/>
      <c r="D48" s="270"/>
      <c r="E48" s="270"/>
      <c r="F48" s="270"/>
      <c r="G48" s="270"/>
      <c r="H48" s="270"/>
      <c r="I48" s="270"/>
      <c r="J48" s="18"/>
      <c r="K48" s="18"/>
      <c r="L48" s="18"/>
    </row>
    <row r="49" spans="1:12" x14ac:dyDescent="0.2">
      <c r="A49" s="18"/>
      <c r="B49" s="18"/>
      <c r="C49" s="18"/>
      <c r="D49" s="18"/>
      <c r="E49" s="18"/>
      <c r="F49" s="18"/>
      <c r="G49" s="18"/>
      <c r="H49" s="18"/>
      <c r="I49" s="18"/>
      <c r="J49" s="18"/>
      <c r="K49" s="18"/>
      <c r="L49" s="18"/>
    </row>
    <row r="50" spans="1:12" x14ac:dyDescent="0.2">
      <c r="A50" s="18"/>
      <c r="B50" s="18"/>
      <c r="C50" s="18"/>
      <c r="D50" s="18"/>
      <c r="E50" s="18"/>
      <c r="F50" s="18"/>
      <c r="G50" s="18"/>
      <c r="H50" s="18"/>
      <c r="I50" s="18"/>
      <c r="J50" s="18"/>
      <c r="K50" s="18"/>
      <c r="L50" s="18"/>
    </row>
  </sheetData>
  <mergeCells count="10">
    <mergeCell ref="A41:I41"/>
    <mergeCell ref="A38:D38"/>
    <mergeCell ref="A48:I48"/>
    <mergeCell ref="A39:D39"/>
    <mergeCell ref="A1:I1"/>
    <mergeCell ref="A10:I10"/>
    <mergeCell ref="A17:H17"/>
    <mergeCell ref="A19:H19"/>
    <mergeCell ref="A22:I22"/>
    <mergeCell ref="A31:I31"/>
  </mergeCells>
  <pageMargins left="0" right="0" top="3.937007874015748E-2" bottom="3.937007874015748E-2" header="0.31496062992125984" footer="0.31496062992125984"/>
  <pageSetup paperSize="9" scale="94" orientation="portrait"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5"/>
  <sheetViews>
    <sheetView zoomScale="70" zoomScaleNormal="70" workbookViewId="0">
      <selection activeCell="E57" sqref="E57"/>
    </sheetView>
  </sheetViews>
  <sheetFormatPr defaultRowHeight="12.75" x14ac:dyDescent="0.2"/>
  <sheetData>
    <row r="1" spans="1:1" ht="30.75" x14ac:dyDescent="0.2">
      <c r="A1" s="7" t="s">
        <v>256</v>
      </c>
    </row>
    <row r="2" spans="1:1" ht="30.75" x14ac:dyDescent="0.2">
      <c r="A2" s="7" t="s">
        <v>257</v>
      </c>
    </row>
    <row r="4" spans="1:1" ht="16.5" x14ac:dyDescent="0.2">
      <c r="A4" s="7" t="s">
        <v>258</v>
      </c>
    </row>
    <row r="5" spans="1:1" ht="16.5" x14ac:dyDescent="0.2">
      <c r="A5" s="7" t="s">
        <v>259</v>
      </c>
    </row>
    <row r="6" spans="1:1" ht="16.5" x14ac:dyDescent="0.2">
      <c r="A6" s="7" t="s">
        <v>260</v>
      </c>
    </row>
    <row r="7" spans="1:1" ht="16.5" x14ac:dyDescent="0.2">
      <c r="A7" s="7" t="s">
        <v>261</v>
      </c>
    </row>
    <row r="9" spans="1:1" ht="16.5" x14ac:dyDescent="0.2">
      <c r="A9" s="7" t="s">
        <v>262</v>
      </c>
    </row>
    <row r="10" spans="1:1" ht="16.5" x14ac:dyDescent="0.2">
      <c r="A10" s="7" t="s">
        <v>263</v>
      </c>
    </row>
    <row r="11" spans="1:1" ht="16.5" x14ac:dyDescent="0.2">
      <c r="A11" s="7" t="s">
        <v>264</v>
      </c>
    </row>
    <row r="12" spans="1:1" ht="16.5" x14ac:dyDescent="0.2">
      <c r="A12" s="7" t="s">
        <v>265</v>
      </c>
    </row>
    <row r="13" spans="1:1" ht="16.5" x14ac:dyDescent="0.2">
      <c r="A13" s="7" t="s">
        <v>266</v>
      </c>
    </row>
    <row r="15" spans="1:1" ht="16.5" x14ac:dyDescent="0.2">
      <c r="A15" s="7" t="s">
        <v>267</v>
      </c>
    </row>
    <row r="16" spans="1:1" ht="16.5" x14ac:dyDescent="0.2">
      <c r="A16" s="7" t="s">
        <v>268</v>
      </c>
    </row>
    <row r="17" spans="1:1" ht="16.5" x14ac:dyDescent="0.2">
      <c r="A17" s="7" t="s">
        <v>269</v>
      </c>
    </row>
    <row r="19" spans="1:1" ht="16.5" x14ac:dyDescent="0.2">
      <c r="A19" s="7" t="s">
        <v>270</v>
      </c>
    </row>
    <row r="20" spans="1:1" ht="16.5" x14ac:dyDescent="0.2">
      <c r="A20" s="7" t="s">
        <v>271</v>
      </c>
    </row>
    <row r="21" spans="1:1" ht="16.5" x14ac:dyDescent="0.2">
      <c r="A21" s="7" t="s">
        <v>272</v>
      </c>
    </row>
    <row r="22" spans="1:1" ht="16.5" x14ac:dyDescent="0.2">
      <c r="A22" s="7" t="s">
        <v>273</v>
      </c>
    </row>
    <row r="24" spans="1:1" ht="16.5" x14ac:dyDescent="0.2">
      <c r="A24" s="7" t="s">
        <v>274</v>
      </c>
    </row>
    <row r="25" spans="1:1" ht="16.5" x14ac:dyDescent="0.2">
      <c r="A25" s="7" t="s">
        <v>275</v>
      </c>
    </row>
    <row r="26" spans="1:1" ht="16.5" x14ac:dyDescent="0.2">
      <c r="A26" s="7" t="s">
        <v>276</v>
      </c>
    </row>
    <row r="27" spans="1:1" ht="16.5" x14ac:dyDescent="0.2">
      <c r="A27" s="7" t="s">
        <v>277</v>
      </c>
    </row>
    <row r="28" spans="1:1" ht="16.5" x14ac:dyDescent="0.2">
      <c r="A28" s="7" t="s">
        <v>278</v>
      </c>
    </row>
    <row r="55" spans="1:10" ht="15.75" x14ac:dyDescent="0.25">
      <c r="A55" s="270">
        <v>12</v>
      </c>
      <c r="B55" s="270"/>
      <c r="C55" s="270"/>
      <c r="D55" s="270"/>
      <c r="E55" s="270"/>
      <c r="F55" s="270"/>
      <c r="G55" s="270"/>
      <c r="H55" s="270"/>
      <c r="I55" s="270"/>
      <c r="J55" s="270"/>
    </row>
  </sheetData>
  <mergeCells count="1">
    <mergeCell ref="A55:J55"/>
  </mergeCells>
  <pageMargins left="0.11811023622047245" right="0.11811023622047245" top="0.15748031496062992" bottom="0.15748031496062992" header="0.31496062992125984" footer="0.31496062992125984"/>
  <pageSetup paperSize="9" orientation="portrait" verticalDpi="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7"/>
  <sheetViews>
    <sheetView workbookViewId="0">
      <selection activeCell="E4" sqref="E4"/>
    </sheetView>
  </sheetViews>
  <sheetFormatPr defaultRowHeight="12.75" x14ac:dyDescent="0.2"/>
  <sheetData>
    <row r="1" spans="1:11" ht="20.25" x14ac:dyDescent="0.2">
      <c r="A1" s="7" t="s">
        <v>279</v>
      </c>
    </row>
    <row r="2" spans="1:11" x14ac:dyDescent="0.2">
      <c r="A2" s="271" t="s">
        <v>466</v>
      </c>
      <c r="B2" s="271"/>
      <c r="C2" s="271"/>
      <c r="D2" s="271"/>
      <c r="E2" s="271"/>
      <c r="F2" s="271"/>
      <c r="G2" s="271"/>
      <c r="H2" s="271"/>
      <c r="I2" s="271"/>
      <c r="J2" s="271"/>
      <c r="K2" s="271"/>
    </row>
    <row r="3" spans="1:11" ht="20.25" x14ac:dyDescent="0.2">
      <c r="A3" s="7" t="s">
        <v>280</v>
      </c>
    </row>
    <row r="5" spans="1:11" ht="19.5" x14ac:dyDescent="0.2">
      <c r="A5" s="7" t="s">
        <v>281</v>
      </c>
    </row>
    <row r="6" spans="1:11" ht="19.5" x14ac:dyDescent="0.2">
      <c r="A6" s="7" t="s">
        <v>282</v>
      </c>
    </row>
    <row r="7" spans="1:11" ht="19.5" x14ac:dyDescent="0.2">
      <c r="A7" s="7" t="s">
        <v>283</v>
      </c>
    </row>
    <row r="9" spans="1:11" ht="19.5" x14ac:dyDescent="0.2">
      <c r="A9" s="7" t="s">
        <v>284</v>
      </c>
    </row>
    <row r="10" spans="1:11" ht="20.25" x14ac:dyDescent="0.2">
      <c r="A10" s="7" t="s">
        <v>285</v>
      </c>
    </row>
    <row r="11" spans="1:11" ht="20.25" x14ac:dyDescent="0.2">
      <c r="A11" s="7" t="s">
        <v>286</v>
      </c>
    </row>
    <row r="13" spans="1:11" ht="20.25" x14ac:dyDescent="0.2">
      <c r="A13" s="7" t="s">
        <v>287</v>
      </c>
    </row>
    <row r="15" spans="1:11" ht="19.5" x14ac:dyDescent="0.2">
      <c r="A15" s="7" t="s">
        <v>288</v>
      </c>
    </row>
    <row r="16" spans="1:11" ht="19.5" x14ac:dyDescent="0.2">
      <c r="A16" s="7" t="s">
        <v>289</v>
      </c>
    </row>
    <row r="18" spans="1:1" ht="20.25" x14ac:dyDescent="0.2">
      <c r="A18" s="7" t="s">
        <v>290</v>
      </c>
    </row>
    <row r="19" spans="1:1" ht="19.5" x14ac:dyDescent="0.2">
      <c r="A19" s="7" t="s">
        <v>291</v>
      </c>
    </row>
    <row r="20" spans="1:1" ht="19.5" x14ac:dyDescent="0.2">
      <c r="A20" s="7" t="s">
        <v>292</v>
      </c>
    </row>
    <row r="22" spans="1:1" ht="20.25" x14ac:dyDescent="0.2">
      <c r="A22" s="7" t="s">
        <v>293</v>
      </c>
    </row>
    <row r="24" spans="1:1" ht="19.5" x14ac:dyDescent="0.2">
      <c r="A24" s="7" t="s">
        <v>294</v>
      </c>
    </row>
    <row r="25" spans="1:1" ht="19.5" x14ac:dyDescent="0.2">
      <c r="A25" s="7" t="s">
        <v>295</v>
      </c>
    </row>
    <row r="26" spans="1:1" ht="19.5" x14ac:dyDescent="0.2">
      <c r="A26" s="7" t="s">
        <v>296</v>
      </c>
    </row>
    <row r="27" spans="1:1" ht="20.25" x14ac:dyDescent="0.2">
      <c r="A27" s="7" t="s">
        <v>297</v>
      </c>
    </row>
    <row r="29" spans="1:1" ht="20.25" x14ac:dyDescent="0.2">
      <c r="A29" s="7" t="s">
        <v>298</v>
      </c>
    </row>
    <row r="30" spans="1:1" ht="20.25" x14ac:dyDescent="0.2">
      <c r="A30" s="7" t="s">
        <v>299</v>
      </c>
    </row>
    <row r="32" spans="1:1" ht="19.5" x14ac:dyDescent="0.2">
      <c r="A32" s="7" t="s">
        <v>300</v>
      </c>
    </row>
    <row r="33" spans="1:10" ht="19.5" x14ac:dyDescent="0.2">
      <c r="A33" s="7" t="s">
        <v>301</v>
      </c>
    </row>
    <row r="34" spans="1:10" ht="19.5" x14ac:dyDescent="0.2">
      <c r="A34" s="7" t="s">
        <v>302</v>
      </c>
    </row>
    <row r="36" spans="1:10" ht="19.5" x14ac:dyDescent="0.2">
      <c r="A36" s="7" t="s">
        <v>303</v>
      </c>
    </row>
    <row r="37" spans="1:10" ht="19.5" x14ac:dyDescent="0.2">
      <c r="A37" s="7" t="s">
        <v>304</v>
      </c>
    </row>
    <row r="38" spans="1:10" ht="19.5" x14ac:dyDescent="0.2">
      <c r="A38" s="7" t="s">
        <v>305</v>
      </c>
    </row>
    <row r="40" spans="1:10" ht="20.25" x14ac:dyDescent="0.2">
      <c r="A40" s="7" t="s">
        <v>306</v>
      </c>
    </row>
    <row r="42" spans="1:10" ht="19.5" x14ac:dyDescent="0.2">
      <c r="A42" s="7" t="s">
        <v>307</v>
      </c>
    </row>
    <row r="43" spans="1:10" ht="19.5" x14ac:dyDescent="0.2">
      <c r="A43" s="7" t="s">
        <v>308</v>
      </c>
    </row>
    <row r="44" spans="1:10" ht="19.5" x14ac:dyDescent="0.2">
      <c r="A44" s="7" t="s">
        <v>309</v>
      </c>
    </row>
    <row r="45" spans="1:10" ht="19.5" x14ac:dyDescent="0.2">
      <c r="A45" s="7" t="s">
        <v>310</v>
      </c>
    </row>
    <row r="46" spans="1:10" ht="19.5" x14ac:dyDescent="0.2">
      <c r="A46" s="7" t="s">
        <v>311</v>
      </c>
    </row>
    <row r="47" spans="1:10" ht="15.75" x14ac:dyDescent="0.25">
      <c r="A47" s="270">
        <v>13</v>
      </c>
      <c r="B47" s="270"/>
      <c r="C47" s="270"/>
      <c r="D47" s="270"/>
      <c r="E47" s="270"/>
      <c r="F47" s="270"/>
      <c r="G47" s="270"/>
      <c r="H47" s="270"/>
      <c r="I47" s="270"/>
      <c r="J47" s="270"/>
    </row>
  </sheetData>
  <mergeCells count="2">
    <mergeCell ref="A47:J47"/>
    <mergeCell ref="A2:K2"/>
  </mergeCells>
  <pageMargins left="0.11811023622047245" right="0.11811023622047245" top="0.15748031496062992" bottom="0.15748031496062992" header="0.31496062992125984" footer="0.31496062992125984"/>
  <pageSetup paperSize="9" orientation="portrait" verticalDpi="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8"/>
  <sheetViews>
    <sheetView topLeftCell="A31" zoomScale="85" zoomScaleNormal="85" workbookViewId="0">
      <selection activeCell="M8" sqref="M8"/>
    </sheetView>
  </sheetViews>
  <sheetFormatPr defaultRowHeight="12.75" x14ac:dyDescent="0.2"/>
  <sheetData>
    <row r="1" spans="1:1" ht="19.5" x14ac:dyDescent="0.2">
      <c r="A1" s="106" t="s">
        <v>467</v>
      </c>
    </row>
    <row r="3" spans="1:1" ht="19.5" x14ac:dyDescent="0.2">
      <c r="A3" s="7" t="s">
        <v>312</v>
      </c>
    </row>
    <row r="4" spans="1:1" ht="19.5" x14ac:dyDescent="0.2">
      <c r="A4" s="7" t="s">
        <v>313</v>
      </c>
    </row>
    <row r="5" spans="1:1" ht="19.5" x14ac:dyDescent="0.2">
      <c r="A5" s="7" t="s">
        <v>314</v>
      </c>
    </row>
    <row r="6" spans="1:1" ht="19.5" x14ac:dyDescent="0.2">
      <c r="A6" s="7" t="s">
        <v>315</v>
      </c>
    </row>
    <row r="7" spans="1:1" ht="19.5" x14ac:dyDescent="0.2">
      <c r="A7" s="7" t="s">
        <v>316</v>
      </c>
    </row>
    <row r="9" spans="1:1" ht="19.5" x14ac:dyDescent="0.2">
      <c r="A9" s="7" t="s">
        <v>317</v>
      </c>
    </row>
    <row r="11" spans="1:1" ht="19.5" x14ac:dyDescent="0.2">
      <c r="A11" s="7" t="s">
        <v>318</v>
      </c>
    </row>
    <row r="12" spans="1:1" ht="19.5" x14ac:dyDescent="0.2">
      <c r="A12" s="7" t="s">
        <v>319</v>
      </c>
    </row>
    <row r="14" spans="1:1" ht="19.5" x14ac:dyDescent="0.2">
      <c r="A14" s="7" t="s">
        <v>320</v>
      </c>
    </row>
    <row r="16" spans="1:1" ht="19.5" x14ac:dyDescent="0.2">
      <c r="A16" s="7" t="s">
        <v>321</v>
      </c>
    </row>
    <row r="18" spans="1:1" ht="19.5" x14ac:dyDescent="0.2">
      <c r="A18" s="7" t="s">
        <v>322</v>
      </c>
    </row>
    <row r="20" spans="1:1" ht="19.5" x14ac:dyDescent="0.2">
      <c r="A20" s="7" t="s">
        <v>323</v>
      </c>
    </row>
    <row r="21" spans="1:1" ht="19.5" x14ac:dyDescent="0.2">
      <c r="A21" s="7" t="s">
        <v>324</v>
      </c>
    </row>
    <row r="23" spans="1:1" ht="19.5" x14ac:dyDescent="0.2">
      <c r="A23" s="7" t="s">
        <v>325</v>
      </c>
    </row>
    <row r="25" spans="1:1" ht="19.5" x14ac:dyDescent="0.2">
      <c r="A25" s="7" t="s">
        <v>326</v>
      </c>
    </row>
    <row r="26" spans="1:1" ht="19.5" x14ac:dyDescent="0.2">
      <c r="A26" s="7" t="s">
        <v>327</v>
      </c>
    </row>
    <row r="27" spans="1:1" ht="19.5" x14ac:dyDescent="0.2">
      <c r="A27" s="7" t="s">
        <v>328</v>
      </c>
    </row>
    <row r="28" spans="1:1" ht="19.5" x14ac:dyDescent="0.2">
      <c r="A28" s="7" t="s">
        <v>329</v>
      </c>
    </row>
    <row r="29" spans="1:1" ht="19.5" x14ac:dyDescent="0.2">
      <c r="A29" s="7" t="s">
        <v>330</v>
      </c>
    </row>
    <row r="31" spans="1:1" ht="19.5" x14ac:dyDescent="0.2">
      <c r="A31" s="7" t="s">
        <v>331</v>
      </c>
    </row>
    <row r="32" spans="1:1" ht="19.5" x14ac:dyDescent="0.2">
      <c r="A32" s="7" t="s">
        <v>332</v>
      </c>
    </row>
    <row r="33" spans="1:10" ht="19.5" x14ac:dyDescent="0.2">
      <c r="A33" s="7" t="s">
        <v>333</v>
      </c>
    </row>
    <row r="35" spans="1:10" ht="19.5" x14ac:dyDescent="0.2">
      <c r="A35" s="7" t="s">
        <v>334</v>
      </c>
    </row>
    <row r="36" spans="1:10" ht="19.5" x14ac:dyDescent="0.2">
      <c r="A36" s="7" t="s">
        <v>335</v>
      </c>
    </row>
    <row r="37" spans="1:10" ht="19.5" x14ac:dyDescent="0.2">
      <c r="A37" s="7" t="s">
        <v>336</v>
      </c>
    </row>
    <row r="38" spans="1:10" ht="19.5" x14ac:dyDescent="0.2">
      <c r="A38" s="7" t="s">
        <v>337</v>
      </c>
    </row>
    <row r="40" spans="1:10" ht="19.5" x14ac:dyDescent="0.2">
      <c r="A40" s="7" t="s">
        <v>338</v>
      </c>
    </row>
    <row r="42" spans="1:10" ht="19.5" x14ac:dyDescent="0.2">
      <c r="A42" s="7" t="s">
        <v>339</v>
      </c>
    </row>
    <row r="43" spans="1:10" ht="19.5" x14ac:dyDescent="0.2">
      <c r="A43" s="7" t="s">
        <v>340</v>
      </c>
    </row>
    <row r="45" spans="1:10" ht="19.5" x14ac:dyDescent="0.2">
      <c r="A45" s="7" t="s">
        <v>341</v>
      </c>
    </row>
    <row r="46" spans="1:10" ht="19.5" x14ac:dyDescent="0.2">
      <c r="A46" s="7" t="s">
        <v>342</v>
      </c>
    </row>
    <row r="47" spans="1:10" ht="19.5" x14ac:dyDescent="0.2">
      <c r="A47" s="7" t="s">
        <v>343</v>
      </c>
    </row>
    <row r="48" spans="1:10" ht="15.75" x14ac:dyDescent="0.25">
      <c r="A48" s="270">
        <v>14</v>
      </c>
      <c r="B48" s="270"/>
      <c r="C48" s="270"/>
      <c r="D48" s="270"/>
      <c r="E48" s="270"/>
      <c r="F48" s="270"/>
      <c r="G48" s="270"/>
      <c r="H48" s="270"/>
      <c r="I48" s="270"/>
      <c r="J48" s="270"/>
    </row>
  </sheetData>
  <mergeCells count="1">
    <mergeCell ref="A48:J48"/>
  </mergeCells>
  <pageMargins left="0.11811023622047245" right="0.11811023622047245" top="0.15748031496062992" bottom="0.15748031496062992" header="0.31496062992125984" footer="0.31496062992125984"/>
  <pageSetup paperSize="9" scale="98" orientation="portrait" verticalDpi="12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9"/>
  <sheetViews>
    <sheetView workbookViewId="0">
      <selection activeCell="A34" sqref="A34:K34"/>
    </sheetView>
  </sheetViews>
  <sheetFormatPr defaultRowHeight="12.75" x14ac:dyDescent="0.2"/>
  <sheetData>
    <row r="1" spans="1:1" ht="19.5" x14ac:dyDescent="0.2">
      <c r="A1" s="7" t="s">
        <v>344</v>
      </c>
    </row>
    <row r="2" spans="1:1" ht="19.5" x14ac:dyDescent="0.2">
      <c r="A2" s="7" t="s">
        <v>345</v>
      </c>
    </row>
    <row r="3" spans="1:1" ht="19.5" x14ac:dyDescent="0.2">
      <c r="A3" s="7" t="s">
        <v>346</v>
      </c>
    </row>
    <row r="4" spans="1:1" ht="19.5" x14ac:dyDescent="0.2">
      <c r="A4" s="7" t="s">
        <v>347</v>
      </c>
    </row>
    <row r="6" spans="1:1" ht="20.25" x14ac:dyDescent="0.2">
      <c r="A6" s="7" t="s">
        <v>348</v>
      </c>
    </row>
    <row r="7" spans="1:1" ht="20.25" x14ac:dyDescent="0.2">
      <c r="A7" s="7" t="s">
        <v>349</v>
      </c>
    </row>
    <row r="9" spans="1:1" ht="19.5" x14ac:dyDescent="0.2">
      <c r="A9" s="7" t="s">
        <v>350</v>
      </c>
    </row>
    <row r="10" spans="1:1" ht="19.5" x14ac:dyDescent="0.2">
      <c r="A10" s="7" t="s">
        <v>351</v>
      </c>
    </row>
    <row r="11" spans="1:1" ht="19.5" x14ac:dyDescent="0.2">
      <c r="A11" s="7" t="s">
        <v>352</v>
      </c>
    </row>
    <row r="13" spans="1:1" ht="19.5" x14ac:dyDescent="0.2">
      <c r="A13" s="7" t="s">
        <v>353</v>
      </c>
    </row>
    <row r="14" spans="1:1" ht="19.5" x14ac:dyDescent="0.2">
      <c r="A14" s="7" t="s">
        <v>354</v>
      </c>
    </row>
    <row r="16" spans="1:1" ht="19.5" x14ac:dyDescent="0.2">
      <c r="A16" s="7" t="s">
        <v>355</v>
      </c>
    </row>
    <row r="17" spans="1:1" ht="19.5" x14ac:dyDescent="0.2">
      <c r="A17" s="7" t="s">
        <v>356</v>
      </c>
    </row>
    <row r="18" spans="1:1" ht="19.5" x14ac:dyDescent="0.2">
      <c r="A18" s="7" t="s">
        <v>357</v>
      </c>
    </row>
    <row r="20" spans="1:1" ht="19.5" x14ac:dyDescent="0.2">
      <c r="A20" s="7" t="s">
        <v>358</v>
      </c>
    </row>
    <row r="21" spans="1:1" ht="19.5" x14ac:dyDescent="0.2">
      <c r="A21" s="7" t="s">
        <v>359</v>
      </c>
    </row>
    <row r="22" spans="1:1" ht="19.5" x14ac:dyDescent="0.2">
      <c r="A22" s="7" t="s">
        <v>360</v>
      </c>
    </row>
    <row r="23" spans="1:1" ht="19.5" x14ac:dyDescent="0.2">
      <c r="A23" s="7" t="s">
        <v>361</v>
      </c>
    </row>
    <row r="24" spans="1:1" ht="19.5" x14ac:dyDescent="0.2">
      <c r="A24" s="7" t="s">
        <v>362</v>
      </c>
    </row>
    <row r="25" spans="1:1" ht="19.5" x14ac:dyDescent="0.2">
      <c r="A25" s="7" t="s">
        <v>363</v>
      </c>
    </row>
    <row r="26" spans="1:1" ht="19.5" x14ac:dyDescent="0.2">
      <c r="A26" s="7" t="s">
        <v>364</v>
      </c>
    </row>
    <row r="28" spans="1:1" ht="19.5" x14ac:dyDescent="0.2">
      <c r="A28" s="7" t="s">
        <v>365</v>
      </c>
    </row>
    <row r="29" spans="1:1" ht="19.5" x14ac:dyDescent="0.2">
      <c r="A29" s="7" t="s">
        <v>366</v>
      </c>
    </row>
    <row r="30" spans="1:1" ht="19.5" x14ac:dyDescent="0.2">
      <c r="A30" s="7" t="s">
        <v>367</v>
      </c>
    </row>
    <row r="31" spans="1:1" ht="19.5" x14ac:dyDescent="0.2">
      <c r="A31" s="7" t="s">
        <v>368</v>
      </c>
    </row>
    <row r="32" spans="1:1" ht="19.5" x14ac:dyDescent="0.2">
      <c r="A32" s="7" t="s">
        <v>369</v>
      </c>
    </row>
    <row r="33" spans="1:14" x14ac:dyDescent="0.2">
      <c r="A33" s="7"/>
    </row>
    <row r="34" spans="1:14" ht="53.25" customHeight="1" x14ac:dyDescent="0.2">
      <c r="A34" s="219" t="s">
        <v>451</v>
      </c>
      <c r="B34" s="219"/>
      <c r="C34" s="219"/>
      <c r="D34" s="219"/>
      <c r="E34" s="219"/>
      <c r="F34" s="219"/>
      <c r="G34" s="219"/>
      <c r="H34" s="219"/>
      <c r="I34" s="219"/>
      <c r="J34" s="219"/>
      <c r="K34" s="219"/>
    </row>
    <row r="36" spans="1:14" ht="20.25" x14ac:dyDescent="0.2">
      <c r="A36" s="7" t="s">
        <v>370</v>
      </c>
    </row>
    <row r="38" spans="1:14" ht="19.5" x14ac:dyDescent="0.2">
      <c r="A38" s="7" t="s">
        <v>371</v>
      </c>
    </row>
    <row r="39" spans="1:14" ht="19.5" x14ac:dyDescent="0.2">
      <c r="A39" s="7" t="s">
        <v>372</v>
      </c>
    </row>
    <row r="40" spans="1:14" ht="19.5" x14ac:dyDescent="0.2">
      <c r="A40" s="7" t="s">
        <v>373</v>
      </c>
    </row>
    <row r="41" spans="1:14" ht="19.5" x14ac:dyDescent="0.2">
      <c r="A41" s="7" t="s">
        <v>374</v>
      </c>
    </row>
    <row r="42" spans="1:14" ht="19.5" x14ac:dyDescent="0.2">
      <c r="A42" s="7" t="s">
        <v>375</v>
      </c>
    </row>
    <row r="43" spans="1:14" ht="19.5" x14ac:dyDescent="0.2">
      <c r="A43" s="99" t="s">
        <v>452</v>
      </c>
    </row>
    <row r="44" spans="1:14" ht="15.75" x14ac:dyDescent="0.25">
      <c r="E44" s="98">
        <v>15</v>
      </c>
    </row>
    <row r="45" spans="1:14" ht="15.75" x14ac:dyDescent="0.25">
      <c r="E45" s="98"/>
      <c r="F45" s="98"/>
      <c r="G45" s="98"/>
      <c r="H45" s="98"/>
      <c r="I45" s="98"/>
      <c r="J45" s="98"/>
      <c r="K45" s="98"/>
      <c r="L45" s="98"/>
      <c r="M45" s="98"/>
      <c r="N45" s="98"/>
    </row>
    <row r="49" spans="1:10" ht="15.75" x14ac:dyDescent="0.25">
      <c r="A49" s="270"/>
      <c r="B49" s="270"/>
      <c r="C49" s="270"/>
      <c r="D49" s="270"/>
      <c r="E49" s="270"/>
      <c r="F49" s="270"/>
      <c r="G49" s="270"/>
      <c r="H49" s="270"/>
      <c r="I49" s="270"/>
      <c r="J49" s="270"/>
    </row>
  </sheetData>
  <mergeCells count="2">
    <mergeCell ref="A49:J49"/>
    <mergeCell ref="A34:K34"/>
  </mergeCells>
  <pageMargins left="0.11811023622047245" right="0.11811023622047245" top="0.15748031496062992" bottom="0.15748031496062992" header="0.31496062992125984" footer="0.31496062992125984"/>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2"/>
  <sheetViews>
    <sheetView workbookViewId="0">
      <selection activeCell="F2" sqref="F2"/>
    </sheetView>
  </sheetViews>
  <sheetFormatPr defaultRowHeight="12.75" x14ac:dyDescent="0.2"/>
  <cols>
    <col min="1" max="1" width="1" customWidth="1"/>
    <col min="2" max="2" width="13.5703125" customWidth="1"/>
    <col min="3" max="3" width="12.5703125" customWidth="1"/>
    <col min="4" max="4" width="14.85546875" customWidth="1"/>
    <col min="5" max="5" width="19.5703125" customWidth="1"/>
    <col min="6" max="6" width="17.85546875" customWidth="1"/>
  </cols>
  <sheetData>
    <row r="1" spans="2:6" ht="40.5" customHeight="1" x14ac:dyDescent="0.2">
      <c r="B1" s="38" t="s">
        <v>38</v>
      </c>
      <c r="C1" s="38" t="s">
        <v>39</v>
      </c>
      <c r="D1" s="38" t="s">
        <v>109</v>
      </c>
      <c r="E1" s="38" t="s">
        <v>110</v>
      </c>
      <c r="F1" s="38" t="s">
        <v>170</v>
      </c>
    </row>
    <row r="2" spans="2:6" x14ac:dyDescent="0.2">
      <c r="B2">
        <v>20</v>
      </c>
      <c r="C2">
        <v>25</v>
      </c>
      <c r="D2">
        <v>30</v>
      </c>
      <c r="E2">
        <v>40</v>
      </c>
      <c r="F2">
        <v>45</v>
      </c>
    </row>
  </sheetData>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O45"/>
  <sheetViews>
    <sheetView topLeftCell="A19" zoomScale="85" zoomScaleNormal="85" workbookViewId="0">
      <selection activeCell="J34" sqref="J34:L35"/>
    </sheetView>
  </sheetViews>
  <sheetFormatPr defaultRowHeight="12.75" x14ac:dyDescent="0.2"/>
  <cols>
    <col min="1" max="1" width="0.85546875" customWidth="1"/>
    <col min="2" max="2" width="27.5703125" customWidth="1"/>
    <col min="3" max="3" width="28.28515625" customWidth="1"/>
    <col min="4" max="4" width="7.7109375" customWidth="1"/>
    <col min="5" max="5" width="7.28515625" customWidth="1"/>
    <col min="6" max="7" width="6.7109375" customWidth="1"/>
    <col min="8" max="8" width="8.140625" customWidth="1"/>
    <col min="9" max="9" width="1.7109375" hidden="1" customWidth="1"/>
    <col min="10" max="10" width="5.42578125" customWidth="1"/>
    <col min="11" max="11" width="7.140625" customWidth="1"/>
    <col min="12" max="12" width="1.85546875" customWidth="1"/>
    <col min="14" max="14" width="20.7109375" customWidth="1"/>
    <col min="15" max="15" width="17.28515625" customWidth="1"/>
  </cols>
  <sheetData>
    <row r="1" spans="2:15" ht="30.75" x14ac:dyDescent="0.2">
      <c r="B1" s="8" t="s">
        <v>30</v>
      </c>
    </row>
    <row r="2" spans="2:15" ht="29.25" x14ac:dyDescent="0.2">
      <c r="B2" s="177" t="s">
        <v>0</v>
      </c>
      <c r="C2" s="177"/>
      <c r="D2" s="177"/>
      <c r="K2" s="17"/>
    </row>
    <row r="4" spans="2:15" ht="15.75" x14ac:dyDescent="0.2">
      <c r="B4" s="1" t="s">
        <v>1</v>
      </c>
    </row>
    <row r="5" spans="2:15" ht="15" x14ac:dyDescent="0.2">
      <c r="B5" s="2" t="s">
        <v>2</v>
      </c>
    </row>
    <row r="6" spans="2:15" ht="15" x14ac:dyDescent="0.2">
      <c r="B6" s="2" t="s">
        <v>3</v>
      </c>
    </row>
    <row r="7" spans="2:15" ht="15" x14ac:dyDescent="0.2">
      <c r="B7" s="2" t="s">
        <v>4</v>
      </c>
    </row>
    <row r="8" spans="2:15" ht="15" x14ac:dyDescent="0.2">
      <c r="B8" s="2" t="s">
        <v>5</v>
      </c>
    </row>
    <row r="9" spans="2:15" ht="15" x14ac:dyDescent="0.2">
      <c r="B9" s="2" t="s">
        <v>6</v>
      </c>
      <c r="O9" s="17"/>
    </row>
    <row r="11" spans="2:15" ht="15.75" x14ac:dyDescent="0.2">
      <c r="B11" s="1" t="s">
        <v>7</v>
      </c>
    </row>
    <row r="13" spans="2:15" ht="15" x14ac:dyDescent="0.2">
      <c r="B13" s="2" t="s">
        <v>8</v>
      </c>
    </row>
    <row r="14" spans="2:15" ht="15" x14ac:dyDescent="0.2">
      <c r="B14" s="20" t="s">
        <v>40</v>
      </c>
    </row>
    <row r="15" spans="2:15" x14ac:dyDescent="0.2">
      <c r="B15" s="19" t="s">
        <v>41</v>
      </c>
    </row>
    <row r="17" spans="2:12" ht="21" customHeight="1" thickBot="1" x14ac:dyDescent="0.45">
      <c r="B17" s="140" t="s">
        <v>9</v>
      </c>
      <c r="C17" s="141"/>
      <c r="D17" s="141"/>
      <c r="E17" s="142"/>
      <c r="F17" s="142"/>
      <c r="G17" s="142"/>
      <c r="H17" s="142"/>
      <c r="I17" s="142"/>
      <c r="J17" s="142"/>
      <c r="K17" s="142"/>
      <c r="L17" s="143"/>
    </row>
    <row r="18" spans="2:12" ht="47.25" customHeight="1" thickBot="1" x14ac:dyDescent="0.4">
      <c r="B18" s="148" t="s">
        <v>10</v>
      </c>
      <c r="C18" s="153" t="s">
        <v>16</v>
      </c>
      <c r="D18" s="155" t="s">
        <v>31</v>
      </c>
      <c r="E18" s="142"/>
      <c r="F18" s="142"/>
      <c r="G18" s="142"/>
      <c r="H18" s="142"/>
      <c r="I18" s="142"/>
      <c r="J18" s="142"/>
      <c r="K18" s="142"/>
      <c r="L18" s="156"/>
    </row>
    <row r="19" spans="2:12" ht="47.25" customHeight="1" thickBot="1" x14ac:dyDescent="0.25">
      <c r="B19" s="149"/>
      <c r="C19" s="154"/>
      <c r="D19" s="157" t="s">
        <v>32</v>
      </c>
      <c r="E19" s="158"/>
      <c r="F19" s="159"/>
      <c r="G19" s="157" t="s">
        <v>376</v>
      </c>
      <c r="H19" s="158"/>
      <c r="I19" s="159"/>
      <c r="J19" s="160">
        <f>-скидки!B$2%</f>
        <v>-0.2</v>
      </c>
      <c r="K19" s="161"/>
      <c r="L19" s="162"/>
    </row>
    <row r="20" spans="2:12" ht="20.25" thickBot="1" x14ac:dyDescent="0.25">
      <c r="B20" s="3" t="s">
        <v>11</v>
      </c>
      <c r="C20" s="3" t="s">
        <v>17</v>
      </c>
      <c r="D20" s="150" t="s">
        <v>22</v>
      </c>
      <c r="E20" s="151"/>
      <c r="F20" s="152"/>
      <c r="G20" s="186" t="s">
        <v>377</v>
      </c>
      <c r="H20" s="187"/>
      <c r="I20" s="188"/>
      <c r="J20" s="169">
        <f>-скидки!C$2%</f>
        <v>-0.25</v>
      </c>
      <c r="K20" s="124"/>
      <c r="L20" s="170"/>
    </row>
    <row r="21" spans="2:12" ht="18.75" thickBot="1" x14ac:dyDescent="0.25">
      <c r="B21" s="3" t="s">
        <v>12</v>
      </c>
      <c r="C21" s="3" t="s">
        <v>18</v>
      </c>
      <c r="D21" s="11">
        <v>13</v>
      </c>
      <c r="E21" s="14">
        <v>24</v>
      </c>
      <c r="F21" s="13">
        <v>28</v>
      </c>
      <c r="G21" s="189"/>
      <c r="H21" s="190"/>
      <c r="I21" s="191"/>
      <c r="J21" s="171"/>
      <c r="K21" s="172"/>
      <c r="L21" s="173"/>
    </row>
    <row r="22" spans="2:12" ht="18.75" thickBot="1" x14ac:dyDescent="0.25">
      <c r="B22" s="3" t="s">
        <v>13</v>
      </c>
      <c r="C22" s="3" t="s">
        <v>19</v>
      </c>
      <c r="D22" s="11">
        <v>12</v>
      </c>
      <c r="E22" s="14">
        <v>20</v>
      </c>
      <c r="F22" s="13">
        <v>24</v>
      </c>
      <c r="G22" s="186" t="s">
        <v>378</v>
      </c>
      <c r="H22" s="187"/>
      <c r="I22" s="188"/>
      <c r="J22" s="169">
        <f>-скидки!D$2%</f>
        <v>-0.3</v>
      </c>
      <c r="K22" s="124"/>
      <c r="L22" s="170"/>
    </row>
    <row r="23" spans="2:12" ht="18.75" thickBot="1" x14ac:dyDescent="0.25">
      <c r="B23" s="3" t="s">
        <v>14</v>
      </c>
      <c r="C23" s="3" t="s">
        <v>20</v>
      </c>
      <c r="D23" s="12"/>
      <c r="E23" s="14">
        <v>15</v>
      </c>
      <c r="F23" s="13">
        <v>20</v>
      </c>
      <c r="G23" s="192"/>
      <c r="H23" s="193"/>
      <c r="I23" s="194"/>
      <c r="J23" s="174"/>
      <c r="K23" s="175"/>
      <c r="L23" s="176"/>
    </row>
    <row r="24" spans="2:12" ht="18.75" thickBot="1" x14ac:dyDescent="0.25">
      <c r="B24" s="3" t="s">
        <v>15</v>
      </c>
      <c r="C24" s="3" t="s">
        <v>21</v>
      </c>
      <c r="D24" s="4"/>
      <c r="E24" s="14">
        <v>12</v>
      </c>
      <c r="F24" s="13">
        <v>16</v>
      </c>
      <c r="G24" s="189"/>
      <c r="H24" s="190"/>
      <c r="I24" s="191"/>
      <c r="J24" s="171"/>
      <c r="K24" s="172"/>
      <c r="L24" s="173"/>
    </row>
    <row r="25" spans="2:12" ht="13.5" thickBot="1" x14ac:dyDescent="0.25">
      <c r="B25" s="163" t="s">
        <v>458</v>
      </c>
      <c r="C25" s="164"/>
      <c r="D25" s="164"/>
      <c r="E25" s="164"/>
      <c r="F25" s="164"/>
      <c r="G25" s="164"/>
      <c r="H25" s="164"/>
      <c r="I25" s="164"/>
      <c r="J25" s="164"/>
      <c r="K25" s="164"/>
      <c r="L25" s="165"/>
    </row>
    <row r="26" spans="2:12" ht="18.75" thickBot="1" x14ac:dyDescent="0.25">
      <c r="B26" s="144" t="s">
        <v>463</v>
      </c>
      <c r="C26" s="145"/>
      <c r="D26" s="145"/>
      <c r="E26" s="10"/>
      <c r="F26" s="10"/>
      <c r="G26" s="10"/>
      <c r="H26" s="10"/>
      <c r="I26" s="10"/>
      <c r="J26" s="10"/>
      <c r="K26" s="10"/>
      <c r="L26" s="5"/>
    </row>
    <row r="27" spans="2:12" x14ac:dyDescent="0.2">
      <c r="B27" s="15" t="s">
        <v>33</v>
      </c>
    </row>
    <row r="28" spans="2:12" x14ac:dyDescent="0.2">
      <c r="B28" s="6" t="s">
        <v>24</v>
      </c>
    </row>
    <row r="29" spans="2:12" x14ac:dyDescent="0.2">
      <c r="B29" s="6" t="s">
        <v>25</v>
      </c>
    </row>
    <row r="31" spans="2:12" ht="36" customHeight="1" thickBot="1" x14ac:dyDescent="0.4">
      <c r="B31" s="146" t="s">
        <v>34</v>
      </c>
      <c r="C31" s="142"/>
      <c r="D31" s="142"/>
      <c r="E31" s="142"/>
      <c r="F31" s="142"/>
      <c r="G31" s="142"/>
      <c r="H31" s="142"/>
      <c r="I31" s="142"/>
      <c r="J31" s="142"/>
      <c r="K31" s="142"/>
      <c r="L31" s="147"/>
    </row>
    <row r="32" spans="2:12" ht="20.25" thickBot="1" x14ac:dyDescent="0.25">
      <c r="B32" s="148" t="s">
        <v>10</v>
      </c>
      <c r="C32" s="148" t="s">
        <v>16</v>
      </c>
      <c r="D32" s="178" t="s">
        <v>36</v>
      </c>
      <c r="E32" s="151"/>
      <c r="F32" s="151"/>
      <c r="G32" s="151"/>
      <c r="H32" s="151"/>
      <c r="I32" s="151"/>
      <c r="J32" s="151"/>
      <c r="K32" s="151"/>
      <c r="L32" s="179"/>
    </row>
    <row r="33" spans="2:12" ht="25.5" customHeight="1" thickBot="1" x14ac:dyDescent="0.25">
      <c r="B33" s="149"/>
      <c r="C33" s="149"/>
      <c r="D33" s="195" t="s">
        <v>379</v>
      </c>
      <c r="E33" s="151"/>
      <c r="F33" s="152"/>
      <c r="G33" s="133" t="s">
        <v>376</v>
      </c>
      <c r="H33" s="134"/>
      <c r="I33" s="135"/>
      <c r="J33" s="166" t="s">
        <v>377</v>
      </c>
      <c r="K33" s="167"/>
      <c r="L33" s="168"/>
    </row>
    <row r="34" spans="2:12" ht="20.25" thickBot="1" x14ac:dyDescent="0.25">
      <c r="B34" s="9" t="s">
        <v>26</v>
      </c>
      <c r="C34" s="16" t="s">
        <v>29</v>
      </c>
      <c r="D34" s="150">
        <v>119</v>
      </c>
      <c r="E34" s="151"/>
      <c r="F34" s="152"/>
      <c r="G34" s="196">
        <f>-скидки!B$2%</f>
        <v>-0.2</v>
      </c>
      <c r="H34" s="197"/>
      <c r="I34" s="197"/>
      <c r="J34" s="200">
        <f>-скидки!C$2%</f>
        <v>-0.25</v>
      </c>
      <c r="K34" s="201"/>
      <c r="L34" s="202"/>
    </row>
    <row r="35" spans="2:12" ht="20.25" thickBot="1" x14ac:dyDescent="0.25">
      <c r="B35" s="9" t="s">
        <v>27</v>
      </c>
      <c r="C35" s="16" t="s">
        <v>29</v>
      </c>
      <c r="D35" s="150">
        <v>67</v>
      </c>
      <c r="E35" s="151"/>
      <c r="F35" s="152"/>
      <c r="G35" s="198"/>
      <c r="H35" s="199"/>
      <c r="I35" s="199"/>
      <c r="J35" s="126"/>
      <c r="K35" s="127"/>
      <c r="L35" s="128"/>
    </row>
    <row r="36" spans="2:12" ht="36.75" customHeight="1" thickBot="1" x14ac:dyDescent="0.4">
      <c r="B36" s="146" t="s">
        <v>35</v>
      </c>
      <c r="C36" s="180"/>
      <c r="D36" s="180"/>
      <c r="E36" s="180"/>
      <c r="F36" s="180"/>
      <c r="G36" s="180"/>
      <c r="H36" s="180"/>
      <c r="I36" s="180"/>
      <c r="J36" s="181"/>
      <c r="K36" s="181"/>
      <c r="L36" s="182"/>
    </row>
    <row r="37" spans="2:12" ht="20.25" thickBot="1" x14ac:dyDescent="0.25">
      <c r="B37" s="148" t="s">
        <v>10</v>
      </c>
      <c r="C37" s="148" t="s">
        <v>16</v>
      </c>
      <c r="D37" s="183" t="s">
        <v>37</v>
      </c>
      <c r="E37" s="184"/>
      <c r="F37" s="184"/>
      <c r="G37" s="184"/>
      <c r="H37" s="184"/>
      <c r="I37" s="184"/>
      <c r="J37" s="184"/>
      <c r="K37" s="184"/>
      <c r="L37" s="185"/>
    </row>
    <row r="38" spans="2:12" ht="30" customHeight="1" thickBot="1" x14ac:dyDescent="0.25">
      <c r="B38" s="149"/>
      <c r="C38" s="149"/>
      <c r="D38" s="129" t="s">
        <v>379</v>
      </c>
      <c r="E38" s="130"/>
      <c r="F38" s="130"/>
      <c r="G38" s="133" t="s">
        <v>376</v>
      </c>
      <c r="H38" s="134"/>
      <c r="I38" s="135"/>
      <c r="J38" s="166" t="s">
        <v>377</v>
      </c>
      <c r="K38" s="167"/>
      <c r="L38" s="168"/>
    </row>
    <row r="39" spans="2:12" ht="20.25" thickBot="1" x14ac:dyDescent="0.25">
      <c r="B39" s="9" t="s">
        <v>26</v>
      </c>
      <c r="C39" s="21" t="s">
        <v>29</v>
      </c>
      <c r="D39" s="131">
        <v>102</v>
      </c>
      <c r="E39" s="132"/>
      <c r="F39" s="132"/>
      <c r="G39" s="123">
        <f>-скидки!B$2%</f>
        <v>-0.2</v>
      </c>
      <c r="H39" s="124"/>
      <c r="I39" s="125"/>
      <c r="J39" s="123">
        <f>-скидки!C$2%</f>
        <v>-0.25</v>
      </c>
      <c r="K39" s="124"/>
      <c r="L39" s="125"/>
    </row>
    <row r="40" spans="2:12" ht="20.25" thickBot="1" x14ac:dyDescent="0.25">
      <c r="B40" s="9" t="s">
        <v>27</v>
      </c>
      <c r="C40" s="21" t="s">
        <v>29</v>
      </c>
      <c r="D40" s="131">
        <v>60</v>
      </c>
      <c r="E40" s="132"/>
      <c r="F40" s="132"/>
      <c r="G40" s="126"/>
      <c r="H40" s="127"/>
      <c r="I40" s="128"/>
      <c r="J40" s="126"/>
      <c r="K40" s="127"/>
      <c r="L40" s="128"/>
    </row>
    <row r="41" spans="2:12" ht="18.75" thickBot="1" x14ac:dyDescent="0.25">
      <c r="B41" s="136" t="s">
        <v>28</v>
      </c>
      <c r="C41" s="137"/>
      <c r="D41" s="138"/>
      <c r="E41" s="138"/>
      <c r="F41" s="138"/>
      <c r="G41" s="138"/>
      <c r="H41" s="138"/>
      <c r="I41" s="138"/>
      <c r="J41" s="138"/>
      <c r="K41" s="138"/>
      <c r="L41" s="139"/>
    </row>
    <row r="42" spans="2:12" x14ac:dyDescent="0.2">
      <c r="B42" s="15" t="s">
        <v>23</v>
      </c>
    </row>
    <row r="43" spans="2:12" x14ac:dyDescent="0.2">
      <c r="B43" s="6" t="s">
        <v>25</v>
      </c>
    </row>
    <row r="45" spans="2:12" ht="15.75" x14ac:dyDescent="0.25">
      <c r="C45" s="88">
        <v>3</v>
      </c>
    </row>
  </sheetData>
  <mergeCells count="38">
    <mergeCell ref="B2:D2"/>
    <mergeCell ref="D32:L32"/>
    <mergeCell ref="J33:L33"/>
    <mergeCell ref="B36:L36"/>
    <mergeCell ref="B37:B38"/>
    <mergeCell ref="C37:C38"/>
    <mergeCell ref="D37:L37"/>
    <mergeCell ref="G20:I21"/>
    <mergeCell ref="G19:I19"/>
    <mergeCell ref="G22:I24"/>
    <mergeCell ref="G33:I33"/>
    <mergeCell ref="D33:F33"/>
    <mergeCell ref="D34:F34"/>
    <mergeCell ref="D35:F35"/>
    <mergeCell ref="G34:I35"/>
    <mergeCell ref="J34:L35"/>
    <mergeCell ref="B41:L41"/>
    <mergeCell ref="B17:L17"/>
    <mergeCell ref="B26:D26"/>
    <mergeCell ref="B31:L31"/>
    <mergeCell ref="B32:B33"/>
    <mergeCell ref="C32:C33"/>
    <mergeCell ref="D20:F20"/>
    <mergeCell ref="B18:B19"/>
    <mergeCell ref="C18:C19"/>
    <mergeCell ref="D18:L18"/>
    <mergeCell ref="D19:F19"/>
    <mergeCell ref="J19:L19"/>
    <mergeCell ref="B25:L25"/>
    <mergeCell ref="J38:L38"/>
    <mergeCell ref="J20:L21"/>
    <mergeCell ref="J22:L24"/>
    <mergeCell ref="J39:L40"/>
    <mergeCell ref="D38:F38"/>
    <mergeCell ref="D39:F39"/>
    <mergeCell ref="D40:F40"/>
    <mergeCell ref="G38:I38"/>
    <mergeCell ref="G39:I40"/>
  </mergeCells>
  <pageMargins left="0" right="0" top="0.35433070866141736" bottom="0.35433070866141736" header="0.31496062992125984" footer="0.31496062992125984"/>
  <pageSetup paperSize="9" scale="8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1"/>
  <sheetViews>
    <sheetView zoomScale="85" zoomScaleNormal="85" workbookViewId="0">
      <selection activeCell="B18" sqref="B18"/>
    </sheetView>
  </sheetViews>
  <sheetFormatPr defaultRowHeight="12.75" x14ac:dyDescent="0.2"/>
  <cols>
    <col min="1" max="1" width="81.140625" customWidth="1"/>
    <col min="2" max="2" width="20" customWidth="1"/>
  </cols>
  <sheetData>
    <row r="1" spans="1:2" ht="27.75" thickBot="1" x14ac:dyDescent="0.25">
      <c r="A1" s="7" t="s">
        <v>42</v>
      </c>
    </row>
    <row r="2" spans="1:2" ht="21" thickBot="1" x14ac:dyDescent="0.35">
      <c r="A2" s="22" t="s">
        <v>43</v>
      </c>
      <c r="B2" s="23" t="s">
        <v>44</v>
      </c>
    </row>
    <row r="3" spans="1:2" ht="15" customHeight="1" thickBot="1" x14ac:dyDescent="0.25">
      <c r="A3" s="24" t="s">
        <v>45</v>
      </c>
      <c r="B3" s="25"/>
    </row>
    <row r="4" spans="1:2" ht="13.5" thickBot="1" x14ac:dyDescent="0.25">
      <c r="A4" s="93" t="s">
        <v>484</v>
      </c>
      <c r="B4" s="22">
        <v>3</v>
      </c>
    </row>
    <row r="5" spans="1:2" ht="13.5" thickBot="1" x14ac:dyDescent="0.25">
      <c r="A5" s="93" t="s">
        <v>485</v>
      </c>
      <c r="B5" s="22">
        <v>1.5</v>
      </c>
    </row>
    <row r="6" spans="1:2" ht="13.5" thickBot="1" x14ac:dyDescent="0.25">
      <c r="A6" s="93" t="s">
        <v>486</v>
      </c>
      <c r="B6" s="22">
        <v>1</v>
      </c>
    </row>
    <row r="7" spans="1:2" ht="13.5" thickBot="1" x14ac:dyDescent="0.25">
      <c r="A7" s="26" t="s">
        <v>46</v>
      </c>
      <c r="B7" s="22">
        <v>0.95</v>
      </c>
    </row>
    <row r="8" spans="1:2" ht="13.5" thickBot="1" x14ac:dyDescent="0.25">
      <c r="A8" s="26" t="s">
        <v>47</v>
      </c>
      <c r="B8" s="22">
        <v>0.9</v>
      </c>
    </row>
    <row r="9" spans="1:2" ht="13.5" thickBot="1" x14ac:dyDescent="0.25">
      <c r="A9" s="26"/>
      <c r="B9" s="22"/>
    </row>
    <row r="10" spans="1:2" ht="13.5" thickBot="1" x14ac:dyDescent="0.25">
      <c r="A10" s="93" t="s">
        <v>447</v>
      </c>
      <c r="B10" s="96" t="s">
        <v>459</v>
      </c>
    </row>
    <row r="11" spans="1:2" ht="13.5" thickBot="1" x14ac:dyDescent="0.25">
      <c r="A11" s="93" t="s">
        <v>487</v>
      </c>
      <c r="B11" s="22">
        <v>3</v>
      </c>
    </row>
    <row r="12" spans="1:2" ht="13.5" thickBot="1" x14ac:dyDescent="0.25">
      <c r="A12" s="93" t="s">
        <v>488</v>
      </c>
      <c r="B12" s="22">
        <v>2</v>
      </c>
    </row>
    <row r="13" spans="1:2" ht="13.5" thickBot="1" x14ac:dyDescent="0.25">
      <c r="A13" s="93" t="s">
        <v>489</v>
      </c>
      <c r="B13" s="22">
        <v>1.5</v>
      </c>
    </row>
    <row r="14" spans="1:2" ht="13.5" thickBot="1" x14ac:dyDescent="0.25">
      <c r="A14" s="93"/>
      <c r="B14" s="22"/>
    </row>
    <row r="15" spans="1:2" ht="13.5" thickBot="1" x14ac:dyDescent="0.25">
      <c r="A15" s="93" t="s">
        <v>460</v>
      </c>
      <c r="B15" s="22">
        <v>3</v>
      </c>
    </row>
    <row r="16" spans="1:2" ht="13.5" thickBot="1" x14ac:dyDescent="0.25">
      <c r="A16" s="26" t="s">
        <v>48</v>
      </c>
      <c r="B16" s="25"/>
    </row>
    <row r="17" spans="1:2" ht="13.5" thickBot="1" x14ac:dyDescent="0.25">
      <c r="A17" s="26" t="s">
        <v>49</v>
      </c>
      <c r="B17" s="29">
        <v>23</v>
      </c>
    </row>
    <row r="18" spans="1:2" ht="13.5" thickBot="1" x14ac:dyDescent="0.25">
      <c r="A18" s="27" t="s">
        <v>528</v>
      </c>
      <c r="B18" s="22">
        <v>11</v>
      </c>
    </row>
    <row r="19" spans="1:2" ht="13.5" thickBot="1" x14ac:dyDescent="0.25">
      <c r="A19" s="22" t="s">
        <v>50</v>
      </c>
      <c r="B19" s="25"/>
    </row>
    <row r="20" spans="1:2" ht="13.5" thickBot="1" x14ac:dyDescent="0.25">
      <c r="A20" s="93" t="s">
        <v>493</v>
      </c>
      <c r="B20" s="22">
        <v>3</v>
      </c>
    </row>
    <row r="21" spans="1:2" ht="13.5" thickBot="1" x14ac:dyDescent="0.25">
      <c r="A21" s="26" t="s">
        <v>51</v>
      </c>
      <c r="B21" s="22">
        <v>3</v>
      </c>
    </row>
    <row r="22" spans="1:2" ht="13.5" thickBot="1" x14ac:dyDescent="0.25">
      <c r="A22" s="93" t="s">
        <v>494</v>
      </c>
      <c r="B22" s="22">
        <v>3</v>
      </c>
    </row>
    <row r="23" spans="1:2" ht="13.5" thickBot="1" x14ac:dyDescent="0.25">
      <c r="A23" s="93" t="s">
        <v>495</v>
      </c>
      <c r="B23" s="22">
        <v>2</v>
      </c>
    </row>
    <row r="24" spans="1:2" ht="13.5" thickBot="1" x14ac:dyDescent="0.25">
      <c r="A24" s="26" t="s">
        <v>52</v>
      </c>
      <c r="B24" s="22">
        <v>3</v>
      </c>
    </row>
    <row r="25" spans="1:2" ht="13.5" thickBot="1" x14ac:dyDescent="0.25">
      <c r="A25" s="26" t="s">
        <v>48</v>
      </c>
      <c r="B25" s="25"/>
    </row>
    <row r="26" spans="1:2" ht="13.5" thickBot="1" x14ac:dyDescent="0.25">
      <c r="A26" s="27"/>
      <c r="B26" s="25"/>
    </row>
    <row r="27" spans="1:2" ht="13.5" thickBot="1" x14ac:dyDescent="0.25">
      <c r="A27" s="22" t="s">
        <v>53</v>
      </c>
      <c r="B27" s="25"/>
    </row>
    <row r="28" spans="1:2" ht="13.5" thickBot="1" x14ac:dyDescent="0.25">
      <c r="A28" s="93" t="s">
        <v>448</v>
      </c>
      <c r="B28" s="13">
        <v>2</v>
      </c>
    </row>
    <row r="29" spans="1:2" ht="13.5" thickBot="1" x14ac:dyDescent="0.25">
      <c r="A29" s="26" t="s">
        <v>54</v>
      </c>
      <c r="B29" s="22">
        <v>1.5</v>
      </c>
    </row>
    <row r="30" spans="1:2" ht="13.5" thickBot="1" x14ac:dyDescent="0.25">
      <c r="A30" s="26" t="s">
        <v>55</v>
      </c>
      <c r="B30" s="22">
        <v>1</v>
      </c>
    </row>
    <row r="31" spans="1:2" ht="13.5" thickBot="1" x14ac:dyDescent="0.25">
      <c r="A31" s="26" t="s">
        <v>56</v>
      </c>
      <c r="B31" s="22">
        <v>0.85</v>
      </c>
    </row>
    <row r="32" spans="1:2" ht="13.5" thickBot="1" x14ac:dyDescent="0.25">
      <c r="A32" s="26" t="s">
        <v>57</v>
      </c>
      <c r="B32" s="22">
        <v>0.8</v>
      </c>
    </row>
    <row r="33" spans="1:2" ht="13.5" thickBot="1" x14ac:dyDescent="0.25">
      <c r="A33" s="26" t="s">
        <v>58</v>
      </c>
      <c r="B33" s="22">
        <v>0.7</v>
      </c>
    </row>
    <row r="34" spans="1:2" ht="13.5" thickBot="1" x14ac:dyDescent="0.25">
      <c r="A34" s="26" t="s">
        <v>59</v>
      </c>
      <c r="B34" s="22">
        <v>0.65</v>
      </c>
    </row>
    <row r="35" spans="1:2" ht="13.5" thickBot="1" x14ac:dyDescent="0.25">
      <c r="A35" s="26" t="s">
        <v>60</v>
      </c>
      <c r="B35" s="22">
        <v>0.6</v>
      </c>
    </row>
    <row r="36" spans="1:2" ht="13.5" thickBot="1" x14ac:dyDescent="0.25">
      <c r="A36" s="26" t="s">
        <v>61</v>
      </c>
      <c r="B36" s="22">
        <v>0.55000000000000004</v>
      </c>
    </row>
    <row r="37" spans="1:2" ht="13.5" thickBot="1" x14ac:dyDescent="0.25">
      <c r="A37" s="26" t="s">
        <v>62</v>
      </c>
      <c r="B37" s="25"/>
    </row>
    <row r="38" spans="1:2" ht="13.5" thickBot="1" x14ac:dyDescent="0.25">
      <c r="A38" s="27"/>
      <c r="B38" s="25"/>
    </row>
    <row r="39" spans="1:2" ht="15" customHeight="1" thickBot="1" x14ac:dyDescent="0.25">
      <c r="A39" s="24" t="s">
        <v>63</v>
      </c>
      <c r="B39" s="25"/>
    </row>
    <row r="40" spans="1:2" ht="13.5" thickBot="1" x14ac:dyDescent="0.25">
      <c r="A40" s="26" t="s">
        <v>64</v>
      </c>
      <c r="B40" s="22">
        <v>5</v>
      </c>
    </row>
    <row r="41" spans="1:2" ht="13.5" thickBot="1" x14ac:dyDescent="0.25">
      <c r="A41" s="26" t="s">
        <v>65</v>
      </c>
      <c r="B41" s="22">
        <v>4</v>
      </c>
    </row>
    <row r="42" spans="1:2" ht="13.5" thickBot="1" x14ac:dyDescent="0.25">
      <c r="A42" s="26" t="s">
        <v>66</v>
      </c>
      <c r="B42" s="22">
        <v>3.5</v>
      </c>
    </row>
    <row r="43" spans="1:2" ht="13.5" thickBot="1" x14ac:dyDescent="0.25">
      <c r="A43" s="34" t="s">
        <v>380</v>
      </c>
      <c r="B43" s="22">
        <v>2.4</v>
      </c>
    </row>
    <row r="44" spans="1:2" ht="13.5" thickBot="1" x14ac:dyDescent="0.25">
      <c r="A44" s="26" t="s">
        <v>68</v>
      </c>
      <c r="B44" s="22">
        <v>10</v>
      </c>
    </row>
    <row r="45" spans="1:2" ht="13.5" thickBot="1" x14ac:dyDescent="0.25">
      <c r="A45" s="93" t="s">
        <v>462</v>
      </c>
      <c r="B45" s="22">
        <v>7</v>
      </c>
    </row>
    <row r="46" spans="1:2" ht="13.5" thickBot="1" x14ac:dyDescent="0.25">
      <c r="A46" s="26" t="s">
        <v>62</v>
      </c>
      <c r="B46" s="25"/>
    </row>
    <row r="47" spans="1:2" ht="13.5" thickBot="1" x14ac:dyDescent="0.25">
      <c r="A47" s="22" t="s">
        <v>69</v>
      </c>
      <c r="B47" s="25"/>
    </row>
    <row r="48" spans="1:2" ht="13.5" thickBot="1" x14ac:dyDescent="0.25">
      <c r="A48" s="26" t="s">
        <v>70</v>
      </c>
      <c r="B48" s="22">
        <v>5</v>
      </c>
    </row>
    <row r="49" spans="1:2" ht="13.5" thickBot="1" x14ac:dyDescent="0.25">
      <c r="A49" s="26" t="s">
        <v>71</v>
      </c>
      <c r="B49" s="22">
        <v>4</v>
      </c>
    </row>
    <row r="50" spans="1:2" ht="13.5" thickBot="1" x14ac:dyDescent="0.25">
      <c r="A50" s="26" t="s">
        <v>72</v>
      </c>
      <c r="B50" s="22">
        <v>3.5</v>
      </c>
    </row>
    <row r="51" spans="1:2" ht="13.5" thickBot="1" x14ac:dyDescent="0.25">
      <c r="A51" s="34" t="s">
        <v>381</v>
      </c>
      <c r="B51" s="22">
        <v>2.4</v>
      </c>
    </row>
    <row r="52" spans="1:2" ht="13.5" thickBot="1" x14ac:dyDescent="0.25">
      <c r="A52" s="22" t="s">
        <v>73</v>
      </c>
      <c r="B52" s="25"/>
    </row>
    <row r="53" spans="1:2" ht="13.5" thickBot="1" x14ac:dyDescent="0.25">
      <c r="A53" s="26" t="s">
        <v>54</v>
      </c>
      <c r="B53" s="22">
        <v>3</v>
      </c>
    </row>
    <row r="54" spans="1:2" ht="13.5" thickBot="1" x14ac:dyDescent="0.25">
      <c r="A54" s="26" t="s">
        <v>55</v>
      </c>
      <c r="B54" s="22" t="s">
        <v>67</v>
      </c>
    </row>
    <row r="55" spans="1:2" ht="13.5" thickBot="1" x14ac:dyDescent="0.25">
      <c r="A55" s="26" t="s">
        <v>56</v>
      </c>
      <c r="B55" s="22">
        <v>1.8</v>
      </c>
    </row>
    <row r="56" spans="1:2" ht="13.5" thickBot="1" x14ac:dyDescent="0.25">
      <c r="A56" s="26" t="s">
        <v>48</v>
      </c>
      <c r="B56" s="13" t="s">
        <v>74</v>
      </c>
    </row>
    <row r="57" spans="1:2" ht="6" customHeight="1" x14ac:dyDescent="0.2"/>
    <row r="58" spans="1:2" ht="17.25" x14ac:dyDescent="0.2">
      <c r="A58" s="28" t="s">
        <v>76</v>
      </c>
    </row>
    <row r="59" spans="1:2" ht="0.75" customHeight="1" x14ac:dyDescent="0.2"/>
    <row r="60" spans="1:2" ht="17.25" x14ac:dyDescent="0.2">
      <c r="A60" s="7" t="s">
        <v>75</v>
      </c>
    </row>
    <row r="61" spans="1:2" ht="14.25" x14ac:dyDescent="0.2">
      <c r="A61" s="51" t="s">
        <v>171</v>
      </c>
    </row>
  </sheetData>
  <pageMargins left="0.11811023622047245" right="0.11811023622047245" top="0.15748031496062992" bottom="0.15748031496062992" header="0.31496062992125984" footer="0.31496062992125984"/>
  <pageSetup paperSize="9" scale="9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0"/>
  <sheetViews>
    <sheetView zoomScale="85" zoomScaleNormal="85" workbookViewId="0">
      <selection activeCell="A41" sqref="A41"/>
    </sheetView>
  </sheetViews>
  <sheetFormatPr defaultRowHeight="12.75" x14ac:dyDescent="0.2"/>
  <cols>
    <col min="1" max="1" width="75.140625" customWidth="1"/>
    <col min="2" max="2" width="20.42578125" customWidth="1"/>
  </cols>
  <sheetData>
    <row r="1" spans="1:2" ht="16.5" thickBot="1" x14ac:dyDescent="0.3">
      <c r="A1" s="46" t="s">
        <v>166</v>
      </c>
      <c r="B1" s="50" t="s">
        <v>165</v>
      </c>
    </row>
    <row r="2" spans="1:2" ht="13.5" thickBot="1" x14ac:dyDescent="0.25">
      <c r="A2" s="33" t="s">
        <v>111</v>
      </c>
      <c r="B2" s="25"/>
    </row>
    <row r="3" spans="1:2" ht="13.5" thickBot="1" x14ac:dyDescent="0.25">
      <c r="A3" s="22" t="s">
        <v>77</v>
      </c>
      <c r="B3" s="36">
        <f>-скидки!B$2%</f>
        <v>-0.2</v>
      </c>
    </row>
    <row r="4" spans="1:2" ht="13.5" thickBot="1" x14ac:dyDescent="0.25">
      <c r="A4" s="22" t="s">
        <v>78</v>
      </c>
      <c r="B4" s="36">
        <f>-скидки!C$2%</f>
        <v>-0.25</v>
      </c>
    </row>
    <row r="5" spans="1:2" ht="13.5" thickBot="1" x14ac:dyDescent="0.25">
      <c r="A5" s="37" t="s">
        <v>109</v>
      </c>
      <c r="B5" s="36">
        <f>-скидки!D$2%</f>
        <v>-0.3</v>
      </c>
    </row>
    <row r="6" spans="1:2" ht="13.5" thickBot="1" x14ac:dyDescent="0.25">
      <c r="A6" s="22" t="s">
        <v>79</v>
      </c>
      <c r="B6" s="36">
        <f>-скидки!E$2%</f>
        <v>-0.4</v>
      </c>
    </row>
    <row r="7" spans="1:2" ht="13.5" thickBot="1" x14ac:dyDescent="0.25">
      <c r="A7" s="37" t="s">
        <v>170</v>
      </c>
      <c r="B7" s="36">
        <f>-скидки!F$2%</f>
        <v>-0.45</v>
      </c>
    </row>
    <row r="8" spans="1:2" ht="16.5" thickBot="1" x14ac:dyDescent="0.25">
      <c r="A8" s="32" t="s">
        <v>112</v>
      </c>
      <c r="B8" s="25"/>
    </row>
    <row r="9" spans="1:2" ht="13.5" thickBot="1" x14ac:dyDescent="0.25">
      <c r="A9" s="26" t="s">
        <v>81</v>
      </c>
      <c r="B9" s="22">
        <v>6</v>
      </c>
    </row>
    <row r="10" spans="1:2" ht="13.5" thickBot="1" x14ac:dyDescent="0.25">
      <c r="A10" s="26" t="s">
        <v>82</v>
      </c>
      <c r="B10" s="22">
        <v>8</v>
      </c>
    </row>
    <row r="11" spans="1:2" ht="13.5" thickBot="1" x14ac:dyDescent="0.25">
      <c r="A11" s="26" t="s">
        <v>83</v>
      </c>
      <c r="B11" s="22">
        <v>10</v>
      </c>
    </row>
    <row r="12" spans="1:2" ht="16.5" thickBot="1" x14ac:dyDescent="0.25">
      <c r="A12" s="39" t="s">
        <v>479</v>
      </c>
      <c r="B12" s="25"/>
    </row>
    <row r="13" spans="1:2" ht="13.5" thickBot="1" x14ac:dyDescent="0.25">
      <c r="A13" s="93" t="s">
        <v>480</v>
      </c>
      <c r="B13" s="22">
        <f>B9+3</f>
        <v>9</v>
      </c>
    </row>
    <row r="14" spans="1:2" ht="13.5" thickBot="1" x14ac:dyDescent="0.25">
      <c r="A14" s="93" t="s">
        <v>481</v>
      </c>
      <c r="B14" s="22">
        <f t="shared" ref="B14:B15" si="0">B10+3</f>
        <v>11</v>
      </c>
    </row>
    <row r="15" spans="1:2" ht="13.5" thickBot="1" x14ac:dyDescent="0.25">
      <c r="A15" s="93" t="s">
        <v>482</v>
      </c>
      <c r="B15" s="22">
        <f t="shared" si="0"/>
        <v>13</v>
      </c>
    </row>
    <row r="16" spans="1:2" ht="13.5" thickBot="1" x14ac:dyDescent="0.25">
      <c r="A16" s="32" t="s">
        <v>113</v>
      </c>
      <c r="B16" s="25"/>
    </row>
    <row r="17" spans="1:2" ht="16.5" thickBot="1" x14ac:dyDescent="0.25">
      <c r="A17" s="93" t="s">
        <v>476</v>
      </c>
      <c r="B17" s="22">
        <f>B11+7</f>
        <v>17</v>
      </c>
    </row>
    <row r="18" spans="1:2" ht="13.5" thickBot="1" x14ac:dyDescent="0.25">
      <c r="A18" s="93" t="s">
        <v>477</v>
      </c>
      <c r="B18" s="22">
        <f>B11+9</f>
        <v>19</v>
      </c>
    </row>
    <row r="19" spans="1:2" ht="13.5" thickBot="1" x14ac:dyDescent="0.25">
      <c r="A19" s="93" t="s">
        <v>478</v>
      </c>
      <c r="B19" s="22">
        <f>B11+12</f>
        <v>22</v>
      </c>
    </row>
    <row r="20" spans="1:2" ht="16.5" thickBot="1" x14ac:dyDescent="0.25">
      <c r="A20" s="93" t="s">
        <v>475</v>
      </c>
      <c r="B20" s="22">
        <f>B17*2</f>
        <v>34</v>
      </c>
    </row>
    <row r="21" spans="1:2" ht="16.5" thickBot="1" x14ac:dyDescent="0.25">
      <c r="A21" s="93" t="s">
        <v>474</v>
      </c>
      <c r="B21" s="22">
        <f>B19*2</f>
        <v>44</v>
      </c>
    </row>
    <row r="22" spans="1:2" ht="16.5" thickBot="1" x14ac:dyDescent="0.25">
      <c r="A22" s="26" t="s">
        <v>84</v>
      </c>
      <c r="B22" s="22">
        <f>B11+12</f>
        <v>22</v>
      </c>
    </row>
    <row r="23" spans="1:2" ht="16.5" thickBot="1" x14ac:dyDescent="0.25">
      <c r="A23" s="26" t="s">
        <v>85</v>
      </c>
      <c r="B23" s="22">
        <f>B11+24</f>
        <v>34</v>
      </c>
    </row>
    <row r="24" spans="1:2" ht="16.5" thickBot="1" x14ac:dyDescent="0.25">
      <c r="A24" s="26" t="s">
        <v>86</v>
      </c>
      <c r="B24" s="94" t="s">
        <v>483</v>
      </c>
    </row>
    <row r="25" spans="1:2" ht="16.5" thickBot="1" x14ac:dyDescent="0.25">
      <c r="A25" s="26" t="s">
        <v>87</v>
      </c>
      <c r="B25" s="22">
        <f>B11+35</f>
        <v>45</v>
      </c>
    </row>
    <row r="26" spans="1:2" ht="13.5" thickBot="1" x14ac:dyDescent="0.25">
      <c r="A26" s="34" t="s">
        <v>114</v>
      </c>
      <c r="B26" s="22">
        <f>B11+22</f>
        <v>32</v>
      </c>
    </row>
    <row r="27" spans="1:2" ht="13.5" thickBot="1" x14ac:dyDescent="0.25">
      <c r="A27" s="26" t="s">
        <v>88</v>
      </c>
      <c r="B27" s="22">
        <f>ROUND((B17/2),0)+5</f>
        <v>14</v>
      </c>
    </row>
    <row r="28" spans="1:2" ht="16.5" thickBot="1" x14ac:dyDescent="0.25">
      <c r="A28" s="26" t="s">
        <v>89</v>
      </c>
      <c r="B28" s="22">
        <f>ROUND((B19/2),0)+5</f>
        <v>16</v>
      </c>
    </row>
    <row r="29" spans="1:2" ht="16.5" thickBot="1" x14ac:dyDescent="0.25">
      <c r="A29" s="26" t="s">
        <v>90</v>
      </c>
      <c r="B29" s="22">
        <f>ROUND((B18/4+2.5),0)</f>
        <v>7</v>
      </c>
    </row>
    <row r="30" spans="1:2" ht="16.5" thickBot="1" x14ac:dyDescent="0.25">
      <c r="A30" s="26" t="s">
        <v>91</v>
      </c>
      <c r="B30" s="22">
        <f>ROUND((B19/4+2.5),0)</f>
        <v>8</v>
      </c>
    </row>
    <row r="31" spans="1:2" ht="13.5" thickBot="1" x14ac:dyDescent="0.25">
      <c r="A31" s="109" t="s">
        <v>491</v>
      </c>
      <c r="B31" s="22">
        <v>10</v>
      </c>
    </row>
    <row r="32" spans="1:2" ht="13.5" thickBot="1" x14ac:dyDescent="0.25">
      <c r="A32" s="108" t="s">
        <v>490</v>
      </c>
      <c r="B32" s="22">
        <v>10</v>
      </c>
    </row>
    <row r="33" spans="1:2" ht="13.5" thickBot="1" x14ac:dyDescent="0.25">
      <c r="A33" s="35" t="s">
        <v>115</v>
      </c>
      <c r="B33" s="25"/>
    </row>
    <row r="34" spans="1:2" ht="13.5" thickBot="1" x14ac:dyDescent="0.25">
      <c r="A34" s="26" t="s">
        <v>92</v>
      </c>
      <c r="B34" s="22">
        <v>10</v>
      </c>
    </row>
    <row r="35" spans="1:2" ht="13.5" thickBot="1" x14ac:dyDescent="0.25">
      <c r="A35" s="26" t="s">
        <v>93</v>
      </c>
      <c r="B35" s="22">
        <v>15</v>
      </c>
    </row>
    <row r="36" spans="1:2" ht="13.5" thickBot="1" x14ac:dyDescent="0.25">
      <c r="A36" s="26" t="s">
        <v>94</v>
      </c>
      <c r="B36" s="13" t="s">
        <v>80</v>
      </c>
    </row>
    <row r="37" spans="1:2" ht="13.5" thickBot="1" x14ac:dyDescent="0.25">
      <c r="A37" s="32" t="s">
        <v>116</v>
      </c>
      <c r="B37" s="25"/>
    </row>
    <row r="38" spans="1:2" ht="13.5" thickBot="1" x14ac:dyDescent="0.25">
      <c r="A38" s="26" t="s">
        <v>95</v>
      </c>
      <c r="B38" s="22" t="s">
        <v>96</v>
      </c>
    </row>
    <row r="39" spans="1:2" ht="13.5" thickBot="1" x14ac:dyDescent="0.25">
      <c r="A39" s="26" t="s">
        <v>97</v>
      </c>
      <c r="B39" s="22" t="s">
        <v>98</v>
      </c>
    </row>
    <row r="40" spans="1:2" ht="13.5" thickBot="1" x14ac:dyDescent="0.25">
      <c r="A40" s="26" t="s">
        <v>99</v>
      </c>
      <c r="B40" s="22" t="s">
        <v>100</v>
      </c>
    </row>
    <row r="41" spans="1:2" ht="13.5" thickBot="1" x14ac:dyDescent="0.25">
      <c r="A41" s="26" t="s">
        <v>101</v>
      </c>
      <c r="B41" s="22" t="s">
        <v>102</v>
      </c>
    </row>
    <row r="42" spans="1:2" ht="13.5" thickBot="1" x14ac:dyDescent="0.25">
      <c r="A42" s="39" t="s">
        <v>118</v>
      </c>
      <c r="B42" s="22"/>
    </row>
    <row r="43" spans="1:2" ht="13.5" thickBot="1" x14ac:dyDescent="0.25">
      <c r="A43" s="26" t="s">
        <v>95</v>
      </c>
      <c r="B43" s="22">
        <v>315</v>
      </c>
    </row>
    <row r="44" spans="1:2" ht="13.5" thickBot="1" x14ac:dyDescent="0.25">
      <c r="A44" s="34" t="s">
        <v>121</v>
      </c>
      <c r="B44" s="22">
        <v>400</v>
      </c>
    </row>
    <row r="45" spans="1:2" ht="13.5" thickBot="1" x14ac:dyDescent="0.25">
      <c r="A45" s="34" t="s">
        <v>119</v>
      </c>
      <c r="B45" s="22">
        <v>410</v>
      </c>
    </row>
    <row r="46" spans="1:2" ht="13.5" thickBot="1" x14ac:dyDescent="0.25">
      <c r="A46" s="34" t="s">
        <v>122</v>
      </c>
      <c r="B46" s="40">
        <v>570</v>
      </c>
    </row>
    <row r="47" spans="1:2" ht="13.5" thickBot="1" x14ac:dyDescent="0.25">
      <c r="A47" s="34" t="s">
        <v>123</v>
      </c>
      <c r="B47" s="22">
        <v>675</v>
      </c>
    </row>
    <row r="48" spans="1:2" ht="13.5" thickBot="1" x14ac:dyDescent="0.25">
      <c r="A48" s="34" t="s">
        <v>124</v>
      </c>
      <c r="B48" s="22">
        <v>795</v>
      </c>
    </row>
    <row r="49" spans="1:2" ht="13.5" thickBot="1" x14ac:dyDescent="0.25">
      <c r="A49" s="34" t="s">
        <v>125</v>
      </c>
      <c r="B49" s="22">
        <v>825</v>
      </c>
    </row>
    <row r="50" spans="1:2" ht="13.5" thickBot="1" x14ac:dyDescent="0.25">
      <c r="A50" s="34" t="s">
        <v>120</v>
      </c>
      <c r="B50" s="22">
        <v>845</v>
      </c>
    </row>
    <row r="51" spans="1:2" ht="13.5" thickBot="1" x14ac:dyDescent="0.25">
      <c r="A51" s="32" t="s">
        <v>117</v>
      </c>
      <c r="B51" s="25"/>
    </row>
    <row r="52" spans="1:2" ht="13.5" thickBot="1" x14ac:dyDescent="0.25">
      <c r="A52" s="26" t="s">
        <v>103</v>
      </c>
      <c r="B52" s="22" t="s">
        <v>104</v>
      </c>
    </row>
    <row r="53" spans="1:2" ht="13.5" thickBot="1" x14ac:dyDescent="0.25">
      <c r="A53" s="26" t="s">
        <v>105</v>
      </c>
      <c r="B53" s="13" t="s">
        <v>80</v>
      </c>
    </row>
    <row r="54" spans="1:2" ht="13.5" thickBot="1" x14ac:dyDescent="0.25">
      <c r="A54" s="26" t="s">
        <v>106</v>
      </c>
      <c r="B54" s="22" t="s">
        <v>107</v>
      </c>
    </row>
    <row r="55" spans="1:2" ht="13.5" thickBot="1" x14ac:dyDescent="0.25">
      <c r="A55" s="203" t="s">
        <v>461</v>
      </c>
      <c r="B55" s="204"/>
    </row>
    <row r="56" spans="1:2" ht="14.25" customHeight="1" thickBot="1" x14ac:dyDescent="0.25">
      <c r="A56" s="150" t="s">
        <v>108</v>
      </c>
      <c r="B56" s="152"/>
    </row>
    <row r="57" spans="1:2" x14ac:dyDescent="0.2">
      <c r="A57" s="41" t="s">
        <v>126</v>
      </c>
    </row>
    <row r="58" spans="1:2" x14ac:dyDescent="0.2">
      <c r="A58" s="52" t="s">
        <v>169</v>
      </c>
    </row>
    <row r="59" spans="1:2" x14ac:dyDescent="0.2">
      <c r="A59" s="52" t="s">
        <v>492</v>
      </c>
    </row>
    <row r="60" spans="1:2" ht="14.25" x14ac:dyDescent="0.2">
      <c r="A60" s="51" t="s">
        <v>167</v>
      </c>
    </row>
  </sheetData>
  <mergeCells count="2">
    <mergeCell ref="A55:B55"/>
    <mergeCell ref="A56:B56"/>
  </mergeCells>
  <pageMargins left="0.11811023622047245" right="0.11811023622047245" top="0.15748031496062992" bottom="0.15748031496062992" header="0.31496062992125984" footer="0.31496062992125984"/>
  <pageSetup paperSize="9" scale="98"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J72"/>
  <sheetViews>
    <sheetView zoomScale="70" zoomScaleNormal="70" workbookViewId="0">
      <selection activeCell="H32" sqref="H32"/>
    </sheetView>
  </sheetViews>
  <sheetFormatPr defaultRowHeight="12.75" x14ac:dyDescent="0.2"/>
  <cols>
    <col min="1" max="1" width="0.42578125" customWidth="1"/>
    <col min="2" max="2" width="23.140625" customWidth="1"/>
    <col min="3" max="3" width="18.140625" customWidth="1"/>
    <col min="4" max="4" width="13" customWidth="1"/>
    <col min="5" max="5" width="11.42578125" customWidth="1"/>
    <col min="6" max="6" width="14.28515625" customWidth="1"/>
    <col min="7" max="7" width="16.28515625" customWidth="1"/>
    <col min="8" max="8" width="15.42578125" customWidth="1"/>
    <col min="9" max="9" width="12.85546875" customWidth="1"/>
    <col min="10" max="10" width="11.85546875" customWidth="1"/>
  </cols>
  <sheetData>
    <row r="1" spans="2:9" ht="18.75" x14ac:dyDescent="0.2">
      <c r="B1" s="205" t="s">
        <v>386</v>
      </c>
      <c r="C1" s="205"/>
      <c r="D1" s="205"/>
      <c r="E1" s="205"/>
      <c r="F1" s="205"/>
      <c r="G1" s="205"/>
      <c r="H1" s="205"/>
      <c r="I1" s="205"/>
    </row>
    <row r="2" spans="2:9" ht="13.5" thickBot="1" x14ac:dyDescent="0.25"/>
    <row r="3" spans="2:9" ht="16.5" thickBot="1" x14ac:dyDescent="0.25">
      <c r="B3" s="68"/>
      <c r="C3" s="207" t="s">
        <v>387</v>
      </c>
      <c r="D3" s="208"/>
      <c r="E3" s="208"/>
      <c r="F3" s="209"/>
      <c r="G3" s="207" t="s">
        <v>388</v>
      </c>
      <c r="H3" s="208"/>
      <c r="I3" s="209"/>
    </row>
    <row r="4" spans="2:9" ht="16.5" thickBot="1" x14ac:dyDescent="0.25">
      <c r="B4" s="69"/>
      <c r="C4" s="210" t="s">
        <v>389</v>
      </c>
      <c r="D4" s="211"/>
      <c r="E4" s="211"/>
      <c r="F4" s="212"/>
      <c r="G4" s="210" t="s">
        <v>390</v>
      </c>
      <c r="H4" s="211"/>
      <c r="I4" s="212"/>
    </row>
    <row r="5" spans="2:9" ht="15.75" x14ac:dyDescent="0.2">
      <c r="B5" s="69"/>
      <c r="C5" s="70" t="s">
        <v>391</v>
      </c>
      <c r="D5" s="213" t="s">
        <v>392</v>
      </c>
      <c r="E5" s="214"/>
      <c r="F5" s="71" t="s">
        <v>393</v>
      </c>
      <c r="G5" s="70" t="s">
        <v>391</v>
      </c>
      <c r="H5" s="70" t="s">
        <v>392</v>
      </c>
      <c r="I5" s="70" t="s">
        <v>393</v>
      </c>
    </row>
    <row r="6" spans="2:9" ht="32.25" thickBot="1" x14ac:dyDescent="0.25">
      <c r="B6" s="69"/>
      <c r="C6" s="72" t="s">
        <v>394</v>
      </c>
      <c r="D6" s="217" t="s">
        <v>395</v>
      </c>
      <c r="E6" s="218"/>
      <c r="F6" s="73" t="s">
        <v>396</v>
      </c>
      <c r="G6" s="56" t="s">
        <v>394</v>
      </c>
      <c r="H6" s="56" t="s">
        <v>395</v>
      </c>
      <c r="I6" s="73" t="s">
        <v>396</v>
      </c>
    </row>
    <row r="7" spans="2:9" ht="16.5" thickBot="1" x14ac:dyDescent="0.25">
      <c r="B7" s="74" t="s">
        <v>397</v>
      </c>
      <c r="C7" s="210" t="s">
        <v>398</v>
      </c>
      <c r="D7" s="211"/>
      <c r="E7" s="211"/>
      <c r="F7" s="212"/>
      <c r="G7" s="210" t="s">
        <v>398</v>
      </c>
      <c r="H7" s="211"/>
      <c r="I7" s="212"/>
    </row>
    <row r="8" spans="2:9" ht="16.5" thickBot="1" x14ac:dyDescent="0.3">
      <c r="B8" s="75" t="s">
        <v>399</v>
      </c>
      <c r="C8" s="46">
        <v>60</v>
      </c>
      <c r="D8" s="215">
        <v>100</v>
      </c>
      <c r="E8" s="216"/>
      <c r="F8" s="46">
        <v>145</v>
      </c>
      <c r="G8" s="46">
        <v>110</v>
      </c>
      <c r="H8" s="46">
        <v>190</v>
      </c>
      <c r="I8" s="46">
        <v>290</v>
      </c>
    </row>
    <row r="9" spans="2:9" ht="16.5" thickBot="1" x14ac:dyDescent="0.3">
      <c r="B9" s="75" t="s">
        <v>401</v>
      </c>
      <c r="C9" s="46">
        <v>50</v>
      </c>
      <c r="D9" s="215">
        <v>70</v>
      </c>
      <c r="E9" s="216"/>
      <c r="F9" s="46">
        <v>110</v>
      </c>
      <c r="G9" s="46">
        <v>85</v>
      </c>
      <c r="H9" s="46">
        <v>130</v>
      </c>
      <c r="I9" s="46">
        <v>220</v>
      </c>
    </row>
    <row r="10" spans="2:9" ht="16.5" thickBot="1" x14ac:dyDescent="0.3">
      <c r="B10" s="46" t="s">
        <v>403</v>
      </c>
      <c r="C10" s="46">
        <v>40</v>
      </c>
      <c r="D10" s="215">
        <v>60</v>
      </c>
      <c r="E10" s="216"/>
      <c r="F10" s="46">
        <v>100</v>
      </c>
      <c r="G10" s="46">
        <v>80</v>
      </c>
      <c r="H10" s="46">
        <v>120</v>
      </c>
      <c r="I10" s="46">
        <v>200</v>
      </c>
    </row>
    <row r="11" spans="2:9" ht="16.5" thickBot="1" x14ac:dyDescent="0.3">
      <c r="B11" s="46" t="s">
        <v>404</v>
      </c>
      <c r="C11" s="46">
        <v>20</v>
      </c>
      <c r="D11" s="215">
        <v>30</v>
      </c>
      <c r="E11" s="216"/>
      <c r="F11" s="46">
        <v>50</v>
      </c>
      <c r="G11" s="46">
        <v>40</v>
      </c>
      <c r="H11" s="46">
        <v>60</v>
      </c>
      <c r="I11" s="46">
        <v>100</v>
      </c>
    </row>
    <row r="12" spans="2:9" ht="16.5" thickBot="1" x14ac:dyDescent="0.3">
      <c r="B12" s="46" t="s">
        <v>405</v>
      </c>
      <c r="C12" s="46">
        <v>10</v>
      </c>
      <c r="D12" s="215">
        <v>15</v>
      </c>
      <c r="E12" s="216"/>
      <c r="F12" s="46">
        <v>25</v>
      </c>
      <c r="G12" s="46">
        <v>20</v>
      </c>
      <c r="H12" s="46">
        <v>30</v>
      </c>
      <c r="I12" s="46">
        <v>50</v>
      </c>
    </row>
    <row r="13" spans="2:9" ht="16.5" thickBot="1" x14ac:dyDescent="0.25">
      <c r="B13" s="76" t="s">
        <v>406</v>
      </c>
      <c r="C13" s="223" t="s">
        <v>471</v>
      </c>
      <c r="D13" s="211"/>
      <c r="E13" s="211"/>
      <c r="F13" s="212"/>
      <c r="G13" s="46">
        <v>12</v>
      </c>
      <c r="H13" s="76">
        <v>16</v>
      </c>
      <c r="I13" s="46">
        <v>20</v>
      </c>
    </row>
    <row r="14" spans="2:9" x14ac:dyDescent="0.2">
      <c r="B14" s="7" t="s">
        <v>127</v>
      </c>
    </row>
    <row r="15" spans="2:9" ht="15.75" x14ac:dyDescent="0.2">
      <c r="B15" s="206" t="s">
        <v>407</v>
      </c>
      <c r="C15" s="206"/>
      <c r="D15" s="206"/>
      <c r="E15" s="206"/>
      <c r="F15" s="206"/>
      <c r="G15" s="206"/>
    </row>
    <row r="16" spans="2:9" ht="13.5" thickBot="1" x14ac:dyDescent="0.25"/>
    <row r="17" spans="2:10" ht="90" customHeight="1" thickBot="1" x14ac:dyDescent="0.25">
      <c r="B17" s="228" t="s">
        <v>397</v>
      </c>
      <c r="C17" s="77" t="s">
        <v>410</v>
      </c>
      <c r="D17" s="79" t="s">
        <v>409</v>
      </c>
      <c r="E17" s="90" t="s">
        <v>443</v>
      </c>
      <c r="F17" s="78" t="s">
        <v>444</v>
      </c>
      <c r="G17" s="78" t="s">
        <v>385</v>
      </c>
      <c r="H17" s="78" t="s">
        <v>445</v>
      </c>
      <c r="I17" s="78" t="s">
        <v>446</v>
      </c>
      <c r="J17" s="92" t="s">
        <v>442</v>
      </c>
    </row>
    <row r="18" spans="2:10" ht="16.5" thickBot="1" x14ac:dyDescent="0.25">
      <c r="B18" s="229"/>
      <c r="C18" s="210" t="s">
        <v>411</v>
      </c>
      <c r="D18" s="211"/>
      <c r="E18" s="211"/>
      <c r="F18" s="211"/>
      <c r="G18" s="212"/>
      <c r="H18" s="89"/>
      <c r="I18" s="91"/>
      <c r="J18" s="91"/>
    </row>
    <row r="19" spans="2:10" ht="16.5" thickBot="1" x14ac:dyDescent="0.3">
      <c r="B19" s="46" t="s">
        <v>399</v>
      </c>
      <c r="C19" s="46">
        <v>35</v>
      </c>
      <c r="D19" s="46">
        <v>55</v>
      </c>
      <c r="E19" s="46"/>
      <c r="F19" s="46">
        <v>300</v>
      </c>
      <c r="G19" s="46">
        <v>270</v>
      </c>
      <c r="H19" s="89"/>
      <c r="I19" s="91"/>
      <c r="J19" s="91"/>
    </row>
    <row r="20" spans="2:10" ht="16.5" thickBot="1" x14ac:dyDescent="0.25">
      <c r="B20" s="77" t="s">
        <v>412</v>
      </c>
      <c r="C20" s="77">
        <v>26</v>
      </c>
      <c r="D20" s="77">
        <v>40</v>
      </c>
      <c r="E20" s="77"/>
      <c r="F20" s="46">
        <v>220</v>
      </c>
      <c r="G20" s="46">
        <v>195</v>
      </c>
      <c r="H20" s="89"/>
      <c r="I20" s="91"/>
      <c r="J20" s="91"/>
    </row>
    <row r="21" spans="2:10" ht="16.5" thickBot="1" x14ac:dyDescent="0.3">
      <c r="B21" s="46" t="s">
        <v>413</v>
      </c>
      <c r="C21" s="46">
        <v>25</v>
      </c>
      <c r="D21" s="46">
        <v>38</v>
      </c>
      <c r="E21" s="46"/>
      <c r="F21" s="46">
        <v>220</v>
      </c>
      <c r="G21" s="46">
        <v>195</v>
      </c>
      <c r="H21" s="89"/>
      <c r="I21" s="91"/>
      <c r="J21" s="91">
        <v>145</v>
      </c>
    </row>
    <row r="22" spans="2:10" ht="16.5" thickBot="1" x14ac:dyDescent="0.3">
      <c r="B22" s="46" t="s">
        <v>404</v>
      </c>
      <c r="C22" s="46">
        <v>11</v>
      </c>
      <c r="D22" s="46">
        <v>15</v>
      </c>
      <c r="E22" s="46">
        <v>19</v>
      </c>
      <c r="F22" s="46" t="s">
        <v>400</v>
      </c>
      <c r="G22" s="46" t="s">
        <v>402</v>
      </c>
      <c r="H22" s="89"/>
      <c r="I22" s="91"/>
      <c r="J22" s="91">
        <v>60</v>
      </c>
    </row>
    <row r="23" spans="2:10" ht="16.5" thickBot="1" x14ac:dyDescent="0.3">
      <c r="B23" s="46" t="s">
        <v>414</v>
      </c>
      <c r="C23" s="46">
        <v>7</v>
      </c>
      <c r="D23" s="46">
        <v>9</v>
      </c>
      <c r="E23" s="91">
        <v>13</v>
      </c>
      <c r="F23" s="46" t="s">
        <v>415</v>
      </c>
      <c r="G23" s="46" t="s">
        <v>416</v>
      </c>
      <c r="H23" s="89"/>
      <c r="I23" s="91"/>
      <c r="J23" s="91">
        <v>45</v>
      </c>
    </row>
    <row r="24" spans="2:10" ht="16.5" thickBot="1" x14ac:dyDescent="0.3">
      <c r="B24" s="46" t="s">
        <v>406</v>
      </c>
      <c r="C24" s="46">
        <v>2</v>
      </c>
      <c r="D24" s="46" t="s">
        <v>417</v>
      </c>
      <c r="E24" s="91">
        <v>6</v>
      </c>
      <c r="F24" s="46">
        <v>28</v>
      </c>
      <c r="G24" s="46">
        <v>26</v>
      </c>
      <c r="H24" s="91">
        <v>22</v>
      </c>
      <c r="I24" s="91">
        <v>20</v>
      </c>
      <c r="J24" s="91">
        <v>30</v>
      </c>
    </row>
    <row r="25" spans="2:10" ht="16.5" thickBot="1" x14ac:dyDescent="0.3">
      <c r="B25" s="77" t="s">
        <v>418</v>
      </c>
      <c r="C25" s="77">
        <v>1</v>
      </c>
      <c r="D25" s="46" t="s">
        <v>419</v>
      </c>
      <c r="E25" s="91">
        <v>3</v>
      </c>
      <c r="F25" s="77" t="s">
        <v>408</v>
      </c>
      <c r="G25" s="77" t="s">
        <v>408</v>
      </c>
      <c r="H25" s="89"/>
      <c r="I25" s="91"/>
      <c r="J25" s="91"/>
    </row>
    <row r="26" spans="2:10" ht="15.75" customHeight="1" x14ac:dyDescent="0.2">
      <c r="B26" s="222" t="s">
        <v>469</v>
      </c>
      <c r="C26" s="222"/>
      <c r="D26" s="222"/>
      <c r="E26" s="222"/>
      <c r="F26" s="222"/>
      <c r="G26" s="222"/>
      <c r="H26" s="222"/>
      <c r="I26" s="222"/>
      <c r="J26" s="222"/>
    </row>
    <row r="27" spans="2:10" ht="15.75" customHeight="1" x14ac:dyDescent="0.2">
      <c r="B27" s="222" t="s">
        <v>496</v>
      </c>
      <c r="C27" s="222"/>
      <c r="D27" s="222"/>
      <c r="E27" s="222"/>
      <c r="F27" s="222"/>
      <c r="G27" s="222"/>
      <c r="H27" s="222"/>
      <c r="I27" s="222"/>
      <c r="J27" s="222"/>
    </row>
    <row r="28" spans="2:10" ht="15.75" customHeight="1" x14ac:dyDescent="0.2">
      <c r="B28" s="224" t="s">
        <v>472</v>
      </c>
      <c r="C28" s="224"/>
      <c r="D28" s="224"/>
      <c r="E28" s="224"/>
      <c r="F28" s="224"/>
      <c r="G28" s="224"/>
      <c r="H28" s="224"/>
      <c r="I28" s="224"/>
      <c r="J28" s="224"/>
    </row>
    <row r="29" spans="2:10" ht="15.75" customHeight="1" x14ac:dyDescent="0.2">
      <c r="B29" s="220" t="s">
        <v>466</v>
      </c>
      <c r="C29" s="220"/>
      <c r="D29" s="220"/>
      <c r="E29" s="220"/>
      <c r="F29" s="220"/>
      <c r="G29" s="220"/>
      <c r="H29" s="220"/>
      <c r="I29" s="220"/>
      <c r="J29" s="220"/>
    </row>
    <row r="30" spans="2:10" ht="52.5" customHeight="1" x14ac:dyDescent="0.2">
      <c r="B30" s="221" t="s">
        <v>468</v>
      </c>
      <c r="C30" s="221"/>
      <c r="D30" s="221"/>
      <c r="E30" s="221"/>
      <c r="F30" s="221"/>
      <c r="G30" s="221"/>
      <c r="H30" s="221"/>
      <c r="I30" s="221"/>
      <c r="J30" s="221"/>
    </row>
    <row r="31" spans="2:10" ht="15.75" x14ac:dyDescent="0.25">
      <c r="B31" s="66"/>
      <c r="C31" s="226" t="s">
        <v>382</v>
      </c>
      <c r="D31" s="226"/>
      <c r="E31" s="227"/>
      <c r="F31" s="117">
        <f>-скидки!B$2%</f>
        <v>-0.2</v>
      </c>
      <c r="G31" s="66"/>
    </row>
    <row r="32" spans="2:10" ht="15.75" x14ac:dyDescent="0.25">
      <c r="B32" s="66"/>
      <c r="C32" s="226" t="s">
        <v>383</v>
      </c>
      <c r="D32" s="226"/>
      <c r="E32" s="227"/>
      <c r="F32" s="117">
        <f>-скидки!C$2%</f>
        <v>-0.25</v>
      </c>
      <c r="G32" s="66"/>
    </row>
    <row r="33" spans="2:10" ht="15.75" x14ac:dyDescent="0.25">
      <c r="B33" s="67"/>
      <c r="C33" s="226" t="s">
        <v>384</v>
      </c>
      <c r="D33" s="226"/>
      <c r="E33" s="226"/>
      <c r="F33" s="117">
        <f>-скидки!D$2%</f>
        <v>-0.3</v>
      </c>
    </row>
    <row r="34" spans="2:10" ht="14.25" x14ac:dyDescent="0.2">
      <c r="B34" s="225"/>
      <c r="C34" s="225"/>
      <c r="D34" s="225"/>
      <c r="E34" s="225"/>
      <c r="F34" s="225"/>
      <c r="G34" s="225"/>
      <c r="H34" s="225"/>
      <c r="I34" s="225"/>
    </row>
    <row r="35" spans="2:10" ht="15" customHeight="1" x14ac:dyDescent="0.2">
      <c r="B35" s="219" t="s">
        <v>473</v>
      </c>
      <c r="C35" s="219"/>
      <c r="D35" s="219"/>
      <c r="E35" s="219"/>
      <c r="F35" s="219"/>
      <c r="G35" s="219"/>
      <c r="H35" s="219"/>
      <c r="I35" s="219"/>
      <c r="J35" s="219"/>
    </row>
    <row r="36" spans="2:10" ht="15" customHeight="1" x14ac:dyDescent="0.2">
      <c r="B36" s="219"/>
      <c r="C36" s="219"/>
      <c r="D36" s="219"/>
      <c r="E36" s="219"/>
      <c r="F36" s="219"/>
      <c r="G36" s="219"/>
      <c r="H36" s="219"/>
      <c r="I36" s="219"/>
      <c r="J36" s="219"/>
    </row>
    <row r="37" spans="2:10" ht="15" customHeight="1" x14ac:dyDescent="0.2">
      <c r="B37" s="219"/>
      <c r="C37" s="219"/>
      <c r="D37" s="219"/>
      <c r="E37" s="219"/>
      <c r="F37" s="219"/>
      <c r="G37" s="219"/>
      <c r="H37" s="219"/>
      <c r="I37" s="219"/>
      <c r="J37" s="219"/>
    </row>
    <row r="38" spans="2:10" ht="15" customHeight="1" x14ac:dyDescent="0.2">
      <c r="B38" s="219"/>
      <c r="C38" s="219"/>
      <c r="D38" s="219"/>
      <c r="E38" s="219"/>
      <c r="F38" s="219"/>
      <c r="G38" s="219"/>
      <c r="H38" s="219"/>
      <c r="I38" s="219"/>
      <c r="J38" s="219"/>
    </row>
    <row r="39" spans="2:10" ht="15" customHeight="1" x14ac:dyDescent="0.2">
      <c r="B39" s="219"/>
      <c r="C39" s="219"/>
      <c r="D39" s="219"/>
      <c r="E39" s="219"/>
      <c r="F39" s="219"/>
      <c r="G39" s="219"/>
      <c r="H39" s="219"/>
      <c r="I39" s="219"/>
      <c r="J39" s="219"/>
    </row>
    <row r="40" spans="2:10" ht="15" customHeight="1" x14ac:dyDescent="0.2">
      <c r="B40" s="219"/>
      <c r="C40" s="219"/>
      <c r="D40" s="219"/>
      <c r="E40" s="219"/>
      <c r="F40" s="219"/>
      <c r="G40" s="219"/>
      <c r="H40" s="219"/>
      <c r="I40" s="219"/>
      <c r="J40" s="219"/>
    </row>
    <row r="41" spans="2:10" ht="15" customHeight="1" x14ac:dyDescent="0.2">
      <c r="B41" s="219"/>
      <c r="C41" s="219"/>
      <c r="D41" s="219"/>
      <c r="E41" s="219"/>
      <c r="F41" s="219"/>
      <c r="G41" s="219"/>
      <c r="H41" s="219"/>
      <c r="I41" s="219"/>
      <c r="J41" s="219"/>
    </row>
    <row r="42" spans="2:10" ht="15" customHeight="1" x14ac:dyDescent="0.2">
      <c r="B42" s="219"/>
      <c r="C42" s="219"/>
      <c r="D42" s="219"/>
      <c r="E42" s="219"/>
      <c r="F42" s="219"/>
      <c r="G42" s="219"/>
      <c r="H42" s="219"/>
      <c r="I42" s="219"/>
      <c r="J42" s="219"/>
    </row>
    <row r="43" spans="2:10" ht="15" customHeight="1" x14ac:dyDescent="0.2">
      <c r="B43" s="219"/>
      <c r="C43" s="219"/>
      <c r="D43" s="219"/>
      <c r="E43" s="219"/>
      <c r="F43" s="219"/>
      <c r="G43" s="219"/>
      <c r="H43" s="219"/>
      <c r="I43" s="219"/>
      <c r="J43" s="219"/>
    </row>
    <row r="44" spans="2:10" ht="15" customHeight="1" x14ac:dyDescent="0.2">
      <c r="B44" s="219"/>
      <c r="C44" s="219"/>
      <c r="D44" s="219"/>
      <c r="E44" s="219"/>
      <c r="F44" s="219"/>
      <c r="G44" s="219"/>
      <c r="H44" s="219"/>
      <c r="I44" s="219"/>
      <c r="J44" s="219"/>
    </row>
    <row r="45" spans="2:10" ht="15" customHeight="1" x14ac:dyDescent="0.2">
      <c r="B45" s="219"/>
      <c r="C45" s="219"/>
      <c r="D45" s="219"/>
      <c r="E45" s="219"/>
      <c r="F45" s="219"/>
      <c r="G45" s="219"/>
      <c r="H45" s="219"/>
      <c r="I45" s="219"/>
      <c r="J45" s="219"/>
    </row>
    <row r="46" spans="2:10" ht="15" customHeight="1" x14ac:dyDescent="0.2">
      <c r="B46" s="219"/>
      <c r="C46" s="219"/>
      <c r="D46" s="219"/>
      <c r="E46" s="219"/>
      <c r="F46" s="219"/>
      <c r="G46" s="219"/>
      <c r="H46" s="219"/>
      <c r="I46" s="219"/>
      <c r="J46" s="219"/>
    </row>
    <row r="47" spans="2:10" ht="15" customHeight="1" x14ac:dyDescent="0.2">
      <c r="B47" s="219"/>
      <c r="C47" s="219"/>
      <c r="D47" s="219"/>
      <c r="E47" s="219"/>
      <c r="F47" s="219"/>
      <c r="G47" s="219"/>
      <c r="H47" s="219"/>
      <c r="I47" s="219"/>
      <c r="J47" s="219"/>
    </row>
    <row r="48" spans="2:10" ht="15" customHeight="1" x14ac:dyDescent="0.2">
      <c r="B48" s="219"/>
      <c r="C48" s="219"/>
      <c r="D48" s="219"/>
      <c r="E48" s="219"/>
      <c r="F48" s="219"/>
      <c r="G48" s="219"/>
      <c r="H48" s="219"/>
      <c r="I48" s="219"/>
      <c r="J48" s="219"/>
    </row>
    <row r="49" spans="2:10" ht="15" customHeight="1" x14ac:dyDescent="0.2">
      <c r="B49" s="219"/>
      <c r="C49" s="219"/>
      <c r="D49" s="219"/>
      <c r="E49" s="219"/>
      <c r="F49" s="219"/>
      <c r="G49" s="219"/>
      <c r="H49" s="219"/>
      <c r="I49" s="219"/>
      <c r="J49" s="219"/>
    </row>
    <row r="50" spans="2:10" ht="15" customHeight="1" x14ac:dyDescent="0.2">
      <c r="B50" s="219"/>
      <c r="C50" s="219"/>
      <c r="D50" s="219"/>
      <c r="E50" s="219"/>
      <c r="F50" s="219"/>
      <c r="G50" s="219"/>
      <c r="H50" s="219"/>
      <c r="I50" s="219"/>
      <c r="J50" s="219"/>
    </row>
    <row r="51" spans="2:10" ht="15" customHeight="1" x14ac:dyDescent="0.2">
      <c r="B51" s="219"/>
      <c r="C51" s="219"/>
      <c r="D51" s="219"/>
      <c r="E51" s="219"/>
      <c r="F51" s="219"/>
      <c r="G51" s="219"/>
      <c r="H51" s="219"/>
      <c r="I51" s="219"/>
      <c r="J51" s="219"/>
    </row>
    <row r="52" spans="2:10" x14ac:dyDescent="0.2">
      <c r="B52" s="219"/>
      <c r="C52" s="219"/>
      <c r="D52" s="219"/>
      <c r="E52" s="219"/>
      <c r="F52" s="219"/>
      <c r="G52" s="219"/>
      <c r="H52" s="219"/>
      <c r="I52" s="219"/>
      <c r="J52" s="219"/>
    </row>
    <row r="53" spans="2:10" x14ac:dyDescent="0.2">
      <c r="B53" s="219"/>
      <c r="C53" s="219"/>
      <c r="D53" s="219"/>
      <c r="E53" s="219"/>
      <c r="F53" s="219"/>
      <c r="G53" s="219"/>
      <c r="H53" s="219"/>
      <c r="I53" s="219"/>
      <c r="J53" s="219"/>
    </row>
    <row r="54" spans="2:10" x14ac:dyDescent="0.2">
      <c r="B54" s="219"/>
      <c r="C54" s="219"/>
      <c r="D54" s="219"/>
      <c r="E54" s="219"/>
      <c r="F54" s="219"/>
      <c r="G54" s="219"/>
      <c r="H54" s="219"/>
      <c r="I54" s="219"/>
      <c r="J54" s="219"/>
    </row>
    <row r="55" spans="2:10" x14ac:dyDescent="0.2">
      <c r="B55" s="219"/>
      <c r="C55" s="219"/>
      <c r="D55" s="219"/>
      <c r="E55" s="219"/>
      <c r="F55" s="219"/>
      <c r="G55" s="219"/>
      <c r="H55" s="219"/>
      <c r="I55" s="219"/>
      <c r="J55" s="219"/>
    </row>
    <row r="56" spans="2:10" x14ac:dyDescent="0.2">
      <c r="B56" s="219"/>
      <c r="C56" s="219"/>
      <c r="D56" s="219"/>
      <c r="E56" s="219"/>
      <c r="F56" s="219"/>
      <c r="G56" s="219"/>
      <c r="H56" s="219"/>
      <c r="I56" s="219"/>
      <c r="J56" s="219"/>
    </row>
    <row r="57" spans="2:10" x14ac:dyDescent="0.2">
      <c r="B57" s="219"/>
      <c r="C57" s="219"/>
      <c r="D57" s="219"/>
      <c r="E57" s="219"/>
      <c r="F57" s="219"/>
      <c r="G57" s="219"/>
      <c r="H57" s="219"/>
      <c r="I57" s="219"/>
      <c r="J57" s="219"/>
    </row>
    <row r="58" spans="2:10" x14ac:dyDescent="0.2">
      <c r="B58" s="219"/>
      <c r="C58" s="219"/>
      <c r="D58" s="219"/>
      <c r="E58" s="219"/>
      <c r="F58" s="219"/>
      <c r="G58" s="219"/>
      <c r="H58" s="219"/>
      <c r="I58" s="219"/>
      <c r="J58" s="219"/>
    </row>
    <row r="59" spans="2:10" x14ac:dyDescent="0.2">
      <c r="B59" s="219"/>
      <c r="C59" s="219"/>
      <c r="D59" s="219"/>
      <c r="E59" s="219"/>
      <c r="F59" s="219"/>
      <c r="G59" s="219"/>
      <c r="H59" s="219"/>
      <c r="I59" s="219"/>
      <c r="J59" s="219"/>
    </row>
    <row r="60" spans="2:10" x14ac:dyDescent="0.2">
      <c r="B60" s="219"/>
      <c r="C60" s="219"/>
      <c r="D60" s="219"/>
      <c r="E60" s="219"/>
      <c r="F60" s="219"/>
      <c r="G60" s="219"/>
      <c r="H60" s="219"/>
      <c r="I60" s="219"/>
      <c r="J60" s="219"/>
    </row>
    <row r="61" spans="2:10" x14ac:dyDescent="0.2">
      <c r="B61" s="219"/>
      <c r="C61" s="219"/>
      <c r="D61" s="219"/>
      <c r="E61" s="219"/>
      <c r="F61" s="219"/>
      <c r="G61" s="219"/>
      <c r="H61" s="219"/>
      <c r="I61" s="219"/>
      <c r="J61" s="219"/>
    </row>
    <row r="62" spans="2:10" x14ac:dyDescent="0.2">
      <c r="B62" s="219"/>
      <c r="C62" s="219"/>
      <c r="D62" s="219"/>
      <c r="E62" s="219"/>
      <c r="F62" s="219"/>
      <c r="G62" s="219"/>
      <c r="H62" s="219"/>
      <c r="I62" s="219"/>
      <c r="J62" s="219"/>
    </row>
    <row r="63" spans="2:10" x14ac:dyDescent="0.2">
      <c r="B63" s="219"/>
      <c r="C63" s="219"/>
      <c r="D63" s="219"/>
      <c r="E63" s="219"/>
      <c r="F63" s="219"/>
      <c r="G63" s="219"/>
      <c r="H63" s="219"/>
      <c r="I63" s="219"/>
      <c r="J63" s="219"/>
    </row>
    <row r="64" spans="2:10" x14ac:dyDescent="0.2">
      <c r="B64" s="219"/>
      <c r="C64" s="219"/>
      <c r="D64" s="219"/>
      <c r="E64" s="219"/>
      <c r="F64" s="219"/>
      <c r="G64" s="219"/>
      <c r="H64" s="219"/>
      <c r="I64" s="219"/>
      <c r="J64" s="219"/>
    </row>
    <row r="65" spans="2:10" x14ac:dyDescent="0.2">
      <c r="B65" s="219"/>
      <c r="C65" s="219"/>
      <c r="D65" s="219"/>
      <c r="E65" s="219"/>
      <c r="F65" s="219"/>
      <c r="G65" s="219"/>
      <c r="H65" s="219"/>
      <c r="I65" s="219"/>
      <c r="J65" s="219"/>
    </row>
    <row r="66" spans="2:10" x14ac:dyDescent="0.2">
      <c r="B66" s="219"/>
      <c r="C66" s="219"/>
      <c r="D66" s="219"/>
      <c r="E66" s="219"/>
      <c r="F66" s="219"/>
      <c r="G66" s="219"/>
      <c r="H66" s="219"/>
      <c r="I66" s="219"/>
      <c r="J66" s="219"/>
    </row>
    <row r="67" spans="2:10" x14ac:dyDescent="0.2">
      <c r="B67" s="219"/>
      <c r="C67" s="219"/>
      <c r="D67" s="219"/>
      <c r="E67" s="219"/>
      <c r="F67" s="219"/>
      <c r="G67" s="219"/>
      <c r="H67" s="219"/>
      <c r="I67" s="219"/>
      <c r="J67" s="219"/>
    </row>
    <row r="68" spans="2:10" ht="16.5" customHeight="1" x14ac:dyDescent="0.2">
      <c r="B68" s="219"/>
      <c r="C68" s="219"/>
      <c r="D68" s="219"/>
      <c r="E68" s="219"/>
      <c r="F68" s="219"/>
      <c r="G68" s="219"/>
      <c r="H68" s="219"/>
      <c r="I68" s="219"/>
      <c r="J68" s="219"/>
    </row>
    <row r="69" spans="2:10" hidden="1" x14ac:dyDescent="0.2">
      <c r="B69" s="219"/>
      <c r="C69" s="219"/>
      <c r="D69" s="219"/>
      <c r="E69" s="219"/>
      <c r="F69" s="219"/>
      <c r="G69" s="219"/>
      <c r="H69" s="219"/>
      <c r="I69" s="219"/>
      <c r="J69" s="219"/>
    </row>
    <row r="70" spans="2:10" hidden="1" x14ac:dyDescent="0.2">
      <c r="B70" s="219"/>
      <c r="C70" s="219"/>
      <c r="D70" s="219"/>
      <c r="E70" s="219"/>
      <c r="F70" s="219"/>
      <c r="G70" s="219"/>
      <c r="H70" s="219"/>
      <c r="I70" s="219"/>
      <c r="J70" s="219"/>
    </row>
    <row r="71" spans="2:10" hidden="1" x14ac:dyDescent="0.2">
      <c r="B71" s="219"/>
      <c r="C71" s="219"/>
      <c r="D71" s="219"/>
      <c r="E71" s="219"/>
      <c r="F71" s="219"/>
      <c r="G71" s="219"/>
      <c r="H71" s="219"/>
      <c r="I71" s="219"/>
      <c r="J71" s="219"/>
    </row>
    <row r="72" spans="2:10" x14ac:dyDescent="0.2">
      <c r="E72" s="107">
        <v>6</v>
      </c>
    </row>
  </sheetData>
  <mergeCells count="28">
    <mergeCell ref="B35:J71"/>
    <mergeCell ref="B29:J29"/>
    <mergeCell ref="B30:J30"/>
    <mergeCell ref="B26:J26"/>
    <mergeCell ref="C13:F13"/>
    <mergeCell ref="B28:J28"/>
    <mergeCell ref="B27:J27"/>
    <mergeCell ref="B34:I34"/>
    <mergeCell ref="C31:E31"/>
    <mergeCell ref="C32:E32"/>
    <mergeCell ref="C33:E33"/>
    <mergeCell ref="B17:B18"/>
    <mergeCell ref="C18:G18"/>
    <mergeCell ref="B1:I1"/>
    <mergeCell ref="B15:G15"/>
    <mergeCell ref="C3:F3"/>
    <mergeCell ref="G3:I3"/>
    <mergeCell ref="C4:F4"/>
    <mergeCell ref="G4:I4"/>
    <mergeCell ref="C7:F7"/>
    <mergeCell ref="G7:I7"/>
    <mergeCell ref="D5:E5"/>
    <mergeCell ref="D12:E12"/>
    <mergeCell ref="D6:E6"/>
    <mergeCell ref="D8:E8"/>
    <mergeCell ref="D9:E9"/>
    <mergeCell ref="D10:E10"/>
    <mergeCell ref="D11:E11"/>
  </mergeCells>
  <pageMargins left="0" right="0" top="0.15748031496062992" bottom="0" header="0.31496062992125984" footer="0.31496062992125984"/>
  <pageSetup paperSize="9" scale="72" orientation="portrait"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48"/>
  <sheetViews>
    <sheetView tabSelected="1" zoomScale="85" zoomScaleNormal="85" workbookViewId="0">
      <selection activeCell="E14" sqref="E14"/>
    </sheetView>
  </sheetViews>
  <sheetFormatPr defaultRowHeight="12.75" x14ac:dyDescent="0.2"/>
  <cols>
    <col min="1" max="1" width="59.140625" customWidth="1"/>
    <col min="2" max="2" width="15.140625" customWidth="1"/>
    <col min="3" max="3" width="21.5703125" customWidth="1"/>
  </cols>
  <sheetData>
    <row r="1" spans="1:3" ht="15" x14ac:dyDescent="0.2">
      <c r="A1" s="206" t="s">
        <v>151</v>
      </c>
      <c r="B1" s="206"/>
      <c r="C1" s="206"/>
    </row>
    <row r="2" spans="1:3" ht="13.5" thickBot="1" x14ac:dyDescent="0.25"/>
    <row r="3" spans="1:3" ht="16.5" customHeight="1" x14ac:dyDescent="0.2">
      <c r="A3" s="230" t="s">
        <v>163</v>
      </c>
      <c r="B3" s="233" t="s">
        <v>149</v>
      </c>
      <c r="C3" s="234"/>
    </row>
    <row r="4" spans="1:3" ht="38.25" customHeight="1" thickBot="1" x14ac:dyDescent="0.25">
      <c r="A4" s="231"/>
      <c r="B4" s="235"/>
      <c r="C4" s="236"/>
    </row>
    <row r="5" spans="1:3" ht="15.75" customHeight="1" thickBot="1" x14ac:dyDescent="0.3">
      <c r="A5" s="26" t="s">
        <v>129</v>
      </c>
      <c r="B5" s="115"/>
      <c r="C5" s="116">
        <v>11</v>
      </c>
    </row>
    <row r="6" spans="1:3" ht="16.5" thickBot="1" x14ac:dyDescent="0.3">
      <c r="A6" s="26" t="s">
        <v>130</v>
      </c>
      <c r="B6" s="22"/>
      <c r="C6" s="116">
        <v>25</v>
      </c>
    </row>
    <row r="7" spans="1:3" ht="16.5" thickBot="1" x14ac:dyDescent="0.3">
      <c r="A7" s="26" t="s">
        <v>131</v>
      </c>
      <c r="B7" s="22"/>
      <c r="C7" s="116">
        <v>55</v>
      </c>
    </row>
    <row r="8" spans="1:3" ht="16.5" thickBot="1" x14ac:dyDescent="0.3">
      <c r="A8" s="26" t="s">
        <v>132</v>
      </c>
      <c r="B8" s="22"/>
      <c r="C8" s="116">
        <v>130</v>
      </c>
    </row>
    <row r="9" spans="1:3" ht="16.5" thickBot="1" x14ac:dyDescent="0.3">
      <c r="A9" s="26" t="s">
        <v>133</v>
      </c>
      <c r="B9" s="22"/>
      <c r="C9" s="116">
        <v>230</v>
      </c>
    </row>
    <row r="10" spans="1:3" ht="16.5" thickBot="1" x14ac:dyDescent="0.3">
      <c r="A10" s="43" t="s">
        <v>152</v>
      </c>
      <c r="B10" s="22"/>
      <c r="C10" s="116">
        <v>15</v>
      </c>
    </row>
    <row r="11" spans="1:3" ht="16.5" thickBot="1" x14ac:dyDescent="0.3">
      <c r="A11" s="43" t="s">
        <v>153</v>
      </c>
      <c r="B11" s="22"/>
      <c r="C11" s="116">
        <v>40</v>
      </c>
    </row>
    <row r="12" spans="1:3" ht="16.5" thickBot="1" x14ac:dyDescent="0.3">
      <c r="A12" s="43" t="s">
        <v>154</v>
      </c>
      <c r="B12" s="22"/>
      <c r="C12" s="116">
        <v>85</v>
      </c>
    </row>
    <row r="13" spans="1:3" ht="16.5" thickBot="1" x14ac:dyDescent="0.3">
      <c r="A13" s="43" t="s">
        <v>155</v>
      </c>
      <c r="B13" s="22"/>
      <c r="C13" s="116">
        <v>200</v>
      </c>
    </row>
    <row r="14" spans="1:3" ht="16.5" thickBot="1" x14ac:dyDescent="0.3">
      <c r="A14" s="43" t="s">
        <v>156</v>
      </c>
      <c r="B14" s="22"/>
      <c r="C14" s="116" t="s">
        <v>134</v>
      </c>
    </row>
    <row r="15" spans="1:3" ht="40.5" thickBot="1" x14ac:dyDescent="0.35">
      <c r="A15" s="49" t="s">
        <v>162</v>
      </c>
      <c r="B15" s="48" t="s">
        <v>150</v>
      </c>
      <c r="C15" s="48" t="s">
        <v>470</v>
      </c>
    </row>
    <row r="16" spans="1:3" ht="16.5" thickBot="1" x14ac:dyDescent="0.3">
      <c r="A16" s="26" t="s">
        <v>135</v>
      </c>
      <c r="B16" s="47">
        <v>5</v>
      </c>
      <c r="C16" s="47">
        <v>11</v>
      </c>
    </row>
    <row r="17" spans="1:3" ht="20.25" thickBot="1" x14ac:dyDescent="0.3">
      <c r="A17" s="26" t="s">
        <v>136</v>
      </c>
      <c r="B17" s="47">
        <v>30</v>
      </c>
      <c r="C17" s="47">
        <v>32</v>
      </c>
    </row>
    <row r="18" spans="1:3" ht="16.5" thickBot="1" x14ac:dyDescent="0.3">
      <c r="A18" s="26" t="s">
        <v>137</v>
      </c>
      <c r="B18" s="47">
        <v>61</v>
      </c>
      <c r="C18" s="47">
        <v>65</v>
      </c>
    </row>
    <row r="19" spans="1:3" ht="16.5" thickBot="1" x14ac:dyDescent="0.3">
      <c r="A19" s="26" t="s">
        <v>138</v>
      </c>
      <c r="B19" s="47">
        <v>142</v>
      </c>
      <c r="C19" s="47">
        <v>155</v>
      </c>
    </row>
    <row r="20" spans="1:3" ht="20.25" thickBot="1" x14ac:dyDescent="0.3">
      <c r="A20" s="26" t="s">
        <v>139</v>
      </c>
      <c r="B20" s="47">
        <v>270</v>
      </c>
      <c r="C20" s="47">
        <v>290</v>
      </c>
    </row>
    <row r="21" spans="1:3" ht="16.5" thickBot="1" x14ac:dyDescent="0.3">
      <c r="A21" s="44" t="s">
        <v>157</v>
      </c>
      <c r="B21" s="47">
        <v>34</v>
      </c>
      <c r="C21" s="47">
        <v>38</v>
      </c>
    </row>
    <row r="22" spans="1:3" ht="16.5" thickBot="1" x14ac:dyDescent="0.3">
      <c r="A22" s="45" t="s">
        <v>158</v>
      </c>
      <c r="B22" s="47">
        <v>76</v>
      </c>
      <c r="C22" s="47">
        <v>80</v>
      </c>
    </row>
    <row r="23" spans="1:3" ht="16.5" thickBot="1" x14ac:dyDescent="0.3">
      <c r="A23" s="45" t="s">
        <v>159</v>
      </c>
      <c r="B23" s="47">
        <v>151</v>
      </c>
      <c r="C23" s="47">
        <v>155</v>
      </c>
    </row>
    <row r="24" spans="1:3" ht="16.5" thickBot="1" x14ac:dyDescent="0.3">
      <c r="A24" s="45" t="s">
        <v>160</v>
      </c>
      <c r="B24" s="47">
        <v>337</v>
      </c>
      <c r="C24" s="47">
        <v>350</v>
      </c>
    </row>
    <row r="25" spans="1:3" ht="16.5" thickBot="1" x14ac:dyDescent="0.3">
      <c r="A25" s="45" t="s">
        <v>161</v>
      </c>
      <c r="B25" s="47" t="s">
        <v>140</v>
      </c>
      <c r="C25" s="47">
        <v>510</v>
      </c>
    </row>
    <row r="26" spans="1:3" ht="13.5" thickBot="1" x14ac:dyDescent="0.25"/>
    <row r="27" spans="1:3" ht="16.5" thickBot="1" x14ac:dyDescent="0.3">
      <c r="A27" s="118" t="s">
        <v>420</v>
      </c>
      <c r="B27" s="119">
        <f>-скидки!B$2%</f>
        <v>-0.2</v>
      </c>
    </row>
    <row r="28" spans="1:3" ht="16.5" thickBot="1" x14ac:dyDescent="0.3">
      <c r="A28" s="118" t="s">
        <v>421</v>
      </c>
      <c r="B28" s="119">
        <f>-скидки!C$2%</f>
        <v>-0.25</v>
      </c>
    </row>
    <row r="29" spans="1:3" ht="16.5" thickBot="1" x14ac:dyDescent="0.3">
      <c r="A29" s="118" t="s">
        <v>422</v>
      </c>
      <c r="B29" s="119">
        <f>-скидки!D$2%</f>
        <v>-0.3</v>
      </c>
    </row>
    <row r="31" spans="1:3" ht="15.75" x14ac:dyDescent="0.25">
      <c r="A31" s="114" t="s">
        <v>521</v>
      </c>
    </row>
    <row r="33" spans="1:2" x14ac:dyDescent="0.2">
      <c r="A33" s="7" t="s">
        <v>141</v>
      </c>
      <c r="B33" s="7"/>
    </row>
    <row r="35" spans="1:2" x14ac:dyDescent="0.2">
      <c r="A35" s="7" t="s">
        <v>142</v>
      </c>
      <c r="B35" s="7"/>
    </row>
    <row r="36" spans="1:2" x14ac:dyDescent="0.2">
      <c r="A36" s="31" t="s">
        <v>128</v>
      </c>
      <c r="B36" s="7"/>
    </row>
    <row r="37" spans="1:2" x14ac:dyDescent="0.2">
      <c r="A37" s="30" t="s">
        <v>164</v>
      </c>
      <c r="B37" s="7"/>
    </row>
    <row r="38" spans="1:2" x14ac:dyDescent="0.2">
      <c r="A38" s="7" t="s">
        <v>143</v>
      </c>
      <c r="B38" s="7"/>
    </row>
    <row r="39" spans="1:2" x14ac:dyDescent="0.2">
      <c r="A39" s="7" t="s">
        <v>144</v>
      </c>
      <c r="B39" s="7"/>
    </row>
    <row r="41" spans="1:2" x14ac:dyDescent="0.2">
      <c r="A41" s="7" t="s">
        <v>145</v>
      </c>
      <c r="B41" s="7"/>
    </row>
    <row r="42" spans="1:2" x14ac:dyDescent="0.2">
      <c r="A42" s="7" t="s">
        <v>146</v>
      </c>
      <c r="B42" s="7"/>
    </row>
    <row r="44" spans="1:2" x14ac:dyDescent="0.2">
      <c r="A44" s="7" t="s">
        <v>147</v>
      </c>
      <c r="B44" s="7"/>
    </row>
    <row r="45" spans="1:2" x14ac:dyDescent="0.2">
      <c r="A45" s="7" t="s">
        <v>148</v>
      </c>
      <c r="B45" s="7"/>
    </row>
    <row r="47" spans="1:2" x14ac:dyDescent="0.2">
      <c r="A47" s="7"/>
      <c r="B47" s="7"/>
    </row>
    <row r="48" spans="1:2" ht="15" x14ac:dyDescent="0.25">
      <c r="A48" s="232">
        <v>7</v>
      </c>
      <c r="B48" s="232"/>
    </row>
  </sheetData>
  <mergeCells count="4">
    <mergeCell ref="A3:A4"/>
    <mergeCell ref="A1:C1"/>
    <mergeCell ref="A48:B48"/>
    <mergeCell ref="B3:C4"/>
  </mergeCells>
  <pageMargins left="0.11811023622047245" right="0.11811023622047245" top="0.15748031496062992" bottom="0.15748031496062992" header="0.31496062992125984" footer="0.31496062992125984"/>
  <pageSetup paperSize="9" scale="97" orientation="portrait"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F42"/>
  <sheetViews>
    <sheetView topLeftCell="A4" zoomScale="70" zoomScaleNormal="70" workbookViewId="0">
      <selection activeCell="H23" sqref="H23"/>
    </sheetView>
  </sheetViews>
  <sheetFormatPr defaultRowHeight="12.75" x14ac:dyDescent="0.2"/>
  <cols>
    <col min="1" max="1" width="15.42578125" customWidth="1"/>
    <col min="2" max="2" width="29.5703125" customWidth="1"/>
    <col min="3" max="3" width="22.7109375" customWidth="1"/>
    <col min="4" max="4" width="19.85546875" customWidth="1"/>
    <col min="5" max="5" width="22.7109375" customWidth="1"/>
  </cols>
  <sheetData>
    <row r="1" spans="2:5" ht="33.75" x14ac:dyDescent="0.2">
      <c r="B1" s="244" t="s">
        <v>187</v>
      </c>
      <c r="C1" s="244"/>
      <c r="D1" s="244"/>
      <c r="E1" s="244"/>
    </row>
    <row r="3" spans="2:5" ht="26.25" x14ac:dyDescent="0.2">
      <c r="B3" s="54" t="s">
        <v>188</v>
      </c>
    </row>
    <row r="5" spans="2:5" ht="21.75" x14ac:dyDescent="0.2">
      <c r="B5" s="7" t="s">
        <v>172</v>
      </c>
    </row>
    <row r="6" spans="2:5" ht="21.75" x14ac:dyDescent="0.2">
      <c r="B6" s="240" t="s">
        <v>173</v>
      </c>
      <c r="C6" s="240"/>
      <c r="D6" s="240"/>
      <c r="E6" s="240"/>
    </row>
    <row r="7" spans="2:5" ht="13.5" thickBot="1" x14ac:dyDescent="0.25"/>
    <row r="8" spans="2:5" ht="47.25" customHeight="1" thickBot="1" x14ac:dyDescent="0.4">
      <c r="B8" s="237" t="s">
        <v>190</v>
      </c>
      <c r="C8" s="245" t="s">
        <v>189</v>
      </c>
      <c r="D8" s="246"/>
      <c r="E8" s="247"/>
    </row>
    <row r="9" spans="2:5" ht="75.75" customHeight="1" thickBot="1" x14ac:dyDescent="0.25">
      <c r="B9" s="238"/>
      <c r="C9" s="13" t="s">
        <v>175</v>
      </c>
      <c r="D9" s="80" t="s">
        <v>423</v>
      </c>
      <c r="E9" s="81" t="s">
        <v>424</v>
      </c>
    </row>
    <row r="10" spans="2:5" ht="20.25" thickBot="1" x14ac:dyDescent="0.25">
      <c r="B10" s="42" t="s">
        <v>176</v>
      </c>
      <c r="C10" s="110" t="s">
        <v>434</v>
      </c>
      <c r="D10" s="241">
        <f>-скидки!B$2%</f>
        <v>-0.2</v>
      </c>
      <c r="E10" s="241">
        <f>-скидки!C$2%</f>
        <v>-0.25</v>
      </c>
    </row>
    <row r="11" spans="2:5" ht="20.25" thickBot="1" x14ac:dyDescent="0.25">
      <c r="B11" s="42" t="s">
        <v>177</v>
      </c>
      <c r="C11" s="110" t="s">
        <v>436</v>
      </c>
      <c r="D11" s="242"/>
      <c r="E11" s="242"/>
    </row>
    <row r="12" spans="2:5" ht="20.25" thickBot="1" x14ac:dyDescent="0.25">
      <c r="B12" s="42" t="s">
        <v>178</v>
      </c>
      <c r="C12" s="110" t="s">
        <v>439</v>
      </c>
      <c r="D12" s="242"/>
      <c r="E12" s="242"/>
    </row>
    <row r="13" spans="2:5" ht="20.25" thickBot="1" x14ac:dyDescent="0.25">
      <c r="B13" s="42" t="s">
        <v>179</v>
      </c>
      <c r="C13" s="110" t="s">
        <v>456</v>
      </c>
      <c r="D13" s="242"/>
      <c r="E13" s="242"/>
    </row>
    <row r="14" spans="2:5" ht="20.25" thickBot="1" x14ac:dyDescent="0.25">
      <c r="B14" s="42" t="s">
        <v>180</v>
      </c>
      <c r="C14" s="110" t="s">
        <v>497</v>
      </c>
      <c r="D14" s="242"/>
      <c r="E14" s="242"/>
    </row>
    <row r="15" spans="2:5" ht="20.25" thickBot="1" x14ac:dyDescent="0.25">
      <c r="B15" s="42" t="s">
        <v>181</v>
      </c>
      <c r="C15" s="110" t="s">
        <v>498</v>
      </c>
      <c r="D15" s="243"/>
      <c r="E15" s="243"/>
    </row>
    <row r="17" spans="2:5" ht="23.25" x14ac:dyDescent="0.2">
      <c r="B17" s="7" t="s">
        <v>182</v>
      </c>
    </row>
    <row r="18" spans="2:5" ht="23.25" x14ac:dyDescent="0.2">
      <c r="B18" s="7" t="s">
        <v>183</v>
      </c>
    </row>
    <row r="19" spans="2:5" ht="23.25" x14ac:dyDescent="0.2">
      <c r="B19" s="53" t="s">
        <v>499</v>
      </c>
    </row>
    <row r="20" spans="2:5" ht="23.25" x14ac:dyDescent="0.2">
      <c r="B20" s="53" t="s">
        <v>531</v>
      </c>
    </row>
    <row r="21" spans="2:5" ht="24" customHeight="1" x14ac:dyDescent="0.2">
      <c r="B21" s="53" t="s">
        <v>453</v>
      </c>
    </row>
    <row r="22" spans="2:5" ht="23.25" x14ac:dyDescent="0.2">
      <c r="B22" s="53" t="s">
        <v>191</v>
      </c>
    </row>
    <row r="24" spans="2:5" ht="23.25" x14ac:dyDescent="0.2">
      <c r="B24" s="7" t="s">
        <v>184</v>
      </c>
    </row>
    <row r="25" spans="2:5" ht="23.25" x14ac:dyDescent="0.2">
      <c r="B25" s="7" t="s">
        <v>185</v>
      </c>
    </row>
    <row r="27" spans="2:5" ht="34.5" x14ac:dyDescent="0.2">
      <c r="B27" s="95" t="s">
        <v>449</v>
      </c>
    </row>
    <row r="29" spans="2:5" ht="21.75" x14ac:dyDescent="0.2">
      <c r="B29" s="7" t="s">
        <v>186</v>
      </c>
    </row>
    <row r="31" spans="2:5" ht="27" thickBot="1" x14ac:dyDescent="0.45">
      <c r="B31" s="237" t="s">
        <v>190</v>
      </c>
      <c r="C31" s="203" t="s">
        <v>174</v>
      </c>
      <c r="D31" s="239"/>
      <c r="E31" s="204"/>
    </row>
    <row r="32" spans="2:5" ht="47.25" customHeight="1" thickBot="1" x14ac:dyDescent="0.25">
      <c r="B32" s="238"/>
      <c r="C32" s="13" t="s">
        <v>175</v>
      </c>
      <c r="D32" s="80" t="s">
        <v>423</v>
      </c>
      <c r="E32" s="81" t="s">
        <v>424</v>
      </c>
    </row>
    <row r="33" spans="2:6" ht="20.25" customHeight="1" thickBot="1" x14ac:dyDescent="0.35">
      <c r="B33" s="101" t="s">
        <v>500</v>
      </c>
      <c r="C33" s="102" t="s">
        <v>439</v>
      </c>
      <c r="D33" s="55">
        <f>-скидки!B$2%</f>
        <v>-0.2</v>
      </c>
      <c r="E33" s="55">
        <f>-скидки!C$2%</f>
        <v>-0.25</v>
      </c>
    </row>
    <row r="34" spans="2:6" ht="20.25" thickBot="1" x14ac:dyDescent="0.35">
      <c r="B34" s="101" t="s">
        <v>501</v>
      </c>
      <c r="C34" s="102" t="s">
        <v>502</v>
      </c>
      <c r="D34" s="55">
        <f>-скидки!B$2%</f>
        <v>-0.2</v>
      </c>
      <c r="E34" s="55">
        <f>-скидки!C$2%</f>
        <v>-0.25</v>
      </c>
    </row>
    <row r="36" spans="2:6" ht="35.25" thickBot="1" x14ac:dyDescent="0.25">
      <c r="B36" s="95" t="s">
        <v>454</v>
      </c>
    </row>
    <row r="37" spans="2:6" ht="27" thickBot="1" x14ac:dyDescent="0.45">
      <c r="B37" s="237" t="s">
        <v>190</v>
      </c>
      <c r="C37" s="203" t="s">
        <v>174</v>
      </c>
      <c r="D37" s="239"/>
      <c r="E37" s="204"/>
    </row>
    <row r="38" spans="2:6" ht="53.25" thickBot="1" x14ac:dyDescent="0.25">
      <c r="B38" s="238"/>
      <c r="C38" s="13" t="s">
        <v>175</v>
      </c>
      <c r="D38" s="80" t="s">
        <v>423</v>
      </c>
      <c r="E38" s="81" t="s">
        <v>424</v>
      </c>
      <c r="F38" s="100"/>
    </row>
    <row r="39" spans="2:6" ht="20.25" thickBot="1" x14ac:dyDescent="0.35">
      <c r="B39" s="101" t="s">
        <v>455</v>
      </c>
      <c r="C39" s="102" t="s">
        <v>497</v>
      </c>
      <c r="D39" s="55">
        <f>-скидки!B$2%</f>
        <v>-0.2</v>
      </c>
      <c r="E39" s="55">
        <f>-скидки!C$2%</f>
        <v>-0.25</v>
      </c>
    </row>
    <row r="40" spans="2:6" ht="20.25" thickBot="1" x14ac:dyDescent="0.35">
      <c r="B40" s="101" t="s">
        <v>457</v>
      </c>
      <c r="C40" s="102" t="s">
        <v>503</v>
      </c>
      <c r="D40" s="55">
        <f>-скидки!B$2%</f>
        <v>-0.2</v>
      </c>
      <c r="E40" s="55">
        <f>-скидки!C$2%</f>
        <v>-0.25</v>
      </c>
    </row>
    <row r="42" spans="2:6" x14ac:dyDescent="0.2">
      <c r="C42">
        <v>8</v>
      </c>
    </row>
  </sheetData>
  <mergeCells count="10">
    <mergeCell ref="B1:E1"/>
    <mergeCell ref="B8:B9"/>
    <mergeCell ref="C8:E8"/>
    <mergeCell ref="B31:B32"/>
    <mergeCell ref="C31:E31"/>
    <mergeCell ref="B37:B38"/>
    <mergeCell ref="C37:E37"/>
    <mergeCell ref="B6:E6"/>
    <mergeCell ref="D10:D15"/>
    <mergeCell ref="E10:E15"/>
  </mergeCells>
  <pageMargins left="0.11811023622047245" right="0.11811023622047245" top="0.15748031496062992" bottom="0.15748031496062992" header="0.31496062992125984" footer="0.19685039370078741"/>
  <pageSetup paperSize="9" scale="83" orientation="portrait"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42"/>
  <sheetViews>
    <sheetView topLeftCell="A4" zoomScale="85" zoomScaleNormal="85" workbookViewId="0">
      <selection activeCell="A13" sqref="A13"/>
    </sheetView>
  </sheetViews>
  <sheetFormatPr defaultRowHeight="12.75" x14ac:dyDescent="0.2"/>
  <cols>
    <col min="1" max="1" width="25.7109375" customWidth="1"/>
    <col min="2" max="2" width="18" customWidth="1"/>
    <col min="3" max="4" width="15.85546875" customWidth="1"/>
  </cols>
  <sheetData>
    <row r="1" spans="1:4" ht="27" x14ac:dyDescent="0.2">
      <c r="A1" s="240" t="s">
        <v>192</v>
      </c>
      <c r="B1" s="240"/>
      <c r="C1" s="240"/>
      <c r="D1" s="240"/>
    </row>
    <row r="3" spans="1:4" ht="25.5" x14ac:dyDescent="0.2">
      <c r="A3" s="7" t="s">
        <v>193</v>
      </c>
    </row>
    <row r="4" spans="1:4" ht="25.5" x14ac:dyDescent="0.2">
      <c r="A4" s="7" t="s">
        <v>194</v>
      </c>
    </row>
    <row r="5" spans="1:4" ht="25.5" x14ac:dyDescent="0.2">
      <c r="A5" s="7" t="s">
        <v>195</v>
      </c>
    </row>
    <row r="6" spans="1:4" ht="25.5" x14ac:dyDescent="0.2">
      <c r="A6" s="240" t="s">
        <v>196</v>
      </c>
      <c r="B6" s="240"/>
      <c r="C6" s="240"/>
      <c r="D6" s="240"/>
    </row>
    <row r="7" spans="1:4" ht="25.5" x14ac:dyDescent="0.2">
      <c r="A7" s="240" t="s">
        <v>197</v>
      </c>
      <c r="B7" s="240"/>
      <c r="C7" s="240"/>
      <c r="D7" s="240"/>
    </row>
    <row r="9" spans="1:4" ht="20.25" x14ac:dyDescent="0.2">
      <c r="A9" s="59" t="s">
        <v>215</v>
      </c>
    </row>
    <row r="11" spans="1:4" ht="18" thickBot="1" x14ac:dyDescent="0.35">
      <c r="A11" s="249" t="s">
        <v>190</v>
      </c>
      <c r="B11" s="215" t="s">
        <v>210</v>
      </c>
      <c r="C11" s="251"/>
      <c r="D11" s="216"/>
    </row>
    <row r="12" spans="1:4" ht="42.75" customHeight="1" thickBot="1" x14ac:dyDescent="0.25">
      <c r="A12" s="250"/>
      <c r="B12" s="82" t="s">
        <v>425</v>
      </c>
      <c r="C12" s="83" t="s">
        <v>426</v>
      </c>
      <c r="D12" s="84" t="s">
        <v>427</v>
      </c>
    </row>
    <row r="13" spans="1:4" ht="23.25" thickBot="1" x14ac:dyDescent="0.45">
      <c r="A13" s="26" t="s">
        <v>198</v>
      </c>
      <c r="B13" s="22" t="s">
        <v>199</v>
      </c>
      <c r="C13" s="258">
        <f>-скидки!B$2%</f>
        <v>-0.2</v>
      </c>
      <c r="D13" s="258">
        <f>-скидки!C$2%</f>
        <v>-0.25</v>
      </c>
    </row>
    <row r="14" spans="1:4" ht="23.25" thickBot="1" x14ac:dyDescent="0.45">
      <c r="A14" s="26" t="s">
        <v>200</v>
      </c>
      <c r="B14" s="22" t="s">
        <v>201</v>
      </c>
      <c r="C14" s="259"/>
      <c r="D14" s="259"/>
    </row>
    <row r="15" spans="1:4" ht="23.25" thickBot="1" x14ac:dyDescent="0.45">
      <c r="A15" s="26" t="s">
        <v>202</v>
      </c>
      <c r="B15" s="22" t="s">
        <v>203</v>
      </c>
      <c r="C15" s="259"/>
      <c r="D15" s="259"/>
    </row>
    <row r="16" spans="1:4" ht="23.25" thickBot="1" x14ac:dyDescent="0.45">
      <c r="A16" s="104" t="s">
        <v>464</v>
      </c>
      <c r="B16" s="103" t="s">
        <v>524</v>
      </c>
      <c r="C16" s="258">
        <f>ROUND((-скидки!B$2%/4),2)</f>
        <v>-0.05</v>
      </c>
      <c r="D16" s="258">
        <f>ROUND((-скидки!C$2%/3),2)</f>
        <v>-0.08</v>
      </c>
    </row>
    <row r="17" spans="1:4" ht="23.25" thickBot="1" x14ac:dyDescent="0.25">
      <c r="A17" s="105" t="s">
        <v>465</v>
      </c>
      <c r="B17" s="82" t="s">
        <v>525</v>
      </c>
      <c r="C17" s="260"/>
      <c r="D17" s="260"/>
    </row>
    <row r="18" spans="1:4" ht="17.25" x14ac:dyDescent="0.2">
      <c r="A18" s="28" t="s">
        <v>505</v>
      </c>
    </row>
    <row r="19" spans="1:4" ht="17.25" x14ac:dyDescent="0.2">
      <c r="A19" s="28" t="s">
        <v>526</v>
      </c>
    </row>
    <row r="20" spans="1:4" ht="17.25" x14ac:dyDescent="0.2">
      <c r="A20" s="28" t="s">
        <v>529</v>
      </c>
    </row>
    <row r="21" spans="1:4" ht="17.25" x14ac:dyDescent="0.2">
      <c r="A21" s="28" t="s">
        <v>530</v>
      </c>
    </row>
    <row r="22" spans="1:4" x14ac:dyDescent="0.2">
      <c r="A22" t="s">
        <v>527</v>
      </c>
    </row>
    <row r="24" spans="1:4" ht="27" x14ac:dyDescent="0.2">
      <c r="A24" s="7" t="s">
        <v>204</v>
      </c>
    </row>
    <row r="26" spans="1:4" ht="18" x14ac:dyDescent="0.2">
      <c r="A26" s="257" t="s">
        <v>212</v>
      </c>
      <c r="B26" s="257"/>
      <c r="C26" s="257"/>
      <c r="D26" s="257"/>
    </row>
    <row r="28" spans="1:4" ht="25.5" x14ac:dyDescent="0.2">
      <c r="A28" s="7" t="s">
        <v>205</v>
      </c>
    </row>
    <row r="30" spans="1:4" ht="25.5" x14ac:dyDescent="0.2">
      <c r="A30" s="7" t="s">
        <v>206</v>
      </c>
    </row>
    <row r="32" spans="1:4" ht="25.5" x14ac:dyDescent="0.2">
      <c r="A32" s="7" t="s">
        <v>207</v>
      </c>
    </row>
    <row r="33" spans="1:7" ht="25.5" x14ac:dyDescent="0.2">
      <c r="A33" s="58" t="s">
        <v>213</v>
      </c>
    </row>
    <row r="34" spans="1:7" ht="25.5" x14ac:dyDescent="0.2">
      <c r="A34" s="7" t="s">
        <v>208</v>
      </c>
    </row>
    <row r="35" spans="1:7" ht="20.25" x14ac:dyDescent="0.2">
      <c r="A35" s="248" t="s">
        <v>506</v>
      </c>
      <c r="B35" s="248"/>
      <c r="C35" s="248"/>
      <c r="D35" s="248"/>
      <c r="E35" s="248"/>
      <c r="F35" s="60"/>
    </row>
    <row r="36" spans="1:7" ht="14.25" customHeight="1" thickBot="1" x14ac:dyDescent="0.25"/>
    <row r="37" spans="1:7" ht="21" thickBot="1" x14ac:dyDescent="0.4">
      <c r="A37" s="252" t="s">
        <v>190</v>
      </c>
      <c r="B37" s="254" t="s">
        <v>214</v>
      </c>
      <c r="C37" s="255"/>
      <c r="D37" s="256"/>
    </row>
    <row r="38" spans="1:7" ht="42.75" customHeight="1" thickBot="1" x14ac:dyDescent="0.25">
      <c r="A38" s="253"/>
      <c r="B38" s="57" t="s">
        <v>211</v>
      </c>
      <c r="C38" s="85" t="s">
        <v>428</v>
      </c>
      <c r="D38" s="85" t="s">
        <v>424</v>
      </c>
    </row>
    <row r="39" spans="1:7" ht="23.25" thickBot="1" x14ac:dyDescent="0.45">
      <c r="A39" s="26" t="s">
        <v>209</v>
      </c>
      <c r="B39" s="103" t="s">
        <v>436</v>
      </c>
      <c r="C39" s="120">
        <f>-скидки!B$2%</f>
        <v>-0.2</v>
      </c>
      <c r="D39" s="120">
        <f>-скидки!C$2%</f>
        <v>-0.25</v>
      </c>
    </row>
    <row r="42" spans="1:7" ht="18" x14ac:dyDescent="0.2">
      <c r="A42" s="206" t="s">
        <v>441</v>
      </c>
      <c r="B42" s="206"/>
      <c r="C42" s="206"/>
      <c r="D42" s="206"/>
      <c r="E42" s="206"/>
      <c r="F42" s="59"/>
      <c r="G42" s="59"/>
    </row>
  </sheetData>
  <mergeCells count="14">
    <mergeCell ref="A1:D1"/>
    <mergeCell ref="A6:D6"/>
    <mergeCell ref="A7:D7"/>
    <mergeCell ref="A35:E35"/>
    <mergeCell ref="A42:E42"/>
    <mergeCell ref="A11:A12"/>
    <mergeCell ref="B11:D11"/>
    <mergeCell ref="A37:A38"/>
    <mergeCell ref="B37:D37"/>
    <mergeCell ref="A26:D26"/>
    <mergeCell ref="C13:C15"/>
    <mergeCell ref="C16:C17"/>
    <mergeCell ref="D13:D15"/>
    <mergeCell ref="D16:D17"/>
  </mergeCells>
  <pageMargins left="0.19685039370078741" right="0.19685039370078741" top="0.15748031496062992" bottom="0.15748031496062992" header="0.31496062992125984" footer="0.31496062992125984"/>
  <pageSetup paperSize="9" scale="96"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15</vt:i4>
      </vt:variant>
    </vt:vector>
  </HeadingPairs>
  <TitlesOfParts>
    <vt:vector size="15" baseType="lpstr">
      <vt:lpstr>Пуст</vt:lpstr>
      <vt:lpstr>скидки</vt:lpstr>
      <vt:lpstr>3</vt:lpstr>
      <vt:lpstr>4</vt:lpstr>
      <vt:lpstr>5</vt:lpstr>
      <vt:lpstr>6</vt:lpstr>
      <vt:lpstr>7</vt:lpstr>
      <vt:lpstr>8</vt:lpstr>
      <vt:lpstr>9</vt:lpstr>
      <vt:lpstr>10</vt:lpstr>
      <vt:lpstr>11</vt:lpstr>
      <vt:lpstr>12</vt:lpstr>
      <vt:lpstr>13</vt:lpstr>
      <vt:lpstr>14</vt:lpstr>
      <vt:lpstr>15</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admin1</dc:creator>
  <cp:lastModifiedBy>admin1</cp:lastModifiedBy>
  <cp:lastPrinted>2018-12-24T07:58:02Z</cp:lastPrinted>
  <dcterms:created xsi:type="dcterms:W3CDTF">2017-03-27T12:44:15Z</dcterms:created>
  <dcterms:modified xsi:type="dcterms:W3CDTF">2019-03-01T08:00:52Z</dcterms:modified>
</cp:coreProperties>
</file>