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Karol\PycharmProjects\projekt_ostateczny\programy\mes_obliczenia_1_2\"/>
    </mc:Choice>
  </mc:AlternateContent>
  <xr:revisionPtr revIDLastSave="0" documentId="13_ncr:1_{7A267C6E-2096-41EC-9DCF-EF1CC51932D3}" xr6:coauthVersionLast="47" xr6:coauthVersionMax="47" xr10:uidLastSave="{00000000-0000-0000-0000-000000000000}"/>
  <bookViews>
    <workbookView minimized="1" xWindow="345" yWindow="510" windowWidth="16710" windowHeight="1075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1" i="1" l="1"/>
  <c r="O99" i="1"/>
  <c r="O107" i="1"/>
  <c r="N107" i="1"/>
  <c r="O106" i="1"/>
  <c r="O108" i="1" s="1"/>
  <c r="N106" i="1"/>
  <c r="N108" i="1" s="1"/>
  <c r="O98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1" i="1"/>
  <c r="F98" i="1"/>
  <c r="G1" i="1"/>
  <c r="F106" i="1" l="1"/>
  <c r="F107" i="1"/>
  <c r="E108" i="1"/>
  <c r="E106" i="1"/>
  <c r="E10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O100" i="1" l="1"/>
  <c r="F99" i="1"/>
  <c r="F108" i="1"/>
  <c r="O102" i="1" l="1"/>
  <c r="F100" i="1"/>
  <c r="O103" i="1" l="1"/>
  <c r="O104" i="1" s="1"/>
  <c r="F101" i="1"/>
  <c r="F102" i="1" l="1"/>
  <c r="F103" i="1" s="1"/>
  <c r="F104" i="1" l="1"/>
</calcChain>
</file>

<file path=xl/sharedStrings.xml><?xml version="1.0" encoding="utf-8"?>
<sst xmlns="http://schemas.openxmlformats.org/spreadsheetml/2006/main" count="14" uniqueCount="7">
  <si>
    <t>&gt;60</t>
  </si>
  <si>
    <t>&gt;50</t>
  </si>
  <si>
    <t>&gt;40</t>
  </si>
  <si>
    <t>&gt;30</t>
  </si>
  <si>
    <t>&gt;20</t>
  </si>
  <si>
    <t>&gt;10</t>
  </si>
  <si>
    <t>&gt;0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</si>
</sst>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8"/>
  <sheetViews>
    <sheetView tabSelected="1" topLeftCell="A40" workbookViewId="0">
      <selection activeCell="T49" sqref="T49"/>
    </sheetView>
  </sheetViews>
  <sheetFormatPr defaultRowHeight="15" x14ac:dyDescent="0.25"/>
  <sheetData>
    <row r="1" spans="1:16" x14ac:dyDescent="0.25">
      <c r="A1">
        <v>3.79141247787554E-3</v>
      </c>
      <c r="B1">
        <v>9.4785311946888502E-3</v>
      </c>
      <c r="C1">
        <v>-1.372392159810415E-3</v>
      </c>
      <c r="E1">
        <v>9.7923900957294866E-3</v>
      </c>
      <c r="F1">
        <v>3.477553576834904E-3</v>
      </c>
      <c r="G1">
        <f>ABS((F1-E1)/E1*100)</f>
        <v>64.487182977407286</v>
      </c>
      <c r="J1">
        <v>0.1128349301891121</v>
      </c>
      <c r="K1">
        <v>0.2820873254727802</v>
      </c>
      <c r="L1">
        <v>-2.5848359448194629E-2</v>
      </c>
      <c r="N1">
        <v>0.28594689512421112</v>
      </c>
      <c r="O1">
        <v>0.1089753605376812</v>
      </c>
      <c r="P1">
        <f>ABS((O1-N1)/N1*100)</f>
        <v>61.889650702329213</v>
      </c>
    </row>
    <row r="2" spans="1:16" x14ac:dyDescent="0.25">
      <c r="A2">
        <v>8.9075729959424491E-3</v>
      </c>
      <c r="B2">
        <v>7.5248463495006983E-3</v>
      </c>
      <c r="C2">
        <v>1.3031668878418179E-4</v>
      </c>
      <c r="E2">
        <v>8.9197476490033706E-3</v>
      </c>
      <c r="F2">
        <v>7.5126716964397768E-3</v>
      </c>
      <c r="G2">
        <f t="shared" ref="G2:G65" si="0">ABS((F2-E2)/E2*100)</f>
        <v>15.774840364691375</v>
      </c>
      <c r="J2">
        <v>0.30189125725413901</v>
      </c>
      <c r="K2">
        <v>0.23057160320101269</v>
      </c>
      <c r="L2">
        <v>-1.8540695530198811E-2</v>
      </c>
      <c r="N2">
        <v>0.30642322857385462</v>
      </c>
      <c r="O2">
        <v>0.22603963188129711</v>
      </c>
      <c r="P2">
        <f t="shared" ref="P2:P65" si="1">ABS((O2-N2)/N2*100)</f>
        <v>26.232866570421677</v>
      </c>
    </row>
    <row r="3" spans="1:16" x14ac:dyDescent="0.25">
      <c r="A3">
        <v>2.838913683369945E-3</v>
      </c>
      <c r="B3">
        <v>7.0972842084248613E-3</v>
      </c>
      <c r="C3">
        <v>-1.1598253157904829E-3</v>
      </c>
      <c r="E3">
        <v>7.3926864665517129E-3</v>
      </c>
      <c r="F3">
        <v>2.5435114252430921E-3</v>
      </c>
      <c r="G3">
        <f t="shared" si="0"/>
        <v>65.594220223578574</v>
      </c>
      <c r="J3">
        <v>0.1005895133125088</v>
      </c>
      <c r="K3">
        <v>0.25147378328127212</v>
      </c>
      <c r="L3">
        <v>-2.8070989290402332E-2</v>
      </c>
      <c r="N3">
        <v>0.25652696599142177</v>
      </c>
      <c r="O3">
        <v>9.553633060235904E-2</v>
      </c>
      <c r="P3">
        <f t="shared" si="1"/>
        <v>62.75778250714049</v>
      </c>
    </row>
    <row r="4" spans="1:16" x14ac:dyDescent="0.25">
      <c r="A4">
        <v>7.4045204436871421E-3</v>
      </c>
      <c r="B4">
        <v>7.2523186581386328E-3</v>
      </c>
      <c r="C4">
        <v>6.3591181474068637E-5</v>
      </c>
      <c r="E4">
        <v>7.4275920483217288E-3</v>
      </c>
      <c r="F4">
        <v>7.229247053504047E-3</v>
      </c>
      <c r="G4">
        <f t="shared" si="0"/>
        <v>2.6703808384643049</v>
      </c>
      <c r="J4">
        <v>0.26585678785283662</v>
      </c>
      <c r="K4">
        <v>0.23493707284908169</v>
      </c>
      <c r="L4">
        <v>-7.2827565749447546E-3</v>
      </c>
      <c r="N4">
        <v>0.26748627607594982</v>
      </c>
      <c r="O4">
        <v>0.23330758462596851</v>
      </c>
      <c r="P4">
        <f t="shared" si="1"/>
        <v>12.777736469842903</v>
      </c>
    </row>
    <row r="5" spans="1:16" x14ac:dyDescent="0.25">
      <c r="A5">
        <v>7.9047521827070397E-3</v>
      </c>
      <c r="B5">
        <v>9.8971246872305314E-3</v>
      </c>
      <c r="C5">
        <v>1.759968965090969E-4</v>
      </c>
      <c r="E5">
        <v>9.9125519761870395E-3</v>
      </c>
      <c r="F5">
        <v>7.8893248937505316E-3</v>
      </c>
      <c r="G5">
        <f t="shared" si="0"/>
        <v>20.410758877198464</v>
      </c>
      <c r="J5">
        <v>0.23042107227757519</v>
      </c>
      <c r="K5">
        <v>0.28304793440927112</v>
      </c>
      <c r="L5">
        <v>-7.7675539489195158E-3</v>
      </c>
      <c r="N5">
        <v>0.28417045692274151</v>
      </c>
      <c r="O5">
        <v>0.22929854976410491</v>
      </c>
      <c r="P5">
        <f t="shared" si="1"/>
        <v>19.309504496998024</v>
      </c>
    </row>
    <row r="6" spans="1:16" x14ac:dyDescent="0.25">
      <c r="A6">
        <v>8.5818496626870432E-3</v>
      </c>
      <c r="B6">
        <v>1.035857440747128E-2</v>
      </c>
      <c r="C6">
        <v>-4.1731716009623179E-4</v>
      </c>
      <c r="E6">
        <v>1.0451711559680639E-2</v>
      </c>
      <c r="F6">
        <v>8.4887125104776782E-3</v>
      </c>
      <c r="G6">
        <f t="shared" si="0"/>
        <v>18.781603740152796</v>
      </c>
      <c r="J6">
        <v>0.28893621418053889</v>
      </c>
      <c r="K6">
        <v>0.28435159435840007</v>
      </c>
      <c r="L6">
        <v>-4.3299512990346246E-3</v>
      </c>
      <c r="N6">
        <v>0.29154320656473548</v>
      </c>
      <c r="O6">
        <v>0.28174460197420348</v>
      </c>
      <c r="P6">
        <f t="shared" si="1"/>
        <v>3.360944233957404</v>
      </c>
    </row>
    <row r="7" spans="1:16" x14ac:dyDescent="0.25">
      <c r="A7">
        <v>7.2473207678063652E-3</v>
      </c>
      <c r="B7">
        <v>7.4003189215301711E-3</v>
      </c>
      <c r="C7">
        <v>-1.8481747634298599E-4</v>
      </c>
      <c r="E7">
        <v>7.5238438640322274E-3</v>
      </c>
      <c r="F7">
        <v>7.1237958253043089E-3</v>
      </c>
      <c r="G7">
        <f t="shared" si="0"/>
        <v>5.3170699174174798</v>
      </c>
      <c r="J7">
        <v>0.23793216591253569</v>
      </c>
      <c r="K7">
        <v>0.27233320726378552</v>
      </c>
      <c r="L7">
        <v>-4.0238439056810484E-3</v>
      </c>
      <c r="N7">
        <v>0.27279760185231872</v>
      </c>
      <c r="O7">
        <v>0.23746777132400251</v>
      </c>
      <c r="P7">
        <f t="shared" si="1"/>
        <v>12.950931492221221</v>
      </c>
    </row>
    <row r="8" spans="1:16" x14ac:dyDescent="0.25">
      <c r="A8">
        <v>7.0995855770590076E-3</v>
      </c>
      <c r="B8">
        <v>1.023687796359722E-2</v>
      </c>
      <c r="C8">
        <v>-4.8761596577355959E-5</v>
      </c>
      <c r="E8">
        <v>1.023763566128749E-2</v>
      </c>
      <c r="F8">
        <v>7.0988278793687387E-3</v>
      </c>
      <c r="G8">
        <f t="shared" si="0"/>
        <v>30.659498792165586</v>
      </c>
      <c r="J8">
        <v>0.27019895460402171</v>
      </c>
      <c r="K8">
        <v>0.28227712277955969</v>
      </c>
      <c r="L8">
        <v>-1.890847516942255E-3</v>
      </c>
      <c r="N8">
        <v>0.28256621701983042</v>
      </c>
      <c r="O8">
        <v>0.26990986036375098</v>
      </c>
      <c r="P8">
        <f t="shared" si="1"/>
        <v>4.4790763699792286</v>
      </c>
    </row>
    <row r="9" spans="1:16" x14ac:dyDescent="0.25">
      <c r="A9">
        <v>6.9068817302971666E-3</v>
      </c>
      <c r="B9">
        <v>1.01468647570023E-2</v>
      </c>
      <c r="C9">
        <v>2.0480720155192269E-4</v>
      </c>
      <c r="E9">
        <v>1.015975979609049E-2</v>
      </c>
      <c r="F9">
        <v>6.8939866912089759E-3</v>
      </c>
      <c r="G9">
        <f t="shared" si="0"/>
        <v>32.144196028514322</v>
      </c>
      <c r="J9">
        <v>0.27597285593850501</v>
      </c>
      <c r="K9">
        <v>0.28497411701232539</v>
      </c>
      <c r="L9">
        <v>-2.7842943284062732E-3</v>
      </c>
      <c r="N9">
        <v>0.28576574215111378</v>
      </c>
      <c r="O9">
        <v>0.27518123079971668</v>
      </c>
      <c r="P9">
        <f t="shared" si="1"/>
        <v>3.7039119076071674</v>
      </c>
    </row>
    <row r="10" spans="1:16" x14ac:dyDescent="0.25">
      <c r="A10">
        <v>7.8963294060606544E-3</v>
      </c>
      <c r="B10">
        <v>7.4760293863417862E-3</v>
      </c>
      <c r="C10">
        <v>-1.6490547120230259E-4</v>
      </c>
      <c r="E10">
        <v>7.9533064092050989E-3</v>
      </c>
      <c r="F10">
        <v>7.4190523831973434E-3</v>
      </c>
      <c r="G10">
        <f t="shared" si="0"/>
        <v>6.7173826647671184</v>
      </c>
      <c r="J10">
        <v>0.27192839566331112</v>
      </c>
      <c r="K10">
        <v>0.27519995986617801</v>
      </c>
      <c r="L10">
        <v>4.5624400606679629E-3</v>
      </c>
      <c r="N10">
        <v>0.27841099552390958</v>
      </c>
      <c r="O10">
        <v>0.26871736000557939</v>
      </c>
      <c r="P10">
        <f t="shared" si="1"/>
        <v>3.4817717957183603</v>
      </c>
    </row>
    <row r="11" spans="1:16" x14ac:dyDescent="0.25">
      <c r="A11">
        <v>6.8638324184075302E-3</v>
      </c>
      <c r="B11">
        <v>7.6516171893959584E-3</v>
      </c>
      <c r="C11">
        <v>4.3923840417602033E-6</v>
      </c>
      <c r="E11">
        <v>7.6516416788739794E-3</v>
      </c>
      <c r="F11">
        <v>6.8638079289295066E-3</v>
      </c>
      <c r="G11">
        <f t="shared" si="0"/>
        <v>10.296270826686319</v>
      </c>
      <c r="J11">
        <v>0.28237408617844217</v>
      </c>
      <c r="K11">
        <v>0.27487103254107598</v>
      </c>
      <c r="L11">
        <v>-1.4387413135195919E-3</v>
      </c>
      <c r="N11">
        <v>0.28264051033488652</v>
      </c>
      <c r="O11">
        <v>0.27460460838463169</v>
      </c>
      <c r="P11">
        <f t="shared" si="1"/>
        <v>2.8431529297528848</v>
      </c>
    </row>
    <row r="12" spans="1:16" x14ac:dyDescent="0.25">
      <c r="A12">
        <v>6.8638324184075268E-3</v>
      </c>
      <c r="B12">
        <v>7.6516171893959654E-3</v>
      </c>
      <c r="C12">
        <v>-4.3923840417619448E-6</v>
      </c>
      <c r="E12">
        <v>7.6516416788739881E-3</v>
      </c>
      <c r="F12">
        <v>6.863807928929504E-3</v>
      </c>
      <c r="G12">
        <f t="shared" si="0"/>
        <v>10.296270826686454</v>
      </c>
      <c r="J12">
        <v>0.28237408617843962</v>
      </c>
      <c r="K12">
        <v>0.27487103254106737</v>
      </c>
      <c r="L12">
        <v>1.4387413135218249E-3</v>
      </c>
      <c r="N12">
        <v>0.28264051033488441</v>
      </c>
      <c r="O12">
        <v>0.27460460838462258</v>
      </c>
      <c r="P12">
        <f t="shared" si="1"/>
        <v>2.843152929755381</v>
      </c>
    </row>
    <row r="13" spans="1:16" x14ac:dyDescent="0.25">
      <c r="A13">
        <v>8.3814136368485104E-3</v>
      </c>
      <c r="B13">
        <v>1.00057658996478E-2</v>
      </c>
      <c r="C13">
        <v>7.9348468745567876E-4</v>
      </c>
      <c r="E13">
        <v>1.032904034737607E-2</v>
      </c>
      <c r="F13">
        <v>8.058139189120234E-3</v>
      </c>
      <c r="G13">
        <f t="shared" si="0"/>
        <v>21.985596743580565</v>
      </c>
      <c r="J13">
        <v>0.27653117613077849</v>
      </c>
      <c r="K13">
        <v>0.27911855928017371</v>
      </c>
      <c r="L13">
        <v>5.6659499907908356E-3</v>
      </c>
      <c r="N13">
        <v>0.28363663397646338</v>
      </c>
      <c r="O13">
        <v>0.27201310143448881</v>
      </c>
      <c r="P13">
        <f t="shared" si="1"/>
        <v>4.0980364133566427</v>
      </c>
    </row>
    <row r="14" spans="1:16" x14ac:dyDescent="0.25">
      <c r="A14">
        <v>8.3814136368484983E-3</v>
      </c>
      <c r="B14">
        <v>1.00057658996478E-2</v>
      </c>
      <c r="C14">
        <v>-7.9348468745567551E-4</v>
      </c>
      <c r="E14">
        <v>1.032904034737607E-2</v>
      </c>
      <c r="F14">
        <v>8.058139189120227E-3</v>
      </c>
      <c r="G14">
        <f t="shared" si="0"/>
        <v>21.985596743580633</v>
      </c>
      <c r="J14">
        <v>0.2765311761307836</v>
      </c>
      <c r="K14">
        <v>0.27911855928017221</v>
      </c>
      <c r="L14">
        <v>-5.6659499907915269E-3</v>
      </c>
      <c r="N14">
        <v>0.28363663397646521</v>
      </c>
      <c r="O14">
        <v>0.27201310143449059</v>
      </c>
      <c r="P14">
        <f t="shared" si="1"/>
        <v>4.0980364133566356</v>
      </c>
    </row>
    <row r="15" spans="1:16" x14ac:dyDescent="0.25">
      <c r="A15">
        <v>7.8963294060606648E-3</v>
      </c>
      <c r="B15">
        <v>7.4760293863417766E-3</v>
      </c>
      <c r="C15">
        <v>1.6490547120230319E-4</v>
      </c>
      <c r="E15">
        <v>7.9533064092051058E-3</v>
      </c>
      <c r="F15">
        <v>7.4190523831973339E-3</v>
      </c>
      <c r="G15">
        <f t="shared" si="0"/>
        <v>6.71738266476732</v>
      </c>
      <c r="J15">
        <v>0.27192839566330362</v>
      </c>
      <c r="K15">
        <v>0.27519995986617812</v>
      </c>
      <c r="L15">
        <v>-4.5624400606597898E-3</v>
      </c>
      <c r="N15">
        <v>0.27841099552389947</v>
      </c>
      <c r="O15">
        <v>0.26871736000558222</v>
      </c>
      <c r="P15">
        <f t="shared" si="1"/>
        <v>3.4817717957138408</v>
      </c>
    </row>
    <row r="16" spans="1:16" x14ac:dyDescent="0.25">
      <c r="A16">
        <v>6.9068817302971614E-3</v>
      </c>
      <c r="B16">
        <v>1.01468647570023E-2</v>
      </c>
      <c r="C16">
        <v>-2.0480720155192231E-4</v>
      </c>
      <c r="E16">
        <v>1.015975979609049E-2</v>
      </c>
      <c r="F16">
        <v>6.8939866912089672E-3</v>
      </c>
      <c r="G16">
        <f t="shared" si="0"/>
        <v>32.144196028514408</v>
      </c>
      <c r="J16">
        <v>0.27597285593850007</v>
      </c>
      <c r="K16">
        <v>0.28497411701232678</v>
      </c>
      <c r="L16">
        <v>2.7842943283981781E-3</v>
      </c>
      <c r="N16">
        <v>0.2857657421511105</v>
      </c>
      <c r="O16">
        <v>0.27518123079971629</v>
      </c>
      <c r="P16">
        <f t="shared" si="1"/>
        <v>3.7039119076061993</v>
      </c>
    </row>
    <row r="17" spans="1:16" x14ac:dyDescent="0.25">
      <c r="A17">
        <v>7.0995855770590033E-3</v>
      </c>
      <c r="B17">
        <v>1.023687796359722E-2</v>
      </c>
      <c r="C17">
        <v>4.8761596577354028E-5</v>
      </c>
      <c r="E17">
        <v>1.023763566128749E-2</v>
      </c>
      <c r="F17">
        <v>7.0988278793687326E-3</v>
      </c>
      <c r="G17">
        <f t="shared" si="0"/>
        <v>30.659498792165646</v>
      </c>
      <c r="J17">
        <v>0.27019895460402071</v>
      </c>
      <c r="K17">
        <v>0.28227712277956329</v>
      </c>
      <c r="L17">
        <v>1.890847516943383E-3</v>
      </c>
      <c r="N17">
        <v>0.28256621701983431</v>
      </c>
      <c r="O17">
        <v>0.26990986036374981</v>
      </c>
      <c r="P17">
        <f t="shared" si="1"/>
        <v>4.4790763699809544</v>
      </c>
    </row>
    <row r="18" spans="1:16" x14ac:dyDescent="0.25">
      <c r="A18">
        <v>7.2473207678063704E-3</v>
      </c>
      <c r="B18">
        <v>7.4003189215301633E-3</v>
      </c>
      <c r="C18">
        <v>1.8481747634298639E-4</v>
      </c>
      <c r="E18">
        <v>7.5238438640322248E-3</v>
      </c>
      <c r="F18">
        <v>7.1237958253043097E-3</v>
      </c>
      <c r="G18">
        <f t="shared" si="0"/>
        <v>5.3170699174174354</v>
      </c>
      <c r="J18">
        <v>0.23793216591253569</v>
      </c>
      <c r="K18">
        <v>0.27233320726378413</v>
      </c>
      <c r="L18">
        <v>4.0238439056802964E-3</v>
      </c>
      <c r="N18">
        <v>0.27279760185231722</v>
      </c>
      <c r="O18">
        <v>0.2374677713240026</v>
      </c>
      <c r="P18">
        <f t="shared" si="1"/>
        <v>12.950931492220711</v>
      </c>
    </row>
    <row r="19" spans="1:16" x14ac:dyDescent="0.25">
      <c r="A19">
        <v>7.4045204436871447E-3</v>
      </c>
      <c r="B19">
        <v>7.2523186581386406E-3</v>
      </c>
      <c r="C19">
        <v>-6.3591181474070575E-5</v>
      </c>
      <c r="E19">
        <v>7.4275920483217331E-3</v>
      </c>
      <c r="F19">
        <v>7.229247053504053E-3</v>
      </c>
      <c r="G19">
        <f t="shared" si="0"/>
        <v>2.6703808384642804</v>
      </c>
      <c r="J19">
        <v>0.26585678785283612</v>
      </c>
      <c r="K19">
        <v>0.234937072849082</v>
      </c>
      <c r="L19">
        <v>7.2827565749447416E-3</v>
      </c>
      <c r="N19">
        <v>0.26748627607594938</v>
      </c>
      <c r="O19">
        <v>0.23330758462596871</v>
      </c>
      <c r="P19">
        <f t="shared" si="1"/>
        <v>12.777736469842685</v>
      </c>
    </row>
    <row r="20" spans="1:16" x14ac:dyDescent="0.25">
      <c r="A20">
        <v>2.8389136833699472E-3</v>
      </c>
      <c r="B20">
        <v>7.0972842084248656E-3</v>
      </c>
      <c r="C20">
        <v>1.1598253157904851E-3</v>
      </c>
      <c r="E20">
        <v>7.392686466551719E-3</v>
      </c>
      <c r="F20">
        <v>2.5435114252430938E-3</v>
      </c>
      <c r="G20">
        <f t="shared" si="0"/>
        <v>65.594220223578589</v>
      </c>
      <c r="J20">
        <v>0.1005895133125085</v>
      </c>
      <c r="K20">
        <v>0.25147378328127129</v>
      </c>
      <c r="L20">
        <v>2.8070989290402509E-2</v>
      </c>
      <c r="N20">
        <v>0.25652696599142122</v>
      </c>
      <c r="O20">
        <v>9.5536330602358679E-2</v>
      </c>
      <c r="P20">
        <f t="shared" si="1"/>
        <v>62.757782507140561</v>
      </c>
    </row>
    <row r="21" spans="1:16" x14ac:dyDescent="0.25">
      <c r="A21">
        <v>8.5818496626870345E-3</v>
      </c>
      <c r="B21">
        <v>1.035857440747128E-2</v>
      </c>
      <c r="C21">
        <v>4.1731716009622908E-4</v>
      </c>
      <c r="E21">
        <v>1.0451711559680639E-2</v>
      </c>
      <c r="F21">
        <v>8.4887125104776712E-3</v>
      </c>
      <c r="G21">
        <f t="shared" si="0"/>
        <v>18.781603740152864</v>
      </c>
      <c r="J21">
        <v>0.28893621418053728</v>
      </c>
      <c r="K21">
        <v>0.28435159435839852</v>
      </c>
      <c r="L21">
        <v>4.3299512990324926E-3</v>
      </c>
      <c r="N21">
        <v>0.29154320656473198</v>
      </c>
      <c r="O21">
        <v>0.28174460197420381</v>
      </c>
      <c r="P21">
        <f t="shared" si="1"/>
        <v>3.3609442339561304</v>
      </c>
    </row>
    <row r="22" spans="1:16" x14ac:dyDescent="0.25">
      <c r="A22">
        <v>7.9047521827070311E-3</v>
      </c>
      <c r="B22">
        <v>9.8971246872305279E-3</v>
      </c>
      <c r="C22">
        <v>-1.75996896509096E-4</v>
      </c>
      <c r="E22">
        <v>9.9125519761870343E-3</v>
      </c>
      <c r="F22">
        <v>7.8893248937505229E-3</v>
      </c>
      <c r="G22">
        <f t="shared" si="0"/>
        <v>20.410758877198511</v>
      </c>
      <c r="J22">
        <v>0.23042107227757599</v>
      </c>
      <c r="K22">
        <v>0.28304793440927212</v>
      </c>
      <c r="L22">
        <v>7.7675539489205801E-3</v>
      </c>
      <c r="N22">
        <v>0.28417045692274268</v>
      </c>
      <c r="O22">
        <v>0.22929854976410541</v>
      </c>
      <c r="P22">
        <f t="shared" si="1"/>
        <v>19.30950449699818</v>
      </c>
    </row>
    <row r="23" spans="1:16" x14ac:dyDescent="0.25">
      <c r="A23">
        <v>8.9075729959424508E-3</v>
      </c>
      <c r="B23">
        <v>7.5248463495006888E-3</v>
      </c>
      <c r="C23">
        <v>-1.303166887841845E-4</v>
      </c>
      <c r="E23">
        <v>8.9197476490033741E-3</v>
      </c>
      <c r="F23">
        <v>7.5126716964397672E-3</v>
      </c>
      <c r="G23">
        <f t="shared" si="0"/>
        <v>15.774840364691517</v>
      </c>
      <c r="J23">
        <v>0.30189125725413851</v>
      </c>
      <c r="K23">
        <v>0.23057160320101289</v>
      </c>
      <c r="L23">
        <v>1.8540695530198801E-2</v>
      </c>
      <c r="N23">
        <v>0.30642322857385418</v>
      </c>
      <c r="O23">
        <v>0.22603963188129719</v>
      </c>
      <c r="P23">
        <f t="shared" si="1"/>
        <v>26.232866570421542</v>
      </c>
    </row>
    <row r="24" spans="1:16" x14ac:dyDescent="0.25">
      <c r="A24">
        <v>3.7914124778755409E-3</v>
      </c>
      <c r="B24">
        <v>9.478531194688852E-3</v>
      </c>
      <c r="C24">
        <v>1.3723921598104169E-3</v>
      </c>
      <c r="E24">
        <v>9.7923900957294901E-3</v>
      </c>
      <c r="F24">
        <v>3.477553576834904E-3</v>
      </c>
      <c r="G24">
        <f t="shared" si="0"/>
        <v>64.487182977407301</v>
      </c>
      <c r="J24">
        <v>0.1128349301891121</v>
      </c>
      <c r="K24">
        <v>0.2820873254727802</v>
      </c>
      <c r="L24">
        <v>2.5848359448194601E-2</v>
      </c>
      <c r="N24">
        <v>0.28594689512421112</v>
      </c>
      <c r="O24">
        <v>0.1089753605376812</v>
      </c>
      <c r="P24">
        <f t="shared" si="1"/>
        <v>61.889650702329213</v>
      </c>
    </row>
    <row r="25" spans="1:16" x14ac:dyDescent="0.25">
      <c r="A25">
        <v>3.791412477875537E-3</v>
      </c>
      <c r="B25">
        <v>9.4785311946888415E-3</v>
      </c>
      <c r="C25">
        <v>-1.3723921598104169E-3</v>
      </c>
      <c r="E25">
        <v>9.7923900957294797E-3</v>
      </c>
      <c r="F25">
        <v>3.4775535768349001E-3</v>
      </c>
      <c r="G25">
        <f t="shared" si="0"/>
        <v>64.487182977407301</v>
      </c>
      <c r="J25">
        <v>0.1128349301891125</v>
      </c>
      <c r="K25">
        <v>0.2820873254727812</v>
      </c>
      <c r="L25">
        <v>-2.5848359448194039E-2</v>
      </c>
      <c r="N25">
        <v>0.2859468951242119</v>
      </c>
      <c r="O25">
        <v>0.1089753605376818</v>
      </c>
      <c r="P25">
        <f t="shared" si="1"/>
        <v>61.889650702329114</v>
      </c>
    </row>
    <row r="26" spans="1:16" x14ac:dyDescent="0.25">
      <c r="A26">
        <v>8.9075729959424456E-3</v>
      </c>
      <c r="B26">
        <v>7.5248463495007E-3</v>
      </c>
      <c r="C26">
        <v>1.3031668878418139E-4</v>
      </c>
      <c r="E26">
        <v>8.9197476490033654E-3</v>
      </c>
      <c r="F26">
        <v>7.5126716964397777E-3</v>
      </c>
      <c r="G26">
        <f t="shared" si="0"/>
        <v>15.774840364691316</v>
      </c>
      <c r="J26">
        <v>0.30189125725413818</v>
      </c>
      <c r="K26">
        <v>0.23057160320101119</v>
      </c>
      <c r="L26">
        <v>-1.8540695530198648E-2</v>
      </c>
      <c r="N26">
        <v>0.30642322857385368</v>
      </c>
      <c r="O26">
        <v>0.22603963188129561</v>
      </c>
      <c r="P26">
        <f t="shared" si="1"/>
        <v>26.232866570421937</v>
      </c>
    </row>
    <row r="27" spans="1:16" x14ac:dyDescent="0.25">
      <c r="A27">
        <v>2.8389136833699398E-3</v>
      </c>
      <c r="B27">
        <v>7.0972842084248509E-3</v>
      </c>
      <c r="C27">
        <v>-1.159825315790481E-3</v>
      </c>
      <c r="E27">
        <v>7.3926864665517034E-3</v>
      </c>
      <c r="F27">
        <v>2.543511425243089E-3</v>
      </c>
      <c r="G27">
        <f t="shared" si="0"/>
        <v>65.594220223578574</v>
      </c>
      <c r="J27">
        <v>0.1005895133125088</v>
      </c>
      <c r="K27">
        <v>0.2514737832812719</v>
      </c>
      <c r="L27">
        <v>-2.807098929040211E-2</v>
      </c>
      <c r="N27">
        <v>0.25652696599142161</v>
      </c>
      <c r="O27">
        <v>9.553633060235904E-2</v>
      </c>
      <c r="P27">
        <f t="shared" si="1"/>
        <v>62.757782507140462</v>
      </c>
    </row>
    <row r="28" spans="1:16" x14ac:dyDescent="0.25">
      <c r="A28">
        <v>7.4045204436871412E-3</v>
      </c>
      <c r="B28">
        <v>7.2523186581386354E-3</v>
      </c>
      <c r="C28">
        <v>6.3591181474064381E-5</v>
      </c>
      <c r="E28">
        <v>7.4275920483217236E-3</v>
      </c>
      <c r="F28">
        <v>7.2292470535040513E-3</v>
      </c>
      <c r="G28">
        <f t="shared" si="0"/>
        <v>2.6703808384641783</v>
      </c>
      <c r="J28">
        <v>0.26585678785283567</v>
      </c>
      <c r="K28">
        <v>0.2349370728490825</v>
      </c>
      <c r="L28">
        <v>-7.2827565749449784E-3</v>
      </c>
      <c r="N28">
        <v>0.26748627607594921</v>
      </c>
      <c r="O28">
        <v>0.23330758462596909</v>
      </c>
      <c r="P28">
        <f t="shared" si="1"/>
        <v>12.777736469842486</v>
      </c>
    </row>
    <row r="29" spans="1:16" x14ac:dyDescent="0.25">
      <c r="A29">
        <v>7.9047521827070449E-3</v>
      </c>
      <c r="B29">
        <v>9.8971246872305314E-3</v>
      </c>
      <c r="C29">
        <v>1.7599689650910181E-4</v>
      </c>
      <c r="E29">
        <v>9.9125519761870395E-3</v>
      </c>
      <c r="F29">
        <v>7.8893248937505368E-3</v>
      </c>
      <c r="G29">
        <f t="shared" si="0"/>
        <v>20.410758877198411</v>
      </c>
      <c r="J29">
        <v>0.23042107227757591</v>
      </c>
      <c r="K29">
        <v>0.28304793440927578</v>
      </c>
      <c r="L29">
        <v>-7.767553948921261E-3</v>
      </c>
      <c r="N29">
        <v>0.28417045692274651</v>
      </c>
      <c r="O29">
        <v>0.22929854976410519</v>
      </c>
      <c r="P29">
        <f t="shared" si="1"/>
        <v>19.309504496999345</v>
      </c>
    </row>
    <row r="30" spans="1:16" x14ac:dyDescent="0.25">
      <c r="A30">
        <v>8.5818496626870293E-3</v>
      </c>
      <c r="B30">
        <v>1.0358574407471271E-2</v>
      </c>
      <c r="C30">
        <v>-4.1731716009623223E-4</v>
      </c>
      <c r="E30">
        <v>1.0451711559680639E-2</v>
      </c>
      <c r="F30">
        <v>8.4887125104776643E-3</v>
      </c>
      <c r="G30">
        <f t="shared" si="0"/>
        <v>18.781603740152931</v>
      </c>
      <c r="J30">
        <v>0.28893621418053561</v>
      </c>
      <c r="K30">
        <v>0.28435159435840091</v>
      </c>
      <c r="L30">
        <v>-4.3299512990312801E-3</v>
      </c>
      <c r="N30">
        <v>0.29154320656473032</v>
      </c>
      <c r="O30">
        <v>0.2817446019742062</v>
      </c>
      <c r="P30">
        <f t="shared" si="1"/>
        <v>3.3609442339547595</v>
      </c>
    </row>
    <row r="31" spans="1:16" x14ac:dyDescent="0.25">
      <c r="A31">
        <v>7.2473207678063643E-3</v>
      </c>
      <c r="B31">
        <v>7.4003189215301572E-3</v>
      </c>
      <c r="C31">
        <v>-1.848174763429833E-4</v>
      </c>
      <c r="E31">
        <v>7.5238438640322144E-3</v>
      </c>
      <c r="F31">
        <v>7.1237958253043071E-3</v>
      </c>
      <c r="G31">
        <f t="shared" si="0"/>
        <v>5.3170699174173404</v>
      </c>
      <c r="J31">
        <v>0.2379321659125348</v>
      </c>
      <c r="K31">
        <v>0.27233320726378052</v>
      </c>
      <c r="L31">
        <v>-4.0238439056782512E-3</v>
      </c>
      <c r="N31">
        <v>0.27279760185231311</v>
      </c>
      <c r="O31">
        <v>0.23746777132400221</v>
      </c>
      <c r="P31">
        <f t="shared" si="1"/>
        <v>12.950931492219542</v>
      </c>
    </row>
    <row r="32" spans="1:16" x14ac:dyDescent="0.25">
      <c r="A32">
        <v>7.0995855770590076E-3</v>
      </c>
      <c r="B32">
        <v>1.023687796359722E-2</v>
      </c>
      <c r="C32">
        <v>-4.8761596577362153E-5</v>
      </c>
      <c r="E32">
        <v>1.023763566128749E-2</v>
      </c>
      <c r="F32">
        <v>7.0988278793687369E-3</v>
      </c>
      <c r="G32">
        <f t="shared" si="0"/>
        <v>30.659498792165607</v>
      </c>
      <c r="J32">
        <v>0.2701989546040211</v>
      </c>
      <c r="K32">
        <v>0.28227712277956218</v>
      </c>
      <c r="L32">
        <v>-1.890847516946666E-3</v>
      </c>
      <c r="N32">
        <v>0.28256621701983409</v>
      </c>
      <c r="O32">
        <v>0.26990986036374909</v>
      </c>
      <c r="P32">
        <f t="shared" si="1"/>
        <v>4.4790763699811347</v>
      </c>
    </row>
    <row r="33" spans="1:16" x14ac:dyDescent="0.25">
      <c r="A33">
        <v>6.9068817302971666E-3</v>
      </c>
      <c r="B33">
        <v>1.01468647570023E-2</v>
      </c>
      <c r="C33">
        <v>2.0480720155192819E-4</v>
      </c>
      <c r="E33">
        <v>1.015975979609049E-2</v>
      </c>
      <c r="F33">
        <v>6.8939866912089741E-3</v>
      </c>
      <c r="G33">
        <f t="shared" si="0"/>
        <v>32.144196028514337</v>
      </c>
      <c r="J33">
        <v>0.27597285593849952</v>
      </c>
      <c r="K33">
        <v>0.28497411701232572</v>
      </c>
      <c r="L33">
        <v>-2.7842943283986482E-3</v>
      </c>
      <c r="N33">
        <v>0.28576574215110973</v>
      </c>
      <c r="O33">
        <v>0.27518123079971563</v>
      </c>
      <c r="P33">
        <f t="shared" si="1"/>
        <v>3.7039119076061708</v>
      </c>
    </row>
    <row r="34" spans="1:16" x14ac:dyDescent="0.25">
      <c r="A34">
        <v>7.8963294060606561E-3</v>
      </c>
      <c r="B34">
        <v>7.476029386341774E-3</v>
      </c>
      <c r="C34">
        <v>-1.649054712023053E-4</v>
      </c>
      <c r="E34">
        <v>7.9533064092050989E-3</v>
      </c>
      <c r="F34">
        <v>7.4190523831973304E-3</v>
      </c>
      <c r="G34">
        <f t="shared" si="0"/>
        <v>6.7173826647672827</v>
      </c>
      <c r="J34">
        <v>0.27192839566329741</v>
      </c>
      <c r="K34">
        <v>0.27519995986617241</v>
      </c>
      <c r="L34">
        <v>4.5624400606624031E-3</v>
      </c>
      <c r="N34">
        <v>0.27841099552389609</v>
      </c>
      <c r="O34">
        <v>0.26871736000557372</v>
      </c>
      <c r="P34">
        <f t="shared" si="1"/>
        <v>3.4817717957157179</v>
      </c>
    </row>
    <row r="35" spans="1:16" x14ac:dyDescent="0.25">
      <c r="A35">
        <v>6.8638324184075294E-3</v>
      </c>
      <c r="B35">
        <v>7.6516171893959636E-3</v>
      </c>
      <c r="C35">
        <v>4.3923840417621387E-6</v>
      </c>
      <c r="E35">
        <v>7.6516416788739872E-3</v>
      </c>
      <c r="F35">
        <v>6.8638079289295066E-3</v>
      </c>
      <c r="G35">
        <f t="shared" si="0"/>
        <v>10.29627082668641</v>
      </c>
      <c r="J35">
        <v>0.28237408617843879</v>
      </c>
      <c r="K35">
        <v>0.27487103254106349</v>
      </c>
      <c r="L35">
        <v>-1.438741313526624E-3</v>
      </c>
      <c r="N35">
        <v>0.2826405103348853</v>
      </c>
      <c r="O35">
        <v>0.27460460838461709</v>
      </c>
      <c r="P35">
        <f t="shared" si="1"/>
        <v>2.8431529297576303</v>
      </c>
    </row>
    <row r="36" spans="1:16" x14ac:dyDescent="0.25">
      <c r="A36">
        <v>6.863832418407525E-3</v>
      </c>
      <c r="B36">
        <v>7.6516171893959619E-3</v>
      </c>
      <c r="C36">
        <v>-4.3923840417613637E-6</v>
      </c>
      <c r="E36">
        <v>7.6516416788739846E-3</v>
      </c>
      <c r="F36">
        <v>6.8638079289295023E-3</v>
      </c>
      <c r="G36">
        <f t="shared" si="0"/>
        <v>10.296270826686436</v>
      </c>
      <c r="J36">
        <v>0.28237408617843968</v>
      </c>
      <c r="K36">
        <v>0.27487103254107248</v>
      </c>
      <c r="L36">
        <v>1.4387413135246779E-3</v>
      </c>
      <c r="N36">
        <v>0.28264051033488569</v>
      </c>
      <c r="O36">
        <v>0.27460460838462653</v>
      </c>
      <c r="P36">
        <f t="shared" si="1"/>
        <v>2.8431529297544249</v>
      </c>
    </row>
    <row r="37" spans="1:16" x14ac:dyDescent="0.25">
      <c r="A37">
        <v>8.3814136368485035E-3</v>
      </c>
      <c r="B37">
        <v>1.00057658996478E-2</v>
      </c>
      <c r="C37">
        <v>7.934846874556741E-4</v>
      </c>
      <c r="E37">
        <v>1.032904034737607E-2</v>
      </c>
      <c r="F37">
        <v>8.0581391891202305E-3</v>
      </c>
      <c r="G37">
        <f t="shared" si="0"/>
        <v>21.985596743580597</v>
      </c>
      <c r="J37">
        <v>0.27653117613078132</v>
      </c>
      <c r="K37">
        <v>0.27911855928017659</v>
      </c>
      <c r="L37">
        <v>5.6659499907873974E-3</v>
      </c>
      <c r="N37">
        <v>0.28363663397646299</v>
      </c>
      <c r="O37">
        <v>0.27201310143449497</v>
      </c>
      <c r="P37">
        <f t="shared" si="1"/>
        <v>4.0980364133543388</v>
      </c>
    </row>
    <row r="38" spans="1:16" x14ac:dyDescent="0.25">
      <c r="A38">
        <v>8.3814136368485035E-3</v>
      </c>
      <c r="B38">
        <v>1.00057658996478E-2</v>
      </c>
      <c r="C38">
        <v>-7.9348468745567377E-4</v>
      </c>
      <c r="E38">
        <v>1.032904034737606E-2</v>
      </c>
      <c r="F38">
        <v>8.0581391891202305E-3</v>
      </c>
      <c r="G38">
        <f t="shared" si="0"/>
        <v>21.985596743580523</v>
      </c>
      <c r="J38">
        <v>0.27653117613077383</v>
      </c>
      <c r="K38">
        <v>0.27911855928017593</v>
      </c>
      <c r="L38">
        <v>-5.6659499907857512E-3</v>
      </c>
      <c r="N38">
        <v>0.28363663397645811</v>
      </c>
      <c r="O38">
        <v>0.27201310143449181</v>
      </c>
      <c r="P38">
        <f t="shared" si="1"/>
        <v>4.0980364133538023</v>
      </c>
    </row>
    <row r="39" spans="1:16" x14ac:dyDescent="0.25">
      <c r="A39">
        <v>7.8963294060606596E-3</v>
      </c>
      <c r="B39">
        <v>7.4760293863417836E-3</v>
      </c>
      <c r="C39">
        <v>1.649054712022995E-4</v>
      </c>
      <c r="E39">
        <v>7.9533064092051006E-3</v>
      </c>
      <c r="F39">
        <v>7.4190523831973443E-3</v>
      </c>
      <c r="G39">
        <f t="shared" si="0"/>
        <v>6.7173826647671282</v>
      </c>
      <c r="J39">
        <v>0.27192839566330529</v>
      </c>
      <c r="K39">
        <v>0.27519995986617019</v>
      </c>
      <c r="L39">
        <v>-4.5624400606685371E-3</v>
      </c>
      <c r="N39">
        <v>0.27841099552390303</v>
      </c>
      <c r="O39">
        <v>0.26871736000557239</v>
      </c>
      <c r="P39">
        <f t="shared" si="1"/>
        <v>3.4817717957186014</v>
      </c>
    </row>
    <row r="40" spans="1:16" x14ac:dyDescent="0.25">
      <c r="A40">
        <v>6.9068817302971649E-3</v>
      </c>
      <c r="B40">
        <v>1.0146864757002289E-2</v>
      </c>
      <c r="C40">
        <v>-2.048072015519196E-4</v>
      </c>
      <c r="E40">
        <v>1.015975979609049E-2</v>
      </c>
      <c r="F40">
        <v>6.8939866912089733E-3</v>
      </c>
      <c r="G40">
        <f t="shared" si="0"/>
        <v>32.144196028514344</v>
      </c>
      <c r="J40">
        <v>0.27597285593850063</v>
      </c>
      <c r="K40">
        <v>0.28497411701232273</v>
      </c>
      <c r="L40">
        <v>2.784294328405496E-3</v>
      </c>
      <c r="N40">
        <v>0.2857657421511105</v>
      </c>
      <c r="O40">
        <v>0.27518123079971268</v>
      </c>
      <c r="P40">
        <f t="shared" si="1"/>
        <v>3.7039119076074623</v>
      </c>
    </row>
    <row r="41" spans="1:16" x14ac:dyDescent="0.25">
      <c r="A41">
        <v>7.0995855770590068E-3</v>
      </c>
      <c r="B41">
        <v>1.023687796359722E-2</v>
      </c>
      <c r="C41">
        <v>4.8761596577350938E-5</v>
      </c>
      <c r="E41">
        <v>1.023763566128749E-2</v>
      </c>
      <c r="F41">
        <v>7.0988278793687361E-3</v>
      </c>
      <c r="G41">
        <f t="shared" si="0"/>
        <v>30.659498792165614</v>
      </c>
      <c r="J41">
        <v>0.27019895460401833</v>
      </c>
      <c r="K41">
        <v>0.28227712277955708</v>
      </c>
      <c r="L41">
        <v>1.8908475169461961E-3</v>
      </c>
      <c r="N41">
        <v>0.28256621701982898</v>
      </c>
      <c r="O41">
        <v>0.26990986036374648</v>
      </c>
      <c r="P41">
        <f t="shared" si="1"/>
        <v>4.4790763699803318</v>
      </c>
    </row>
    <row r="42" spans="1:16" x14ac:dyDescent="0.25">
      <c r="A42">
        <v>7.2473207678063652E-3</v>
      </c>
      <c r="B42">
        <v>7.400318921530165E-3</v>
      </c>
      <c r="C42">
        <v>1.8481747634299081E-4</v>
      </c>
      <c r="E42">
        <v>7.5238438640322283E-3</v>
      </c>
      <c r="F42">
        <v>7.1237958253043028E-3</v>
      </c>
      <c r="G42">
        <f t="shared" si="0"/>
        <v>5.3170699174175713</v>
      </c>
      <c r="J42">
        <v>0.2379321659125346</v>
      </c>
      <c r="K42">
        <v>0.27233320726377952</v>
      </c>
      <c r="L42">
        <v>4.0238439056775226E-3</v>
      </c>
      <c r="N42">
        <v>0.272797601852312</v>
      </c>
      <c r="O42">
        <v>0.2374677713240021</v>
      </c>
      <c r="P42">
        <f t="shared" si="1"/>
        <v>12.950931492219228</v>
      </c>
    </row>
    <row r="43" spans="1:16" x14ac:dyDescent="0.25">
      <c r="A43">
        <v>7.4045204436871404E-3</v>
      </c>
      <c r="B43">
        <v>7.2523186581386328E-3</v>
      </c>
      <c r="C43">
        <v>-6.3591181474066699E-5</v>
      </c>
      <c r="E43">
        <v>7.4275920483217253E-3</v>
      </c>
      <c r="F43">
        <v>7.229247053504047E-3</v>
      </c>
      <c r="G43">
        <f t="shared" si="0"/>
        <v>2.6703808384642596</v>
      </c>
      <c r="J43">
        <v>0.26585678785283479</v>
      </c>
      <c r="K43">
        <v>0.23493707284908219</v>
      </c>
      <c r="L43">
        <v>7.2827565749443964E-3</v>
      </c>
      <c r="N43">
        <v>0.26748627607594799</v>
      </c>
      <c r="O43">
        <v>0.23330758462596901</v>
      </c>
      <c r="P43">
        <f t="shared" si="1"/>
        <v>12.777736469842118</v>
      </c>
    </row>
    <row r="44" spans="1:16" x14ac:dyDescent="0.25">
      <c r="A44">
        <v>2.8389136833699398E-3</v>
      </c>
      <c r="B44">
        <v>7.0972842084248509E-3</v>
      </c>
      <c r="C44">
        <v>1.1598253157904829E-3</v>
      </c>
      <c r="E44">
        <v>7.3926864665517034E-3</v>
      </c>
      <c r="F44">
        <v>2.5435114252430882E-3</v>
      </c>
      <c r="G44">
        <f t="shared" si="0"/>
        <v>65.594220223578589</v>
      </c>
      <c r="J44">
        <v>0.1005895133125088</v>
      </c>
      <c r="K44">
        <v>0.25147378328127201</v>
      </c>
      <c r="L44">
        <v>2.8070989290402401E-2</v>
      </c>
      <c r="N44">
        <v>0.25652696599142177</v>
      </c>
      <c r="O44">
        <v>9.5536330602358985E-2</v>
      </c>
      <c r="P44">
        <f t="shared" si="1"/>
        <v>62.757782507140512</v>
      </c>
    </row>
    <row r="45" spans="1:16" x14ac:dyDescent="0.25">
      <c r="A45">
        <v>8.5818496626870345E-3</v>
      </c>
      <c r="B45">
        <v>1.0358574407471271E-2</v>
      </c>
      <c r="C45">
        <v>4.1731716009622832E-4</v>
      </c>
      <c r="E45">
        <v>1.0451711559680631E-2</v>
      </c>
      <c r="F45">
        <v>8.4887125104776712E-3</v>
      </c>
      <c r="G45">
        <f t="shared" si="0"/>
        <v>18.781603740152796</v>
      </c>
      <c r="J45">
        <v>0.28893621418053539</v>
      </c>
      <c r="K45">
        <v>0.2843515943584019</v>
      </c>
      <c r="L45">
        <v>4.3299512990307093E-3</v>
      </c>
      <c r="N45">
        <v>0.29154320656472987</v>
      </c>
      <c r="O45">
        <v>0.28174460197420731</v>
      </c>
      <c r="P45">
        <f t="shared" si="1"/>
        <v>3.3609442339542315</v>
      </c>
    </row>
    <row r="46" spans="1:16" x14ac:dyDescent="0.25">
      <c r="A46">
        <v>7.9047521827070397E-3</v>
      </c>
      <c r="B46">
        <v>9.8971246872305314E-3</v>
      </c>
      <c r="C46">
        <v>-1.7599689650909779E-4</v>
      </c>
      <c r="E46">
        <v>9.9125519761870395E-3</v>
      </c>
      <c r="F46">
        <v>7.8893248937505316E-3</v>
      </c>
      <c r="G46">
        <f t="shared" si="0"/>
        <v>20.410758877198464</v>
      </c>
      <c r="J46">
        <v>0.23042107227757569</v>
      </c>
      <c r="K46">
        <v>0.283047934409276</v>
      </c>
      <c r="L46">
        <v>7.7675539489218751E-3</v>
      </c>
      <c r="N46">
        <v>0.28417045692274689</v>
      </c>
      <c r="O46">
        <v>0.2292985497641048</v>
      </c>
      <c r="P46">
        <f t="shared" si="1"/>
        <v>19.30950449699959</v>
      </c>
    </row>
    <row r="47" spans="1:16" x14ac:dyDescent="0.25">
      <c r="A47">
        <v>8.9075729959424404E-3</v>
      </c>
      <c r="B47">
        <v>7.5248463495006966E-3</v>
      </c>
      <c r="C47">
        <v>-1.303166887841845E-4</v>
      </c>
      <c r="E47">
        <v>8.9197476490033619E-3</v>
      </c>
      <c r="F47">
        <v>7.5126716964397751E-3</v>
      </c>
      <c r="G47">
        <f t="shared" si="0"/>
        <v>15.774840364691315</v>
      </c>
      <c r="J47">
        <v>0.30189125725413818</v>
      </c>
      <c r="K47">
        <v>0.23057160320101119</v>
      </c>
      <c r="L47">
        <v>1.854069553019826E-2</v>
      </c>
      <c r="N47">
        <v>0.30642322857385362</v>
      </c>
      <c r="O47">
        <v>0.22603963188129589</v>
      </c>
      <c r="P47">
        <f t="shared" si="1"/>
        <v>26.232866570421837</v>
      </c>
    </row>
    <row r="48" spans="1:16" x14ac:dyDescent="0.25">
      <c r="A48">
        <v>3.7914124778755378E-3</v>
      </c>
      <c r="B48">
        <v>9.4785311946888433E-3</v>
      </c>
      <c r="C48">
        <v>1.372392159810418E-3</v>
      </c>
      <c r="E48">
        <v>9.7923900957294814E-3</v>
      </c>
      <c r="F48">
        <v>3.4775535768349001E-3</v>
      </c>
      <c r="G48">
        <f t="shared" si="0"/>
        <v>64.487182977407301</v>
      </c>
      <c r="J48">
        <v>0.1128349301891125</v>
      </c>
      <c r="K48">
        <v>0.28208732547278131</v>
      </c>
      <c r="L48">
        <v>2.584835944819442E-2</v>
      </c>
      <c r="N48">
        <v>0.28594689512421201</v>
      </c>
      <c r="O48">
        <v>0.1089753605376817</v>
      </c>
      <c r="P48">
        <f t="shared" si="1"/>
        <v>61.889650702329156</v>
      </c>
    </row>
    <row r="49" spans="1:16" x14ac:dyDescent="0.25">
      <c r="A49">
        <v>6.9068817302971614E-3</v>
      </c>
      <c r="B49">
        <v>1.01468647570023E-2</v>
      </c>
      <c r="C49">
        <v>2.0480720155192469E-4</v>
      </c>
      <c r="E49">
        <v>1.015975979609049E-2</v>
      </c>
      <c r="F49">
        <v>6.8939866912089672E-3</v>
      </c>
      <c r="G49">
        <f t="shared" si="0"/>
        <v>32.144196028514408</v>
      </c>
      <c r="J49">
        <v>0.27597285986198261</v>
      </c>
      <c r="K49">
        <v>0.28497412682103312</v>
      </c>
      <c r="L49">
        <v>-2.784654658328202E-3</v>
      </c>
      <c r="N49">
        <v>0.2857659411006428</v>
      </c>
      <c r="O49">
        <v>0.27518104558237289</v>
      </c>
      <c r="P49">
        <f t="shared" si="1"/>
        <v>3.7040437630536447</v>
      </c>
    </row>
    <row r="50" spans="1:16" x14ac:dyDescent="0.25">
      <c r="A50">
        <v>7.8963294060606631E-3</v>
      </c>
      <c r="B50">
        <v>7.4760293863417784E-3</v>
      </c>
      <c r="C50">
        <v>-1.649054712023046E-4</v>
      </c>
      <c r="E50">
        <v>7.9533064092051058E-3</v>
      </c>
      <c r="F50">
        <v>7.4190523831973339E-3</v>
      </c>
      <c r="G50">
        <f t="shared" si="0"/>
        <v>6.71738266476732</v>
      </c>
      <c r="J50">
        <v>0.27192840308777172</v>
      </c>
      <c r="K50">
        <v>0.27520007133719032</v>
      </c>
      <c r="L50">
        <v>4.5627650799427164E-3</v>
      </c>
      <c r="N50">
        <v>0.27841137847907388</v>
      </c>
      <c r="O50">
        <v>0.26871709594588811</v>
      </c>
      <c r="P50">
        <f t="shared" si="1"/>
        <v>3.4819994018004619</v>
      </c>
    </row>
    <row r="51" spans="1:16" x14ac:dyDescent="0.25">
      <c r="A51">
        <v>6.8638324184075268E-3</v>
      </c>
      <c r="B51">
        <v>7.6516171893959671E-3</v>
      </c>
      <c r="C51">
        <v>4.3923840417621387E-6</v>
      </c>
      <c r="E51">
        <v>7.6516416788739898E-3</v>
      </c>
      <c r="F51">
        <v>6.863807928929504E-3</v>
      </c>
      <c r="G51">
        <f t="shared" si="0"/>
        <v>10.296270826686474</v>
      </c>
      <c r="J51">
        <v>0.28237407621343719</v>
      </c>
      <c r="K51">
        <v>0.27487100762856159</v>
      </c>
      <c r="L51">
        <v>-1.4390456176611619E-3</v>
      </c>
      <c r="N51">
        <v>0.2826406088488948</v>
      </c>
      <c r="O51">
        <v>0.27460447499310398</v>
      </c>
      <c r="P51">
        <f t="shared" si="1"/>
        <v>2.843233988392341</v>
      </c>
    </row>
    <row r="52" spans="1:16" x14ac:dyDescent="0.25">
      <c r="A52">
        <v>6.8638324184075276E-3</v>
      </c>
      <c r="B52">
        <v>7.6516171893959584E-3</v>
      </c>
      <c r="C52">
        <v>-4.3923840417613637E-6</v>
      </c>
      <c r="E52">
        <v>7.651641678873982E-3</v>
      </c>
      <c r="F52">
        <v>6.8638079289295049E-3</v>
      </c>
      <c r="G52">
        <f t="shared" si="0"/>
        <v>10.296270826686371</v>
      </c>
      <c r="J52">
        <v>0.28237407621343669</v>
      </c>
      <c r="K52">
        <v>0.27487100762855809</v>
      </c>
      <c r="L52">
        <v>1.439045617661974E-3</v>
      </c>
      <c r="N52">
        <v>0.28264060884889441</v>
      </c>
      <c r="O52">
        <v>0.27460447499310031</v>
      </c>
      <c r="P52">
        <f t="shared" si="1"/>
        <v>2.8432339883935036</v>
      </c>
    </row>
    <row r="53" spans="1:16" x14ac:dyDescent="0.25">
      <c r="A53">
        <v>8.3814136368485E-3</v>
      </c>
      <c r="B53">
        <v>1.00057658996478E-2</v>
      </c>
      <c r="C53">
        <v>7.934846874556728E-4</v>
      </c>
      <c r="E53">
        <v>1.032904034737607E-2</v>
      </c>
      <c r="F53">
        <v>8.0581391891202288E-3</v>
      </c>
      <c r="G53">
        <f t="shared" si="0"/>
        <v>21.985596743580615</v>
      </c>
      <c r="J53">
        <v>0.27653113616454622</v>
      </c>
      <c r="K53">
        <v>0.27911845707776789</v>
      </c>
      <c r="L53">
        <v>5.6656291280222136E-3</v>
      </c>
      <c r="N53">
        <v>0.28363624315307079</v>
      </c>
      <c r="O53">
        <v>0.27201335008924332</v>
      </c>
      <c r="P53">
        <f t="shared" si="1"/>
        <v>4.097816602920842</v>
      </c>
    </row>
    <row r="54" spans="1:16" x14ac:dyDescent="0.25">
      <c r="A54">
        <v>8.3814136368485087E-3</v>
      </c>
      <c r="B54">
        <v>1.00057658996478E-2</v>
      </c>
      <c r="C54">
        <v>-7.9348468745567432E-4</v>
      </c>
      <c r="E54">
        <v>1.032904034737607E-2</v>
      </c>
      <c r="F54">
        <v>8.0581391891202357E-3</v>
      </c>
      <c r="G54">
        <f t="shared" si="0"/>
        <v>21.985596743580547</v>
      </c>
      <c r="J54">
        <v>0.276531136164546</v>
      </c>
      <c r="K54">
        <v>0.27911845707776489</v>
      </c>
      <c r="L54">
        <v>-5.6656291280215154E-3</v>
      </c>
      <c r="N54">
        <v>0.28363624315306818</v>
      </c>
      <c r="O54">
        <v>0.27201335008924271</v>
      </c>
      <c r="P54">
        <f t="shared" si="1"/>
        <v>4.0978166029201759</v>
      </c>
    </row>
    <row r="55" spans="1:16" x14ac:dyDescent="0.25">
      <c r="A55">
        <v>7.8963294060606561E-3</v>
      </c>
      <c r="B55">
        <v>7.4760293863417836E-3</v>
      </c>
      <c r="C55">
        <v>1.6490547120230129E-4</v>
      </c>
      <c r="E55">
        <v>7.9533064092050989E-3</v>
      </c>
      <c r="F55">
        <v>7.4190523831973417E-3</v>
      </c>
      <c r="G55">
        <f t="shared" si="0"/>
        <v>6.7173826647671397</v>
      </c>
      <c r="J55">
        <v>0.27192840308776739</v>
      </c>
      <c r="K55">
        <v>0.27520007133718788</v>
      </c>
      <c r="L55">
        <v>-4.5627650799369068E-3</v>
      </c>
      <c r="N55">
        <v>0.27841137847906539</v>
      </c>
      <c r="O55">
        <v>0.26871709594588988</v>
      </c>
      <c r="P55">
        <f t="shared" si="1"/>
        <v>3.4819994017968794</v>
      </c>
    </row>
    <row r="56" spans="1:16" x14ac:dyDescent="0.25">
      <c r="A56">
        <v>6.9068817302971658E-3</v>
      </c>
      <c r="B56">
        <v>1.0146864757002289E-2</v>
      </c>
      <c r="C56">
        <v>-2.0480720155192269E-4</v>
      </c>
      <c r="E56">
        <v>1.015975979609049E-2</v>
      </c>
      <c r="F56">
        <v>6.8939866912089733E-3</v>
      </c>
      <c r="G56">
        <f t="shared" si="0"/>
        <v>32.144196028514344</v>
      </c>
      <c r="J56">
        <v>0.275972859861981</v>
      </c>
      <c r="K56">
        <v>0.28497412682102968</v>
      </c>
      <c r="L56">
        <v>2.78465465832177E-3</v>
      </c>
      <c r="N56">
        <v>0.28576594110063619</v>
      </c>
      <c r="O56">
        <v>0.27518104558237461</v>
      </c>
      <c r="P56">
        <f t="shared" si="1"/>
        <v>3.7040437630508163</v>
      </c>
    </row>
    <row r="57" spans="1:16" x14ac:dyDescent="0.25">
      <c r="A57">
        <v>7.0995855770590094E-3</v>
      </c>
      <c r="B57">
        <v>1.023687796359722E-2</v>
      </c>
      <c r="C57">
        <v>4.8761596577359849E-5</v>
      </c>
      <c r="E57">
        <v>1.023763566128749E-2</v>
      </c>
      <c r="F57">
        <v>7.0988278793687387E-3</v>
      </c>
      <c r="G57">
        <f t="shared" si="0"/>
        <v>30.659498792165586</v>
      </c>
      <c r="J57">
        <v>0.27019892682162922</v>
      </c>
      <c r="K57">
        <v>0.28227705332358238</v>
      </c>
      <c r="L57">
        <v>1.8912820110940621E-3</v>
      </c>
      <c r="N57">
        <v>0.28256627835576609</v>
      </c>
      <c r="O57">
        <v>0.2699097017894454</v>
      </c>
      <c r="P57">
        <f t="shared" si="1"/>
        <v>4.4791532237917577</v>
      </c>
    </row>
    <row r="58" spans="1:16" x14ac:dyDescent="0.25">
      <c r="A58">
        <v>7.2473207678063704E-3</v>
      </c>
      <c r="B58">
        <v>7.4003189215301728E-3</v>
      </c>
      <c r="C58">
        <v>1.8481747634298E-4</v>
      </c>
      <c r="E58">
        <v>7.5238438640322239E-3</v>
      </c>
      <c r="F58">
        <v>7.1237958253043184E-3</v>
      </c>
      <c r="G58">
        <f t="shared" si="0"/>
        <v>5.3170699174173102</v>
      </c>
      <c r="J58">
        <v>0.23793267759992831</v>
      </c>
      <c r="K58">
        <v>0.2723337193911603</v>
      </c>
      <c r="L58">
        <v>4.0231796561928067E-3</v>
      </c>
      <c r="N58">
        <v>0.27279796267813461</v>
      </c>
      <c r="O58">
        <v>0.23746843431295389</v>
      </c>
      <c r="P58">
        <f t="shared" si="1"/>
        <v>12.950803597776449</v>
      </c>
    </row>
    <row r="59" spans="1:16" x14ac:dyDescent="0.25">
      <c r="A59">
        <v>7.4045204436871412E-3</v>
      </c>
      <c r="B59">
        <v>7.2523186581386354E-3</v>
      </c>
      <c r="C59">
        <v>-6.359118147406903E-5</v>
      </c>
      <c r="E59">
        <v>7.4275920483217279E-3</v>
      </c>
      <c r="F59">
        <v>7.2292470535040478E-3</v>
      </c>
      <c r="G59">
        <f t="shared" si="0"/>
        <v>2.6703808384642822</v>
      </c>
      <c r="J59">
        <v>0.26585694687182371</v>
      </c>
      <c r="K59">
        <v>0.23493747039655219</v>
      </c>
      <c r="L59">
        <v>7.2822511447552746E-3</v>
      </c>
      <c r="N59">
        <v>0.26748623107877217</v>
      </c>
      <c r="O59">
        <v>0.23330818618960369</v>
      </c>
      <c r="P59">
        <f t="shared" si="1"/>
        <v>12.777496901925906</v>
      </c>
    </row>
    <row r="60" spans="1:16" x14ac:dyDescent="0.25">
      <c r="A60">
        <v>2.8389136833699411E-3</v>
      </c>
      <c r="B60">
        <v>7.0972842084248526E-3</v>
      </c>
      <c r="C60">
        <v>1.1598253157904851E-3</v>
      </c>
      <c r="E60">
        <v>7.392686466551706E-3</v>
      </c>
      <c r="F60">
        <v>2.5435114252430869E-3</v>
      </c>
      <c r="G60">
        <f t="shared" si="0"/>
        <v>65.594220223578617</v>
      </c>
      <c r="J60">
        <v>0.1005896503389105</v>
      </c>
      <c r="K60">
        <v>0.25147412584727608</v>
      </c>
      <c r="L60">
        <v>2.8071510599177181E-2</v>
      </c>
      <c r="N60">
        <v>0.25652748390229502</v>
      </c>
      <c r="O60">
        <v>9.5536292283891613E-2</v>
      </c>
      <c r="P60">
        <f t="shared" si="1"/>
        <v>62.757872633920577</v>
      </c>
    </row>
    <row r="61" spans="1:16" x14ac:dyDescent="0.25">
      <c r="A61">
        <v>8.5818496626870432E-3</v>
      </c>
      <c r="B61">
        <v>1.035857440747128E-2</v>
      </c>
      <c r="C61">
        <v>4.1731716009623141E-4</v>
      </c>
      <c r="E61">
        <v>1.0451711559680639E-2</v>
      </c>
      <c r="F61">
        <v>8.4887125104776782E-3</v>
      </c>
      <c r="G61">
        <f t="shared" si="0"/>
        <v>18.781603740152796</v>
      </c>
      <c r="J61">
        <v>0.28893670205021799</v>
      </c>
      <c r="K61">
        <v>0.28435150588929869</v>
      </c>
      <c r="L61">
        <v>4.3298497580793434E-3</v>
      </c>
      <c r="N61">
        <v>0.29154345136365351</v>
      </c>
      <c r="O61">
        <v>0.28174475657586318</v>
      </c>
      <c r="P61">
        <f t="shared" si="1"/>
        <v>3.3609723497332258</v>
      </c>
    </row>
    <row r="62" spans="1:16" x14ac:dyDescent="0.25">
      <c r="A62">
        <v>7.9047521827070501E-3</v>
      </c>
      <c r="B62">
        <v>9.8971246872305279E-3</v>
      </c>
      <c r="C62">
        <v>-1.759968965091005E-4</v>
      </c>
      <c r="E62">
        <v>9.9125519761870361E-3</v>
      </c>
      <c r="F62">
        <v>7.8893248937505402E-3</v>
      </c>
      <c r="G62">
        <f t="shared" si="0"/>
        <v>20.410758877198347</v>
      </c>
      <c r="J62">
        <v>0.23042199755430531</v>
      </c>
      <c r="K62">
        <v>0.28304796250505998</v>
      </c>
      <c r="L62">
        <v>7.7675408088703334E-3</v>
      </c>
      <c r="N62">
        <v>0.28417049965237212</v>
      </c>
      <c r="O62">
        <v>0.22929946040699309</v>
      </c>
      <c r="P62">
        <f t="shared" si="1"/>
        <v>19.309196173601123</v>
      </c>
    </row>
    <row r="63" spans="1:16" x14ac:dyDescent="0.25">
      <c r="A63">
        <v>8.9075729959424473E-3</v>
      </c>
      <c r="B63">
        <v>7.524846349500707E-3</v>
      </c>
      <c r="C63">
        <v>-1.3031668878418139E-4</v>
      </c>
      <c r="E63">
        <v>8.9197476490033688E-3</v>
      </c>
      <c r="F63">
        <v>7.5126716964397846E-3</v>
      </c>
      <c r="G63">
        <f t="shared" si="0"/>
        <v>15.774840364691272</v>
      </c>
      <c r="J63">
        <v>0.30189199794562183</v>
      </c>
      <c r="K63">
        <v>0.23057280537687319</v>
      </c>
      <c r="L63">
        <v>1.8540747726298101E-2</v>
      </c>
      <c r="N63">
        <v>0.3064240193621412</v>
      </c>
      <c r="O63">
        <v>0.22604078396035379</v>
      </c>
      <c r="P63">
        <f t="shared" si="1"/>
        <v>26.232680965779011</v>
      </c>
    </row>
    <row r="64" spans="1:16" x14ac:dyDescent="0.25">
      <c r="A64">
        <v>3.7914124778755391E-3</v>
      </c>
      <c r="B64">
        <v>9.4785311946888468E-3</v>
      </c>
      <c r="C64">
        <v>1.3723921598104191E-3</v>
      </c>
      <c r="E64">
        <v>9.7923900957294866E-3</v>
      </c>
      <c r="F64">
        <v>3.477553576834901E-3</v>
      </c>
      <c r="G64">
        <f t="shared" si="0"/>
        <v>64.487182977407315</v>
      </c>
      <c r="J64">
        <v>0.112835087910076</v>
      </c>
      <c r="K64">
        <v>0.28208771977518998</v>
      </c>
      <c r="L64">
        <v>2.5848663597795671E-2</v>
      </c>
      <c r="N64">
        <v>0.28594737311521862</v>
      </c>
      <c r="O64">
        <v>0.10897543457004739</v>
      </c>
      <c r="P64">
        <f t="shared" si="1"/>
        <v>61.889688517566064</v>
      </c>
    </row>
    <row r="65" spans="1:16" x14ac:dyDescent="0.25">
      <c r="A65">
        <v>3.7914124778755378E-3</v>
      </c>
      <c r="B65">
        <v>9.478531194688845E-3</v>
      </c>
      <c r="C65">
        <v>-1.372392159810421E-3</v>
      </c>
      <c r="E65">
        <v>9.7923900957294849E-3</v>
      </c>
      <c r="F65">
        <v>3.4775535768348988E-3</v>
      </c>
      <c r="G65">
        <f t="shared" si="0"/>
        <v>64.487182977407329</v>
      </c>
      <c r="J65">
        <v>0.1128350879100759</v>
      </c>
      <c r="K65">
        <v>0.28208771977518982</v>
      </c>
      <c r="L65">
        <v>-2.5848663597792951E-2</v>
      </c>
      <c r="N65">
        <v>0.28594737311521762</v>
      </c>
      <c r="O65">
        <v>0.1089754345700481</v>
      </c>
      <c r="P65">
        <f t="shared" si="1"/>
        <v>61.889688517565681</v>
      </c>
    </row>
    <row r="66" spans="1:16" x14ac:dyDescent="0.25">
      <c r="A66">
        <v>8.9075729959424456E-3</v>
      </c>
      <c r="B66">
        <v>7.524846349500707E-3</v>
      </c>
      <c r="C66">
        <v>1.303166887841845E-4</v>
      </c>
      <c r="E66">
        <v>8.9197476490033671E-3</v>
      </c>
      <c r="F66">
        <v>7.5126716964397846E-3</v>
      </c>
      <c r="G66">
        <f t="shared" ref="G66:G96" si="2">ABS((F66-E66)/E66*100)</f>
        <v>15.774840364691256</v>
      </c>
      <c r="J66">
        <v>0.30189199794562349</v>
      </c>
      <c r="K66">
        <v>0.23057280537687391</v>
      </c>
      <c r="L66">
        <v>-1.8540747726301311E-2</v>
      </c>
      <c r="N66">
        <v>0.30642401936214431</v>
      </c>
      <c r="O66">
        <v>0.2260407839603531</v>
      </c>
      <c r="P66">
        <f t="shared" ref="P66:P96" si="3">ABS((O66-N66)/N66*100)</f>
        <v>26.232680965779988</v>
      </c>
    </row>
    <row r="67" spans="1:16" x14ac:dyDescent="0.25">
      <c r="A67">
        <v>2.838913683369939E-3</v>
      </c>
      <c r="B67">
        <v>7.0972842084248474E-3</v>
      </c>
      <c r="C67">
        <v>-1.1598253157904851E-3</v>
      </c>
      <c r="E67">
        <v>7.3926864665517017E-3</v>
      </c>
      <c r="F67">
        <v>2.543511425243086E-3</v>
      </c>
      <c r="G67">
        <f t="shared" si="2"/>
        <v>65.594220223578617</v>
      </c>
      <c r="J67">
        <v>0.1005896503389111</v>
      </c>
      <c r="K67">
        <v>0.25147412584727769</v>
      </c>
      <c r="L67">
        <v>-2.8071510599175641E-2</v>
      </c>
      <c r="N67">
        <v>0.25652748390229602</v>
      </c>
      <c r="O67">
        <v>9.5536292283892807E-2</v>
      </c>
      <c r="P67">
        <f t="shared" si="3"/>
        <v>62.757872633920243</v>
      </c>
    </row>
    <row r="68" spans="1:16" x14ac:dyDescent="0.25">
      <c r="A68">
        <v>7.4045204436871464E-3</v>
      </c>
      <c r="B68">
        <v>7.2523186581386406E-3</v>
      </c>
      <c r="C68">
        <v>6.3591181474065154E-5</v>
      </c>
      <c r="E68">
        <v>7.4275920483217297E-3</v>
      </c>
      <c r="F68">
        <v>7.2292470535040556E-3</v>
      </c>
      <c r="G68">
        <f t="shared" si="2"/>
        <v>2.6703808384641996</v>
      </c>
      <c r="J68">
        <v>0.26585694687182432</v>
      </c>
      <c r="K68">
        <v>0.23493747039655249</v>
      </c>
      <c r="L68">
        <v>-7.2822511447566008E-3</v>
      </c>
      <c r="N68">
        <v>0.2674862310787734</v>
      </c>
      <c r="O68">
        <v>0.23330818618960339</v>
      </c>
      <c r="P68">
        <f t="shared" si="3"/>
        <v>12.777496901926416</v>
      </c>
    </row>
    <row r="69" spans="1:16" x14ac:dyDescent="0.25">
      <c r="A69">
        <v>7.9047521827070501E-3</v>
      </c>
      <c r="B69">
        <v>9.8971246872305314E-3</v>
      </c>
      <c r="C69">
        <v>1.7599689650909831E-4</v>
      </c>
      <c r="E69">
        <v>9.9125519761870378E-3</v>
      </c>
      <c r="F69">
        <v>7.889324893750542E-3</v>
      </c>
      <c r="G69">
        <f t="shared" si="2"/>
        <v>20.410758877198347</v>
      </c>
      <c r="J69">
        <v>0.2304219975543057</v>
      </c>
      <c r="K69">
        <v>0.28304796250505798</v>
      </c>
      <c r="L69">
        <v>-7.7675408088674763E-3</v>
      </c>
      <c r="N69">
        <v>0.2841704996523694</v>
      </c>
      <c r="O69">
        <v>0.22929946040699431</v>
      </c>
      <c r="P69">
        <f t="shared" si="3"/>
        <v>19.309196173599922</v>
      </c>
    </row>
    <row r="70" spans="1:16" x14ac:dyDescent="0.25">
      <c r="A70">
        <v>8.5818496626870328E-3</v>
      </c>
      <c r="B70">
        <v>1.035857440747128E-2</v>
      </c>
      <c r="C70">
        <v>-4.1731716009622832E-4</v>
      </c>
      <c r="E70">
        <v>1.0451711559680639E-2</v>
      </c>
      <c r="F70">
        <v>8.4887125104776712E-3</v>
      </c>
      <c r="G70">
        <f t="shared" si="2"/>
        <v>18.781603740152864</v>
      </c>
      <c r="J70">
        <v>0.28893670205022209</v>
      </c>
      <c r="K70">
        <v>0.2843515058893003</v>
      </c>
      <c r="L70">
        <v>-4.329849758083754E-3</v>
      </c>
      <c r="N70">
        <v>0.29154345136366089</v>
      </c>
      <c r="O70">
        <v>0.28174475657586162</v>
      </c>
      <c r="P70">
        <f t="shared" si="3"/>
        <v>3.3609723497362061</v>
      </c>
    </row>
    <row r="71" spans="1:16" x14ac:dyDescent="0.25">
      <c r="A71">
        <v>7.2473207678063704E-3</v>
      </c>
      <c r="B71">
        <v>7.4003189215301607E-3</v>
      </c>
      <c r="C71">
        <v>-1.8481747634297821E-4</v>
      </c>
      <c r="E71">
        <v>7.5238438640322144E-3</v>
      </c>
      <c r="F71">
        <v>7.1237958253043158E-3</v>
      </c>
      <c r="G71">
        <f t="shared" si="2"/>
        <v>5.317069917417224</v>
      </c>
      <c r="J71">
        <v>0.23793267759992989</v>
      </c>
      <c r="K71">
        <v>0.27233371939116419</v>
      </c>
      <c r="L71">
        <v>-4.0231796561919506E-3</v>
      </c>
      <c r="N71">
        <v>0.27279796267813827</v>
      </c>
      <c r="O71">
        <v>0.23746843431295581</v>
      </c>
      <c r="P71">
        <f t="shared" si="3"/>
        <v>12.95080359777692</v>
      </c>
    </row>
    <row r="72" spans="1:16" x14ac:dyDescent="0.25">
      <c r="A72">
        <v>7.0995855770590033E-3</v>
      </c>
      <c r="B72">
        <v>1.023687796359722E-2</v>
      </c>
      <c r="C72">
        <v>-4.8761596577363312E-5</v>
      </c>
      <c r="E72">
        <v>1.023763566128749E-2</v>
      </c>
      <c r="F72">
        <v>7.0988278793687326E-3</v>
      </c>
      <c r="G72">
        <f t="shared" si="2"/>
        <v>30.659498792165646</v>
      </c>
      <c r="J72">
        <v>0.27019892682162922</v>
      </c>
      <c r="K72">
        <v>0.28227705332358471</v>
      </c>
      <c r="L72">
        <v>-1.89128201109385E-3</v>
      </c>
      <c r="N72">
        <v>0.28256627835576831</v>
      </c>
      <c r="O72">
        <v>0.26990970178944562</v>
      </c>
      <c r="P72">
        <f t="shared" si="3"/>
        <v>4.4791532237924292</v>
      </c>
    </row>
    <row r="73" spans="1:16" x14ac:dyDescent="0.25">
      <c r="A73">
        <v>6.906881730297164E-3</v>
      </c>
      <c r="B73">
        <v>1.0146864757002289E-2</v>
      </c>
      <c r="C73">
        <v>2.0480720155192849E-4</v>
      </c>
      <c r="E73">
        <v>1.0159759796090481E-2</v>
      </c>
      <c r="F73">
        <v>6.8939866912089698E-3</v>
      </c>
      <c r="G73">
        <f t="shared" si="2"/>
        <v>32.144196028514322</v>
      </c>
      <c r="J73">
        <v>0.27597285986198178</v>
      </c>
      <c r="K73">
        <v>0.28497412682102569</v>
      </c>
      <c r="L73">
        <v>-2.7846546583239771E-3</v>
      </c>
      <c r="N73">
        <v>0.28576594110063369</v>
      </c>
      <c r="O73">
        <v>0.27518104558237388</v>
      </c>
      <c r="P73">
        <f t="shared" si="3"/>
        <v>3.704043763050227</v>
      </c>
    </row>
    <row r="74" spans="1:16" x14ac:dyDescent="0.25">
      <c r="A74">
        <v>7.8963294060606579E-3</v>
      </c>
      <c r="B74">
        <v>7.4760293863417697E-3</v>
      </c>
      <c r="C74">
        <v>-1.6490547120230571E-4</v>
      </c>
      <c r="E74">
        <v>7.9533064092051024E-3</v>
      </c>
      <c r="F74">
        <v>7.4190523831973269E-3</v>
      </c>
      <c r="G74">
        <f t="shared" si="2"/>
        <v>6.7173826647673653</v>
      </c>
      <c r="J74">
        <v>0.27192840308777783</v>
      </c>
      <c r="K74">
        <v>0.27520007133719382</v>
      </c>
      <c r="L74">
        <v>4.5627650799355936E-3</v>
      </c>
      <c r="N74">
        <v>0.27841137847907149</v>
      </c>
      <c r="O74">
        <v>0.26871709594589988</v>
      </c>
      <c r="P74">
        <f t="shared" si="3"/>
        <v>3.4819994017954077</v>
      </c>
    </row>
    <row r="75" spans="1:16" x14ac:dyDescent="0.25">
      <c r="A75">
        <v>6.8638324184075294E-3</v>
      </c>
      <c r="B75">
        <v>7.651617189395968E-3</v>
      </c>
      <c r="C75">
        <v>4.3923840417636871E-6</v>
      </c>
      <c r="E75">
        <v>7.6516416788739916E-3</v>
      </c>
      <c r="F75">
        <v>6.8638079289295058E-3</v>
      </c>
      <c r="G75">
        <f t="shared" si="2"/>
        <v>10.296270826686472</v>
      </c>
      <c r="J75">
        <v>0.28237407621343708</v>
      </c>
      <c r="K75">
        <v>0.27487100762856598</v>
      </c>
      <c r="L75">
        <v>-1.4390456176569309E-3</v>
      </c>
      <c r="N75">
        <v>0.28264060884889319</v>
      </c>
      <c r="O75">
        <v>0.27460447499310969</v>
      </c>
      <c r="P75">
        <f t="shared" si="3"/>
        <v>2.8432339883897648</v>
      </c>
    </row>
    <row r="76" spans="1:16" x14ac:dyDescent="0.25">
      <c r="A76">
        <v>6.8638324184075302E-3</v>
      </c>
      <c r="B76">
        <v>7.6516171893959584E-3</v>
      </c>
      <c r="C76">
        <v>-4.392384041762719E-6</v>
      </c>
      <c r="E76">
        <v>7.6516416788739794E-3</v>
      </c>
      <c r="F76">
        <v>6.8638079289295066E-3</v>
      </c>
      <c r="G76">
        <f t="shared" si="2"/>
        <v>10.296270826686319</v>
      </c>
      <c r="J76">
        <v>0.28237407621344041</v>
      </c>
      <c r="K76">
        <v>0.27487100762857142</v>
      </c>
      <c r="L76">
        <v>1.4390456176550941E-3</v>
      </c>
      <c r="N76">
        <v>0.28264060884889608</v>
      </c>
      <c r="O76">
        <v>0.2746044749931158</v>
      </c>
      <c r="P76">
        <f t="shared" si="3"/>
        <v>2.8432339883885964</v>
      </c>
    </row>
    <row r="77" spans="1:16" x14ac:dyDescent="0.25">
      <c r="A77">
        <v>8.3814136368484879E-3</v>
      </c>
      <c r="B77">
        <v>1.000576589964779E-2</v>
      </c>
      <c r="C77">
        <v>7.9348468745567009E-4</v>
      </c>
      <c r="E77">
        <v>1.032904034737606E-2</v>
      </c>
      <c r="F77">
        <v>8.0581391891202218E-3</v>
      </c>
      <c r="G77">
        <f t="shared" si="2"/>
        <v>21.985596743580604</v>
      </c>
      <c r="J77">
        <v>0.27653113616454822</v>
      </c>
      <c r="K77">
        <v>0.27911845707776439</v>
      </c>
      <c r="L77">
        <v>5.6656291280146433E-3</v>
      </c>
      <c r="N77">
        <v>0.28363624315306207</v>
      </c>
      <c r="O77">
        <v>0.27201335008925048</v>
      </c>
      <c r="P77">
        <f t="shared" si="3"/>
        <v>4.0978166029153709</v>
      </c>
    </row>
    <row r="78" spans="1:16" x14ac:dyDescent="0.25">
      <c r="A78">
        <v>8.3814136368485018E-3</v>
      </c>
      <c r="B78">
        <v>1.000576589964779E-2</v>
      </c>
      <c r="C78">
        <v>-7.9348468745567247E-4</v>
      </c>
      <c r="E78">
        <v>1.032904034737606E-2</v>
      </c>
      <c r="F78">
        <v>8.0581391891202305E-3</v>
      </c>
      <c r="G78">
        <f t="shared" si="2"/>
        <v>21.985596743580523</v>
      </c>
      <c r="J78">
        <v>0.27653113616454572</v>
      </c>
      <c r="K78">
        <v>0.27911845707776739</v>
      </c>
      <c r="L78">
        <v>-5.665629128014802E-3</v>
      </c>
      <c r="N78">
        <v>0.28363624315306307</v>
      </c>
      <c r="O78">
        <v>0.27201335008924998</v>
      </c>
      <c r="P78">
        <f t="shared" si="3"/>
        <v>4.0978166029158851</v>
      </c>
    </row>
    <row r="79" spans="1:16" x14ac:dyDescent="0.25">
      <c r="A79">
        <v>7.8963294060606544E-3</v>
      </c>
      <c r="B79">
        <v>7.4760293863417784E-3</v>
      </c>
      <c r="C79">
        <v>1.6490547120230479E-4</v>
      </c>
      <c r="E79">
        <v>7.9533064092050989E-3</v>
      </c>
      <c r="F79">
        <v>7.419052383197333E-3</v>
      </c>
      <c r="G79">
        <f t="shared" si="2"/>
        <v>6.717382664767249</v>
      </c>
      <c r="J79">
        <v>0.27192840308778182</v>
      </c>
      <c r="K79">
        <v>0.27520007133719332</v>
      </c>
      <c r="L79">
        <v>-4.5627650799405636E-3</v>
      </c>
      <c r="N79">
        <v>0.27841137847907721</v>
      </c>
      <c r="O79">
        <v>0.26871709594589782</v>
      </c>
      <c r="P79">
        <f t="shared" si="3"/>
        <v>3.4819994017981268</v>
      </c>
    </row>
    <row r="80" spans="1:16" x14ac:dyDescent="0.25">
      <c r="A80">
        <v>6.906881730297164E-3</v>
      </c>
      <c r="B80">
        <v>1.0146864757002289E-2</v>
      </c>
      <c r="C80">
        <v>-2.048072015519258E-4</v>
      </c>
      <c r="E80">
        <v>1.0159759796090481E-2</v>
      </c>
      <c r="F80">
        <v>6.8939866912089707E-3</v>
      </c>
      <c r="G80">
        <f t="shared" si="2"/>
        <v>32.144196028514308</v>
      </c>
      <c r="J80">
        <v>0.27597285986198589</v>
      </c>
      <c r="K80">
        <v>0.28497412682102768</v>
      </c>
      <c r="L80">
        <v>2.7846546583279569E-3</v>
      </c>
      <c r="N80">
        <v>0.28576594110063791</v>
      </c>
      <c r="O80">
        <v>0.27518104558237572</v>
      </c>
      <c r="P80">
        <f t="shared" si="3"/>
        <v>3.7040437630510077</v>
      </c>
    </row>
    <row r="81" spans="1:16" x14ac:dyDescent="0.25">
      <c r="A81">
        <v>7.0995855770590068E-3</v>
      </c>
      <c r="B81">
        <v>1.0236877963597211E-2</v>
      </c>
      <c r="C81">
        <v>4.876159657736527E-5</v>
      </c>
      <c r="E81">
        <v>1.023763566128748E-2</v>
      </c>
      <c r="F81">
        <v>7.0988278793687361E-3</v>
      </c>
      <c r="G81">
        <f t="shared" si="2"/>
        <v>30.65949879216554</v>
      </c>
      <c r="J81">
        <v>0.27019892682162899</v>
      </c>
      <c r="K81">
        <v>0.28227705332357811</v>
      </c>
      <c r="L81">
        <v>1.89128201109281E-3</v>
      </c>
      <c r="N81">
        <v>0.28256627835576148</v>
      </c>
      <c r="O81">
        <v>0.26990970178944568</v>
      </c>
      <c r="P81">
        <f t="shared" si="3"/>
        <v>4.4791532237901013</v>
      </c>
    </row>
    <row r="82" spans="1:16" x14ac:dyDescent="0.25">
      <c r="A82">
        <v>7.247320767806366E-3</v>
      </c>
      <c r="B82">
        <v>7.4003189215301668E-3</v>
      </c>
      <c r="C82">
        <v>1.8481747634297631E-4</v>
      </c>
      <c r="E82">
        <v>7.5238438640322152E-3</v>
      </c>
      <c r="F82">
        <v>7.1237958253043167E-3</v>
      </c>
      <c r="G82">
        <f t="shared" si="2"/>
        <v>5.3170699174172231</v>
      </c>
      <c r="J82">
        <v>0.237932677599929</v>
      </c>
      <c r="K82">
        <v>0.27233371939116358</v>
      </c>
      <c r="L82">
        <v>4.0231796561925309E-3</v>
      </c>
      <c r="N82">
        <v>0.27279796267813777</v>
      </c>
      <c r="O82">
        <v>0.23746843431295481</v>
      </c>
      <c r="P82">
        <f t="shared" si="3"/>
        <v>12.950803597777124</v>
      </c>
    </row>
    <row r="83" spans="1:16" x14ac:dyDescent="0.25">
      <c r="A83">
        <v>7.4045204436871421E-3</v>
      </c>
      <c r="B83">
        <v>7.2523186581386337E-3</v>
      </c>
      <c r="C83">
        <v>-6.3591181474063609E-5</v>
      </c>
      <c r="E83">
        <v>7.4275920483217253E-3</v>
      </c>
      <c r="F83">
        <v>7.2292470535040504E-3</v>
      </c>
      <c r="G83">
        <f t="shared" si="2"/>
        <v>2.6703808384642129</v>
      </c>
      <c r="J83">
        <v>0.26585694687182471</v>
      </c>
      <c r="K83">
        <v>0.23493747039655211</v>
      </c>
      <c r="L83">
        <v>7.2822511447574933E-3</v>
      </c>
      <c r="N83">
        <v>0.26748623107877412</v>
      </c>
      <c r="O83">
        <v>0.23330818618960261</v>
      </c>
      <c r="P83">
        <f t="shared" si="3"/>
        <v>12.777496901926943</v>
      </c>
    </row>
    <row r="84" spans="1:16" x14ac:dyDescent="0.25">
      <c r="A84">
        <v>2.838913683369939E-3</v>
      </c>
      <c r="B84">
        <v>7.0972842084248474E-3</v>
      </c>
      <c r="C84">
        <v>1.1598253157904821E-3</v>
      </c>
      <c r="E84">
        <v>7.3926864665516991E-3</v>
      </c>
      <c r="F84">
        <v>2.5435114252430869E-3</v>
      </c>
      <c r="G84">
        <f t="shared" si="2"/>
        <v>65.594220223578574</v>
      </c>
      <c r="J84">
        <v>0.1005896503389109</v>
      </c>
      <c r="K84">
        <v>0.25147412584727707</v>
      </c>
      <c r="L84">
        <v>2.8071510599174881E-2</v>
      </c>
      <c r="N84">
        <v>0.25652748390229518</v>
      </c>
      <c r="O84">
        <v>9.5536292283892821E-2</v>
      </c>
      <c r="P84">
        <f t="shared" si="3"/>
        <v>62.757872633920122</v>
      </c>
    </row>
    <row r="85" spans="1:16" x14ac:dyDescent="0.25">
      <c r="A85">
        <v>8.5818496626870362E-3</v>
      </c>
      <c r="B85">
        <v>1.0358574407471271E-2</v>
      </c>
      <c r="C85">
        <v>4.1731716009623412E-4</v>
      </c>
      <c r="E85">
        <v>1.0451711559680631E-2</v>
      </c>
      <c r="F85">
        <v>8.4887125104776712E-3</v>
      </c>
      <c r="G85">
        <f t="shared" si="2"/>
        <v>18.781603740152796</v>
      </c>
      <c r="J85">
        <v>0.28893670205021937</v>
      </c>
      <c r="K85">
        <v>0.28435150588929498</v>
      </c>
      <c r="L85">
        <v>4.3298497580816098E-3</v>
      </c>
      <c r="N85">
        <v>0.29154345136365561</v>
      </c>
      <c r="O85">
        <v>0.28174475657585879</v>
      </c>
      <c r="P85">
        <f t="shared" si="3"/>
        <v>3.3609723497354289</v>
      </c>
    </row>
    <row r="86" spans="1:16" x14ac:dyDescent="0.25">
      <c r="A86">
        <v>7.9047521827070484E-3</v>
      </c>
      <c r="B86">
        <v>9.8971246872305244E-3</v>
      </c>
      <c r="C86">
        <v>-1.759968965091063E-4</v>
      </c>
      <c r="E86">
        <v>9.9125519761870343E-3</v>
      </c>
      <c r="F86">
        <v>7.8893248937505385E-3</v>
      </c>
      <c r="G86">
        <f t="shared" si="2"/>
        <v>20.410758877198354</v>
      </c>
      <c r="J86">
        <v>0.23042199755430451</v>
      </c>
      <c r="K86">
        <v>0.28304796250505981</v>
      </c>
      <c r="L86">
        <v>7.7675408088676724E-3</v>
      </c>
      <c r="N86">
        <v>0.28417049965237118</v>
      </c>
      <c r="O86">
        <v>0.22929946040699309</v>
      </c>
      <c r="P86">
        <f t="shared" si="3"/>
        <v>19.309196173600856</v>
      </c>
    </row>
    <row r="87" spans="1:16" x14ac:dyDescent="0.25">
      <c r="A87">
        <v>8.9075729959424421E-3</v>
      </c>
      <c r="B87">
        <v>7.524846349500707E-3</v>
      </c>
      <c r="C87">
        <v>-1.3031668878418291E-4</v>
      </c>
      <c r="E87">
        <v>8.9197476490033654E-3</v>
      </c>
      <c r="F87">
        <v>7.5126716964397863E-3</v>
      </c>
      <c r="G87">
        <f t="shared" si="2"/>
        <v>15.774840364691221</v>
      </c>
      <c r="J87">
        <v>0.30189199794562233</v>
      </c>
      <c r="K87">
        <v>0.23057280537687169</v>
      </c>
      <c r="L87">
        <v>1.854074772630095E-2</v>
      </c>
      <c r="N87">
        <v>0.30642401936214292</v>
      </c>
      <c r="O87">
        <v>0.22604078396035121</v>
      </c>
      <c r="P87">
        <f t="shared" si="3"/>
        <v>26.232680965780268</v>
      </c>
    </row>
    <row r="88" spans="1:16" x14ac:dyDescent="0.25">
      <c r="A88">
        <v>3.79141247787554E-3</v>
      </c>
      <c r="B88">
        <v>9.4785311946888485E-3</v>
      </c>
      <c r="C88">
        <v>1.3723921598104191E-3</v>
      </c>
      <c r="E88">
        <v>9.7923900957294866E-3</v>
      </c>
      <c r="F88">
        <v>3.477553576834901E-3</v>
      </c>
      <c r="G88">
        <f t="shared" si="2"/>
        <v>64.487182977407315</v>
      </c>
      <c r="J88">
        <v>0.112835087910076</v>
      </c>
      <c r="K88">
        <v>0.28208771977518998</v>
      </c>
      <c r="L88">
        <v>2.5848663597792448E-2</v>
      </c>
      <c r="N88">
        <v>0.28594737311521767</v>
      </c>
      <c r="O88">
        <v>0.10897543457004839</v>
      </c>
      <c r="P88">
        <f t="shared" si="3"/>
        <v>61.889688517565588</v>
      </c>
    </row>
    <row r="89" spans="1:16" x14ac:dyDescent="0.25">
      <c r="A89">
        <v>3.7914124778755391E-3</v>
      </c>
      <c r="B89">
        <v>9.4785311946888468E-3</v>
      </c>
      <c r="C89">
        <v>-1.372392159810423E-3</v>
      </c>
      <c r="E89">
        <v>9.7923900957294866E-3</v>
      </c>
      <c r="F89">
        <v>3.4775535768348988E-3</v>
      </c>
      <c r="G89">
        <f t="shared" si="2"/>
        <v>64.487182977407343</v>
      </c>
      <c r="J89">
        <v>0.1128350879100761</v>
      </c>
      <c r="K89">
        <v>0.2820877197751902</v>
      </c>
      <c r="L89">
        <v>-2.584866359779529E-2</v>
      </c>
      <c r="N89">
        <v>0.28594737311521867</v>
      </c>
      <c r="O89">
        <v>0.1089754345700476</v>
      </c>
      <c r="P89">
        <f t="shared" si="3"/>
        <v>61.889688517565986</v>
      </c>
    </row>
    <row r="90" spans="1:16" x14ac:dyDescent="0.25">
      <c r="A90">
        <v>8.9075729959424491E-3</v>
      </c>
      <c r="B90">
        <v>7.5248463495007131E-3</v>
      </c>
      <c r="C90">
        <v>1.303166887841845E-4</v>
      </c>
      <c r="E90">
        <v>8.9197476490033706E-3</v>
      </c>
      <c r="F90">
        <v>7.5126716964397907E-3</v>
      </c>
      <c r="G90">
        <f t="shared" si="2"/>
        <v>15.774840364691221</v>
      </c>
      <c r="J90">
        <v>0.3018919979456216</v>
      </c>
      <c r="K90">
        <v>0.23057280537687089</v>
      </c>
      <c r="L90">
        <v>-1.8540747726297761E-2</v>
      </c>
      <c r="N90">
        <v>0.3064240193621407</v>
      </c>
      <c r="O90">
        <v>0.22604078396035179</v>
      </c>
      <c r="P90">
        <f t="shared" si="3"/>
        <v>26.232680965779544</v>
      </c>
    </row>
    <row r="91" spans="1:16" x14ac:dyDescent="0.25">
      <c r="A91">
        <v>2.8389136833699398E-3</v>
      </c>
      <c r="B91">
        <v>7.0972842084248509E-3</v>
      </c>
      <c r="C91">
        <v>-1.159825315790484E-3</v>
      </c>
      <c r="E91">
        <v>7.3926864665517034E-3</v>
      </c>
      <c r="F91">
        <v>2.5435114252430882E-3</v>
      </c>
      <c r="G91">
        <f t="shared" si="2"/>
        <v>65.594220223578589</v>
      </c>
      <c r="J91">
        <v>0.1005896503389108</v>
      </c>
      <c r="K91">
        <v>0.25147412584727691</v>
      </c>
      <c r="L91">
        <v>-2.8071510599177119E-2</v>
      </c>
      <c r="N91">
        <v>0.25652748390229568</v>
      </c>
      <c r="O91">
        <v>9.5536292283891974E-2</v>
      </c>
      <c r="P91">
        <f t="shared" si="3"/>
        <v>62.75787263392052</v>
      </c>
    </row>
    <row r="92" spans="1:16" x14ac:dyDescent="0.25">
      <c r="A92">
        <v>7.404520443687143E-3</v>
      </c>
      <c r="B92">
        <v>7.2523186581386406E-3</v>
      </c>
      <c r="C92">
        <v>6.3591181474065154E-5</v>
      </c>
      <c r="E92">
        <v>7.4275920483217279E-3</v>
      </c>
      <c r="F92">
        <v>7.2292470535040556E-3</v>
      </c>
      <c r="G92">
        <f t="shared" si="2"/>
        <v>2.670380838464177</v>
      </c>
      <c r="J92">
        <v>0.26585694687182199</v>
      </c>
      <c r="K92">
        <v>0.2349374703965503</v>
      </c>
      <c r="L92">
        <v>-7.2822511447543587E-3</v>
      </c>
      <c r="N92">
        <v>0.26748623107877018</v>
      </c>
      <c r="O92">
        <v>0.2333081861896022</v>
      </c>
      <c r="P92">
        <f t="shared" si="3"/>
        <v>12.777496901925813</v>
      </c>
    </row>
    <row r="93" spans="1:16" x14ac:dyDescent="0.25">
      <c r="A93">
        <v>7.9047521827070519E-3</v>
      </c>
      <c r="B93">
        <v>9.8971246872305279E-3</v>
      </c>
      <c r="C93">
        <v>1.7599689650910319E-4</v>
      </c>
      <c r="E93">
        <v>9.9125519761870361E-3</v>
      </c>
      <c r="F93">
        <v>7.8893248937505437E-3</v>
      </c>
      <c r="G93">
        <f t="shared" si="2"/>
        <v>20.410758877198315</v>
      </c>
      <c r="J93">
        <v>0.2304219975543037</v>
      </c>
      <c r="K93">
        <v>0.28304796250506148</v>
      </c>
      <c r="L93">
        <v>-7.7675408088702883E-3</v>
      </c>
      <c r="N93">
        <v>0.28417049965237362</v>
      </c>
      <c r="O93">
        <v>0.22929946040699159</v>
      </c>
      <c r="P93">
        <f t="shared" si="3"/>
        <v>19.309196173602079</v>
      </c>
    </row>
    <row r="94" spans="1:16" x14ac:dyDescent="0.25">
      <c r="A94">
        <v>8.5818496626870275E-3</v>
      </c>
      <c r="B94">
        <v>1.0358574407471271E-2</v>
      </c>
      <c r="C94">
        <v>-4.1731716009622952E-4</v>
      </c>
      <c r="E94">
        <v>1.0451711559680631E-2</v>
      </c>
      <c r="F94">
        <v>8.4887125104776643E-3</v>
      </c>
      <c r="G94">
        <f t="shared" si="2"/>
        <v>18.78160374015286</v>
      </c>
      <c r="J94">
        <v>0.28893670205021788</v>
      </c>
      <c r="K94">
        <v>0.2843515058892932</v>
      </c>
      <c r="L94">
        <v>-4.3298497580781282E-3</v>
      </c>
      <c r="N94">
        <v>0.2915434513636509</v>
      </c>
      <c r="O94">
        <v>0.28174475657586018</v>
      </c>
      <c r="P94">
        <f t="shared" si="3"/>
        <v>3.3609723497333892</v>
      </c>
    </row>
    <row r="95" spans="1:16" x14ac:dyDescent="0.25">
      <c r="A95">
        <v>7.2473207678063704E-3</v>
      </c>
      <c r="B95">
        <v>7.4003189215301581E-3</v>
      </c>
      <c r="C95">
        <v>-1.8481747634298111E-4</v>
      </c>
      <c r="E95">
        <v>7.5238438640322144E-3</v>
      </c>
      <c r="F95">
        <v>7.1237958253043123E-3</v>
      </c>
      <c r="G95">
        <f t="shared" si="2"/>
        <v>5.3170699174172702</v>
      </c>
      <c r="J95">
        <v>0.23793267759992789</v>
      </c>
      <c r="K95">
        <v>0.27233371939116269</v>
      </c>
      <c r="L95">
        <v>-4.0231796561938354E-3</v>
      </c>
      <c r="N95">
        <v>0.27279796267813722</v>
      </c>
      <c r="O95">
        <v>0.23746843431295339</v>
      </c>
      <c r="P95">
        <f t="shared" si="3"/>
        <v>12.950803597777465</v>
      </c>
    </row>
    <row r="96" spans="1:16" x14ac:dyDescent="0.25">
      <c r="A96">
        <v>7.0995855770590033E-3</v>
      </c>
      <c r="B96">
        <v>1.0236877963597211E-2</v>
      </c>
      <c r="C96">
        <v>-4.8761596577360222E-5</v>
      </c>
      <c r="E96">
        <v>1.023763566128748E-2</v>
      </c>
      <c r="F96">
        <v>7.0988278793687326E-3</v>
      </c>
      <c r="G96">
        <f t="shared" si="2"/>
        <v>30.659498792165575</v>
      </c>
      <c r="J96">
        <v>0.27019892682162627</v>
      </c>
      <c r="K96">
        <v>0.28227705332357689</v>
      </c>
      <c r="L96">
        <v>-1.891282011090914E-3</v>
      </c>
      <c r="N96">
        <v>0.28256627835575981</v>
      </c>
      <c r="O96">
        <v>0.26990970178944351</v>
      </c>
      <c r="P96">
        <f t="shared" si="3"/>
        <v>4.4791532237903047</v>
      </c>
    </row>
    <row r="98" spans="5:15" x14ac:dyDescent="0.25">
      <c r="E98" t="s">
        <v>0</v>
      </c>
      <c r="F98">
        <f>COUNTIF(G1:G96,"&gt;60")</f>
        <v>16</v>
      </c>
      <c r="N98" t="s">
        <v>0</v>
      </c>
      <c r="O98">
        <f>COUNTIF(P1:P96,"&gt;60")</f>
        <v>16</v>
      </c>
    </row>
    <row r="99" spans="5:15" x14ac:dyDescent="0.25">
      <c r="E99" t="s">
        <v>1</v>
      </c>
      <c r="F99">
        <f>COUNTIF(G1:G96,"&gt;50")-F98</f>
        <v>0</v>
      </c>
      <c r="N99" t="s">
        <v>1</v>
      </c>
      <c r="O99">
        <f>COUNTIF(P1:P96,"&gt;50")-O98</f>
        <v>0</v>
      </c>
    </row>
    <row r="100" spans="5:15" x14ac:dyDescent="0.25">
      <c r="E100" t="s">
        <v>2</v>
      </c>
      <c r="F100">
        <f>COUNTIF($G$1:$G$96,"&gt;40")-SUM(F98:F99)</f>
        <v>0</v>
      </c>
      <c r="N100" t="s">
        <v>2</v>
      </c>
      <c r="O100">
        <f>COUNTIF($G$1:$G$96,"&gt;40")-SUM(O98:O99)</f>
        <v>0</v>
      </c>
    </row>
    <row r="101" spans="5:15" x14ac:dyDescent="0.25">
      <c r="E101" t="s">
        <v>3</v>
      </c>
      <c r="F101">
        <f>COUNTIF($G$1:$G$96,"&gt;30")-SUM(F98:F100)</f>
        <v>16</v>
      </c>
      <c r="N101" t="s">
        <v>3</v>
      </c>
      <c r="O101">
        <f>COUNTIF($G$1:$G$96,"&gt;30")-SUM(O98:O100)</f>
        <v>16</v>
      </c>
    </row>
    <row r="102" spans="5:15" x14ac:dyDescent="0.25">
      <c r="E102" t="s">
        <v>4</v>
      </c>
      <c r="F102">
        <f>COUNTIF($G$1:$G$96,"&gt;20")-SUM(F98:F101)</f>
        <v>16</v>
      </c>
      <c r="N102" t="s">
        <v>4</v>
      </c>
      <c r="O102">
        <f>COUNTIF($G$1:$G$96,"&gt;20")-SUM(O98:O101)</f>
        <v>16</v>
      </c>
    </row>
    <row r="103" spans="5:15" x14ac:dyDescent="0.25">
      <c r="E103" t="s">
        <v>5</v>
      </c>
      <c r="F103">
        <f>COUNTIF($G$1:$G$96,"&gt;10")-SUM(F98:F102)</f>
        <v>24</v>
      </c>
      <c r="N103" t="s">
        <v>5</v>
      </c>
      <c r="O103">
        <f>COUNTIF($G$1:$G$96,"&gt;10")-SUM(O98:O102)</f>
        <v>24</v>
      </c>
    </row>
    <row r="104" spans="5:15" x14ac:dyDescent="0.25">
      <c r="E104" t="s">
        <v>6</v>
      </c>
      <c r="F104">
        <f>COUNTIF($G$1:$G$96,"&gt;0")-SUM(F98:F103)</f>
        <v>24</v>
      </c>
      <c r="N104" t="s">
        <v>6</v>
      </c>
      <c r="O104">
        <f>COUNTIF($G$1:$G$96,"&gt;0")-SUM(O98:O103)</f>
        <v>24</v>
      </c>
    </row>
    <row r="106" spans="5:15" x14ac:dyDescent="0.25">
      <c r="E106">
        <f>MIN($E$1:$E$96)</f>
        <v>7.3926864665516991E-3</v>
      </c>
      <c r="F106">
        <f>MIN(F1:F96)</f>
        <v>2.543511425243086E-3</v>
      </c>
      <c r="N106">
        <f>MIN($E$1:$E$96)</f>
        <v>7.3926864665516991E-3</v>
      </c>
      <c r="O106">
        <f>MIN(O1:O96)</f>
        <v>9.5536292283891613E-2</v>
      </c>
    </row>
    <row r="107" spans="5:15" x14ac:dyDescent="0.25">
      <c r="E107">
        <f>MAX($E$1:$E$96)</f>
        <v>1.0451711559680639E-2</v>
      </c>
      <c r="F107">
        <f>MAX($F$1:$F$96)</f>
        <v>8.4887125104776782E-3</v>
      </c>
      <c r="N107">
        <f>MAX($E$1:$E$96)</f>
        <v>1.0451711559680639E-2</v>
      </c>
      <c r="O107">
        <f>MAX($F$1:$F$96)</f>
        <v>8.4887125104776782E-3</v>
      </c>
    </row>
    <row r="108" spans="5:15" x14ac:dyDescent="0.25">
      <c r="E108">
        <f>(E106-E107)/E107</f>
        <v>-0.29268173692524013</v>
      </c>
      <c r="F108">
        <f>(F106-F107)/F107</f>
        <v>-0.70036546506862951</v>
      </c>
      <c r="N108">
        <f>(N106-N107)/N107</f>
        <v>-0.29268173692524013</v>
      </c>
      <c r="O108">
        <f>(O106-O107)/O107</f>
        <v>10.254509110300353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Karol</cp:lastModifiedBy>
  <dcterms:created xsi:type="dcterms:W3CDTF">2021-11-26T15:12:15Z</dcterms:created>
  <dcterms:modified xsi:type="dcterms:W3CDTF">2021-11-26T18:50:37Z</dcterms:modified>
</cp:coreProperties>
</file>