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hert5230_ox_ac_uk/Documents/local/JEM/data/costs_and_damages/"/>
    </mc:Choice>
  </mc:AlternateContent>
  <xr:revisionPtr revIDLastSave="15" documentId="8_{5DCE8789-3D9F-0D41-931D-3C0C9A80C1F5}" xr6:coauthVersionLast="47" xr6:coauthVersionMax="47" xr10:uidLastSave="{0E85DB95-5728-6049-86B2-0E63FC251639}"/>
  <bookViews>
    <workbookView xWindow="0" yWindow="760" windowWidth="34560" windowHeight="20620" xr2:uid="{5FEA08EB-30E9-B14D-9E27-4609B82E3D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1" i="1" l="1"/>
  <c r="E3" i="1"/>
  <c r="E4" i="1"/>
  <c r="E5" i="1"/>
  <c r="E6" i="1"/>
  <c r="E7" i="1"/>
  <c r="E8" i="1"/>
  <c r="E9" i="1"/>
  <c r="E10" i="1"/>
  <c r="E2" i="1"/>
  <c r="B3" i="1"/>
  <c r="B2" i="1"/>
</calcChain>
</file>

<file path=xl/sharedStrings.xml><?xml version="1.0" encoding="utf-8"?>
<sst xmlns="http://schemas.openxmlformats.org/spreadsheetml/2006/main" count="34" uniqueCount="11">
  <si>
    <t>reference</t>
  </si>
  <si>
    <t>cost_units</t>
  </si>
  <si>
    <t>kV</t>
  </si>
  <si>
    <t>Cost per structure in USD</t>
  </si>
  <si>
    <t>https://cdn.misoenergy.org/20190212%20PSC%20Item%2005a%20Transmission%20Cost%20Estimation%20Guide%20for%20MTEP%202019_for%20review317692.pdf</t>
  </si>
  <si>
    <t>Linearly interpolated</t>
  </si>
  <si>
    <t>unit_cost</t>
  </si>
  <si>
    <t>cost</t>
  </si>
  <si>
    <t>cost_unit</t>
  </si>
  <si>
    <t>unit_cost_unit</t>
  </si>
  <si>
    <t>$/kV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</si>
</sst>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Sheet1!$A$2:$A$10</c:f>
              <c:numCache>
                <c:formatCode>General</c:formatCode>
                <c:ptCount val="9"/>
                <c:pt idx="0">
                  <c:v>12</c:v>
                </c:pt>
                <c:pt idx="1">
                  <c:v>24</c:v>
                </c:pt>
                <c:pt idx="2">
                  <c:v>69</c:v>
                </c:pt>
                <c:pt idx="3">
                  <c:v>115</c:v>
                </c:pt>
                <c:pt idx="4">
                  <c:v>138</c:v>
                </c:pt>
                <c:pt idx="5">
                  <c:v>161</c:v>
                </c:pt>
                <c:pt idx="6">
                  <c:v>230</c:v>
                </c:pt>
                <c:pt idx="7">
                  <c:v>345</c:v>
                </c:pt>
                <c:pt idx="8">
                  <c:v>500</c:v>
                </c:pt>
              </c:numCache>
            </c:numRef>
          </c:xVal>
          <c:yVal>
            <c:numRef>
              <c:f>Sheet1!$B$2:$B$10</c:f>
              <c:numCache>
                <c:formatCode>_(* #,##0.00_);_(* \(#,##0.00\);_(* "-"??_);_(@_)</c:formatCode>
                <c:ptCount val="9"/>
                <c:pt idx="0">
                  <c:v>9335.2560000000012</c:v>
                </c:pt>
                <c:pt idx="1">
                  <c:v>18641.136000000002</c:v>
                </c:pt>
                <c:pt idx="2">
                  <c:v>80189</c:v>
                </c:pt>
                <c:pt idx="3">
                  <c:v>91781</c:v>
                </c:pt>
                <c:pt idx="4">
                  <c:v>102710</c:v>
                </c:pt>
                <c:pt idx="5">
                  <c:v>115612</c:v>
                </c:pt>
                <c:pt idx="6">
                  <c:v>145035</c:v>
                </c:pt>
                <c:pt idx="7">
                  <c:v>275602</c:v>
                </c:pt>
                <c:pt idx="8">
                  <c:v>397496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D7-5440-AFFF-C092756338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7739711"/>
        <c:axId val="987118495"/>
      </c:scatterChart>
      <c:valAx>
        <c:axId val="987739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7118495"/>
        <c:crosses val="autoZero"/>
        <c:crossBetween val="midCat"/>
      </c:valAx>
      <c:valAx>
        <c:axId val="987118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7739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787400</xdr:colOff>
      <xdr:row>19</xdr:row>
      <xdr:rowOff>165100</xdr:rowOff>
    </xdr:from>
    <xdr:to>
      <xdr:col>8</xdr:col>
      <xdr:colOff>520700</xdr:colOff>
      <xdr:row>40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2A20E5-4DCF-1242-B22E-6E547323F9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0936F-977B-BA48-B44F-4EDC93480638}">
  <dimension ref="A1:G11"/>
  <sheetViews>
    <sheetView tabSelected="1" workbookViewId="0">
      <selection activeCell="E12" sqref="E12"/>
    </sheetView>
  </sheetViews>
  <sheetFormatPr baseColWidth="10" defaultRowHeight="16" x14ac:dyDescent="0.2"/>
  <cols>
    <col min="2" max="2" width="11.5" bestFit="1" customWidth="1"/>
    <col min="11" max="11" width="11.5" bestFit="1" customWidth="1"/>
  </cols>
  <sheetData>
    <row r="1" spans="1:7" x14ac:dyDescent="0.2">
      <c r="A1" t="s">
        <v>2</v>
      </c>
      <c r="B1" t="s">
        <v>7</v>
      </c>
      <c r="C1" t="s">
        <v>8</v>
      </c>
      <c r="D1" t="s">
        <v>1</v>
      </c>
      <c r="E1" t="s">
        <v>6</v>
      </c>
      <c r="F1" t="s">
        <v>9</v>
      </c>
      <c r="G1" t="s">
        <v>0</v>
      </c>
    </row>
    <row r="2" spans="1:7" x14ac:dyDescent="0.2">
      <c r="A2">
        <v>12</v>
      </c>
      <c r="B2" s="1">
        <f>A2*775.49+29.376</f>
        <v>9335.2560000000012</v>
      </c>
      <c r="C2" t="s">
        <v>3</v>
      </c>
      <c r="E2" s="2">
        <f>B2/A2</f>
        <v>777.9380000000001</v>
      </c>
      <c r="F2" t="s">
        <v>10</v>
      </c>
      <c r="G2" t="s">
        <v>5</v>
      </c>
    </row>
    <row r="3" spans="1:7" x14ac:dyDescent="0.2">
      <c r="A3">
        <v>24</v>
      </c>
      <c r="B3" s="1">
        <f>A3*775.49+29.376</f>
        <v>18641.136000000002</v>
      </c>
      <c r="C3" t="s">
        <v>3</v>
      </c>
      <c r="E3" s="2">
        <f t="shared" ref="E3:E10" si="0">B3/A3</f>
        <v>776.71400000000006</v>
      </c>
      <c r="F3" t="s">
        <v>10</v>
      </c>
      <c r="G3" t="s">
        <v>5</v>
      </c>
    </row>
    <row r="4" spans="1:7" x14ac:dyDescent="0.2">
      <c r="A4">
        <v>69</v>
      </c>
      <c r="B4" s="1">
        <v>80189</v>
      </c>
      <c r="C4" t="s">
        <v>3</v>
      </c>
      <c r="E4" s="2">
        <f t="shared" si="0"/>
        <v>1162.159420289855</v>
      </c>
      <c r="F4" t="s">
        <v>10</v>
      </c>
      <c r="G4" t="s">
        <v>4</v>
      </c>
    </row>
    <row r="5" spans="1:7" x14ac:dyDescent="0.2">
      <c r="A5">
        <v>115</v>
      </c>
      <c r="B5" s="1">
        <v>91781</v>
      </c>
      <c r="C5" t="s">
        <v>3</v>
      </c>
      <c r="E5" s="2">
        <f t="shared" si="0"/>
        <v>798.09565217391309</v>
      </c>
      <c r="F5" t="s">
        <v>10</v>
      </c>
      <c r="G5" t="s">
        <v>4</v>
      </c>
    </row>
    <row r="6" spans="1:7" x14ac:dyDescent="0.2">
      <c r="A6">
        <v>138</v>
      </c>
      <c r="B6" s="1">
        <v>102710</v>
      </c>
      <c r="C6" t="s">
        <v>3</v>
      </c>
      <c r="E6" s="2">
        <f t="shared" si="0"/>
        <v>744.27536231884062</v>
      </c>
      <c r="F6" t="s">
        <v>10</v>
      </c>
      <c r="G6" t="s">
        <v>4</v>
      </c>
    </row>
    <row r="7" spans="1:7" x14ac:dyDescent="0.2">
      <c r="A7">
        <v>161</v>
      </c>
      <c r="B7" s="1">
        <v>115612</v>
      </c>
      <c r="C7" t="s">
        <v>3</v>
      </c>
      <c r="E7" s="2">
        <f t="shared" si="0"/>
        <v>718.08695652173913</v>
      </c>
      <c r="F7" t="s">
        <v>10</v>
      </c>
      <c r="G7" t="s">
        <v>4</v>
      </c>
    </row>
    <row r="8" spans="1:7" x14ac:dyDescent="0.2">
      <c r="A8">
        <v>230</v>
      </c>
      <c r="B8" s="1">
        <v>145035</v>
      </c>
      <c r="C8" t="s">
        <v>3</v>
      </c>
      <c r="E8" s="2">
        <f t="shared" si="0"/>
        <v>630.58695652173913</v>
      </c>
      <c r="F8" t="s">
        <v>10</v>
      </c>
      <c r="G8" t="s">
        <v>4</v>
      </c>
    </row>
    <row r="9" spans="1:7" x14ac:dyDescent="0.2">
      <c r="A9">
        <v>345</v>
      </c>
      <c r="B9" s="1">
        <v>275602</v>
      </c>
      <c r="C9" t="s">
        <v>3</v>
      </c>
      <c r="E9" s="2">
        <f t="shared" si="0"/>
        <v>798.84637681159415</v>
      </c>
      <c r="F9" t="s">
        <v>10</v>
      </c>
      <c r="G9" t="s">
        <v>4</v>
      </c>
    </row>
    <row r="10" spans="1:7" x14ac:dyDescent="0.2">
      <c r="A10">
        <v>500</v>
      </c>
      <c r="B10" s="1">
        <v>397496</v>
      </c>
      <c r="C10" t="s">
        <v>3</v>
      </c>
      <c r="E10" s="2">
        <f t="shared" si="0"/>
        <v>794.99199999999996</v>
      </c>
      <c r="F10" t="s">
        <v>10</v>
      </c>
      <c r="G10" t="s">
        <v>4</v>
      </c>
    </row>
    <row r="11" spans="1:7" x14ac:dyDescent="0.2">
      <c r="E11" s="2">
        <f>AVERAGE(E2:E10)</f>
        <v>800.18830273752019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Aman Majid</cp:lastModifiedBy>
  <dcterms:created xsi:type="dcterms:W3CDTF">2022-02-28T14:17:29Z</dcterms:created>
  <dcterms:modified xsi:type="dcterms:W3CDTF">2022-02-28T14:25:01Z</dcterms:modified>
</cp:coreProperties>
</file>