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digital_comms\tests\mobile_network\"/>
    </mc:Choice>
  </mc:AlternateContent>
  <xr:revisionPtr revIDLastSave="0" documentId="13_ncr:1_{A0FE63A1-A6B6-46C0-B783-3FC057CA0746}" xr6:coauthVersionLast="36" xr6:coauthVersionMax="36" xr10:uidLastSave="{00000000-0000-0000-0000-000000000000}"/>
  <bookViews>
    <workbookView xWindow="0" yWindow="0" windowWidth="16380" windowHeight="819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39" i="1" l="1"/>
  <c r="B38" i="1"/>
  <c r="C36" i="1"/>
  <c r="C37" i="1"/>
  <c r="C35" i="1"/>
  <c r="C33" i="1"/>
  <c r="C34" i="1"/>
  <c r="A10" i="1"/>
  <c r="A4" i="1"/>
  <c r="A21" i="1"/>
  <c r="D27" i="1" s="1"/>
  <c r="A16" i="1"/>
  <c r="A13" i="1"/>
  <c r="B27" i="1"/>
  <c r="C27" i="1" l="1"/>
  <c r="C38" i="1"/>
  <c r="C39" i="1" s="1"/>
  <c r="B40" i="1"/>
  <c r="A27" i="1"/>
</calcChain>
</file>

<file path=xl/sharedStrings.xml><?xml version="1.0" encoding="utf-8"?>
<sst xmlns="http://schemas.openxmlformats.org/spreadsheetml/2006/main" count="60" uniqueCount="34">
  <si>
    <t>Calculate receiver power</t>
  </si>
  <si>
    <t>Rx Power (dBm)</t>
  </si>
  <si>
    <t>Tx Power (dBm)</t>
  </si>
  <si>
    <t>Tx Gain (dBi)</t>
  </si>
  <si>
    <t>Tx Losses (dB)</t>
  </si>
  <si>
    <t>path_loss (dB)</t>
  </si>
  <si>
    <t>Rx misc_loss (dB)</t>
  </si>
  <si>
    <t>Rx gain (dB)</t>
  </si>
  <si>
    <t>Rx losses (dB)</t>
  </si>
  <si>
    <t>Calculate interference</t>
  </si>
  <si>
    <t>Inteferer 1</t>
  </si>
  <si>
    <t>Rx Power</t>
  </si>
  <si>
    <t>Inteferer 2</t>
  </si>
  <si>
    <t>Inteferer 3</t>
  </si>
  <si>
    <t>Calculate noise</t>
  </si>
  <si>
    <t>Noise (dBm)</t>
  </si>
  <si>
    <t>Boltzmann (k)</t>
  </si>
  <si>
    <t>Temp (kelvin)</t>
  </si>
  <si>
    <t>Rx noise floor (dB)</t>
  </si>
  <si>
    <t>bandwidth (Hz)</t>
  </si>
  <si>
    <t>Calculate SINR</t>
  </si>
  <si>
    <t>SINR</t>
  </si>
  <si>
    <t>Interference</t>
  </si>
  <si>
    <t>Noise</t>
  </si>
  <si>
    <t>Signal</t>
  </si>
  <si>
    <t>interference_1</t>
  </si>
  <si>
    <t>interference_2</t>
  </si>
  <si>
    <t>interference_3</t>
  </si>
  <si>
    <t>(I+N)</t>
  </si>
  <si>
    <t>sum(I)</t>
  </si>
  <si>
    <t>SINR calculations</t>
  </si>
  <si>
    <t>Variable</t>
  </si>
  <si>
    <t>Logged values</t>
  </si>
  <si>
    <t>Linear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</si>
</sst>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Font="1"/>
    <xf numFmtId="0" fontId="3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/>
    <xf numFmtId="2" fontId="3" fillId="0" borderId="4" xfId="0" applyNumberFormat="1" applyFont="1" applyBorder="1" applyAlignment="1">
      <alignment horizontal="center"/>
    </xf>
    <xf numFmtId="11" fontId="0" fillId="0" borderId="5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11" fontId="0" fillId="0" borderId="0" xfId="0" applyNumberFormat="1" applyBorder="1" applyAlignment="1">
      <alignment horizontal="center"/>
    </xf>
    <xf numFmtId="11" fontId="0" fillId="0" borderId="6" xfId="0" applyNumberFormat="1" applyBorder="1" applyAlignment="1">
      <alignment horizontal="center"/>
    </xf>
    <xf numFmtId="11" fontId="0" fillId="0" borderId="0" xfId="0" applyNumberFormat="1"/>
    <xf numFmtId="0" fontId="4" fillId="0" borderId="7" xfId="0" applyFont="1" applyBorder="1"/>
    <xf numFmtId="11" fontId="0" fillId="0" borderId="7" xfId="0" applyNumberForma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11" fontId="3" fillId="0" borderId="7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40"/>
  <sheetViews>
    <sheetView tabSelected="1" zoomScale="85" zoomScaleNormal="85" workbookViewId="0">
      <selection activeCell="B41" sqref="B41"/>
    </sheetView>
  </sheetViews>
  <sheetFormatPr defaultRowHeight="15" x14ac:dyDescent="0.25"/>
  <cols>
    <col min="1" max="1" width="30.28515625" customWidth="1"/>
    <col min="2" max="4" width="24.28515625" customWidth="1"/>
    <col min="5" max="5" width="18.5703125" customWidth="1"/>
    <col min="6" max="1025" width="15.85546875" customWidth="1"/>
  </cols>
  <sheetData>
    <row r="2" spans="1:8" ht="15.75" x14ac:dyDescent="0.25">
      <c r="A2" s="1" t="s">
        <v>0</v>
      </c>
    </row>
    <row r="3" spans="1:8" x14ac:dyDescent="0.25">
      <c r="A3" s="2" t="s">
        <v>1</v>
      </c>
      <c r="B3" s="3" t="s">
        <v>2</v>
      </c>
      <c r="C3" s="3" t="s">
        <v>3</v>
      </c>
      <c r="D3" s="4" t="s">
        <v>4</v>
      </c>
      <c r="E3" s="3" t="s">
        <v>5</v>
      </c>
      <c r="F3" s="3" t="s">
        <v>6</v>
      </c>
      <c r="G3" s="5" t="s">
        <v>7</v>
      </c>
      <c r="H3" s="6" t="s">
        <v>8</v>
      </c>
    </row>
    <row r="4" spans="1:8" x14ac:dyDescent="0.25">
      <c r="A4" s="7">
        <f>(B4+C4-D4)-E4-F4+G4-H4</f>
        <v>-48.97</v>
      </c>
      <c r="B4" s="8">
        <v>40</v>
      </c>
      <c r="C4" s="8">
        <v>20</v>
      </c>
      <c r="D4" s="9">
        <v>2</v>
      </c>
      <c r="E4" s="8">
        <v>102.97</v>
      </c>
      <c r="F4" s="8">
        <v>4</v>
      </c>
      <c r="G4" s="10">
        <v>4</v>
      </c>
      <c r="H4" s="11">
        <v>4</v>
      </c>
    </row>
    <row r="7" spans="1:8" ht="15.75" x14ac:dyDescent="0.25">
      <c r="A7" s="1" t="s">
        <v>9</v>
      </c>
    </row>
    <row r="8" spans="1:8" x14ac:dyDescent="0.25">
      <c r="A8" t="s">
        <v>10</v>
      </c>
    </row>
    <row r="9" spans="1:8" x14ac:dyDescent="0.25">
      <c r="A9" s="2" t="s">
        <v>11</v>
      </c>
      <c r="B9" s="3" t="s">
        <v>2</v>
      </c>
      <c r="C9" s="3" t="s">
        <v>3</v>
      </c>
      <c r="D9" s="4" t="s">
        <v>4</v>
      </c>
      <c r="E9" s="3" t="s">
        <v>5</v>
      </c>
      <c r="F9" s="3" t="s">
        <v>6</v>
      </c>
      <c r="G9" s="5" t="s">
        <v>7</v>
      </c>
      <c r="H9" s="6" t="s">
        <v>8</v>
      </c>
    </row>
    <row r="10" spans="1:8" x14ac:dyDescent="0.25">
      <c r="A10" s="7">
        <f>(B10+C10-D10)-E10-F10+G10-H10</f>
        <v>-65.89</v>
      </c>
      <c r="B10" s="8">
        <v>40</v>
      </c>
      <c r="C10" s="8">
        <v>20</v>
      </c>
      <c r="D10" s="8">
        <v>2</v>
      </c>
      <c r="E10" s="8">
        <v>119.89</v>
      </c>
      <c r="F10" s="8">
        <v>4</v>
      </c>
      <c r="G10" s="10">
        <v>4</v>
      </c>
      <c r="H10" s="11">
        <v>4</v>
      </c>
    </row>
    <row r="11" spans="1:8" x14ac:dyDescent="0.25">
      <c r="A11" s="12" t="s">
        <v>12</v>
      </c>
      <c r="B11" s="12"/>
      <c r="C11" s="12"/>
      <c r="D11" s="12"/>
      <c r="E11" s="12"/>
      <c r="F11" s="12"/>
      <c r="G11" s="12"/>
      <c r="H11" s="12"/>
    </row>
    <row r="12" spans="1:8" x14ac:dyDescent="0.25">
      <c r="A12" s="2" t="s">
        <v>11</v>
      </c>
      <c r="B12" s="3" t="s">
        <v>2</v>
      </c>
      <c r="C12" s="3" t="s">
        <v>3</v>
      </c>
      <c r="D12" s="4" t="s">
        <v>4</v>
      </c>
      <c r="E12" s="3" t="s">
        <v>5</v>
      </c>
      <c r="F12" s="3" t="s">
        <v>6</v>
      </c>
      <c r="G12" s="5" t="s">
        <v>7</v>
      </c>
      <c r="H12" s="6" t="s">
        <v>8</v>
      </c>
    </row>
    <row r="13" spans="1:8" x14ac:dyDescent="0.25">
      <c r="A13" s="7">
        <f>(B13+C13-D13)-E13-F13+G13-H13</f>
        <v>-65.959999999999994</v>
      </c>
      <c r="B13" s="8">
        <v>40</v>
      </c>
      <c r="C13" s="8">
        <v>20</v>
      </c>
      <c r="D13" s="8">
        <v>2</v>
      </c>
      <c r="E13" s="8">
        <v>119.96</v>
      </c>
      <c r="F13" s="8">
        <v>4</v>
      </c>
      <c r="G13" s="10">
        <v>4</v>
      </c>
      <c r="H13" s="11">
        <v>4</v>
      </c>
    </row>
    <row r="14" spans="1:8" x14ac:dyDescent="0.25">
      <c r="A14" s="12" t="s">
        <v>13</v>
      </c>
      <c r="B14" s="12"/>
      <c r="C14" s="12"/>
      <c r="D14" s="12"/>
      <c r="E14" s="12"/>
      <c r="F14" s="12"/>
      <c r="G14" s="12"/>
      <c r="H14" s="12"/>
    </row>
    <row r="15" spans="1:8" x14ac:dyDescent="0.25">
      <c r="A15" s="2" t="s">
        <v>11</v>
      </c>
      <c r="B15" s="3" t="s">
        <v>2</v>
      </c>
      <c r="C15" s="3" t="s">
        <v>3</v>
      </c>
      <c r="D15" s="4" t="s">
        <v>4</v>
      </c>
      <c r="E15" s="3" t="s">
        <v>5</v>
      </c>
      <c r="F15" s="3" t="s">
        <v>6</v>
      </c>
      <c r="G15" s="5" t="s">
        <v>7</v>
      </c>
      <c r="H15" s="6" t="s">
        <v>8</v>
      </c>
    </row>
    <row r="16" spans="1:8" x14ac:dyDescent="0.25">
      <c r="A16" s="7">
        <f>(B16+C16-D16)-E16-F16+G16-H16</f>
        <v>-78.400000000000006</v>
      </c>
      <c r="B16" s="8">
        <v>40</v>
      </c>
      <c r="C16" s="8">
        <v>20</v>
      </c>
      <c r="D16" s="8">
        <v>2</v>
      </c>
      <c r="E16" s="8">
        <v>132.4</v>
      </c>
      <c r="F16" s="8">
        <v>4</v>
      </c>
      <c r="G16" s="10">
        <v>4</v>
      </c>
      <c r="H16" s="11">
        <v>4</v>
      </c>
    </row>
    <row r="17" spans="1:8" s="12" customFormat="1" x14ac:dyDescent="0.25">
      <c r="A17" s="13"/>
      <c r="B17" s="14"/>
      <c r="C17" s="14"/>
      <c r="D17" s="14"/>
      <c r="E17" s="14"/>
      <c r="F17" s="14"/>
      <c r="G17" s="15"/>
      <c r="H17" s="15"/>
    </row>
    <row r="19" spans="1:8" ht="15.75" x14ac:dyDescent="0.25">
      <c r="A19" s="1" t="s">
        <v>14</v>
      </c>
      <c r="B19" s="16"/>
      <c r="C19" s="16"/>
      <c r="D19" s="16"/>
      <c r="E19" s="16"/>
    </row>
    <row r="20" spans="1:8" x14ac:dyDescent="0.25">
      <c r="A20" s="2" t="s">
        <v>15</v>
      </c>
      <c r="B20" s="3" t="s">
        <v>16</v>
      </c>
      <c r="C20" s="3" t="s">
        <v>17</v>
      </c>
      <c r="D20" s="3" t="s">
        <v>18</v>
      </c>
      <c r="E20" s="4" t="s">
        <v>19</v>
      </c>
    </row>
    <row r="21" spans="1:8" x14ac:dyDescent="0.25">
      <c r="A21" s="17">
        <f>10*LOG10(B21*C21*1000)+D21+10*LOG10(E21)</f>
        <v>-92.47722915699805</v>
      </c>
      <c r="B21" s="18">
        <v>1.3800000000000001E-23</v>
      </c>
      <c r="C21" s="8">
        <v>290</v>
      </c>
      <c r="D21" s="8">
        <v>1.5</v>
      </c>
      <c r="E21" s="9">
        <v>100000000</v>
      </c>
    </row>
    <row r="22" spans="1:8" s="12" customFormat="1" x14ac:dyDescent="0.25">
      <c r="A22" s="19"/>
      <c r="B22" s="20"/>
      <c r="C22" s="14"/>
      <c r="D22" s="14"/>
      <c r="E22" s="14"/>
    </row>
    <row r="24" spans="1:8" ht="15.75" x14ac:dyDescent="0.25">
      <c r="A24" s="1" t="s">
        <v>20</v>
      </c>
    </row>
    <row r="26" spans="1:8" x14ac:dyDescent="0.25">
      <c r="A26" s="2" t="s">
        <v>21</v>
      </c>
      <c r="B26" s="3" t="s">
        <v>11</v>
      </c>
      <c r="C26" s="3" t="s">
        <v>22</v>
      </c>
      <c r="D26" s="4" t="s">
        <v>23</v>
      </c>
    </row>
    <row r="27" spans="1:8" x14ac:dyDescent="0.25">
      <c r="A27" s="17">
        <f>B27/(C27+D27)</f>
        <v>4.4932563317118096E+16</v>
      </c>
      <c r="B27" s="18">
        <f>POWER(10, A4)</f>
        <v>1.0715193052376052E-49</v>
      </c>
      <c r="C27" s="18">
        <f>SUM(POWER(10, A10),POWER(10, A13),POWER(10, A16))</f>
        <v>2.3847277478366905E-66</v>
      </c>
      <c r="D27" s="21">
        <f>POWER(10, A21)</f>
        <v>3.3325052556148704E-93</v>
      </c>
    </row>
    <row r="30" spans="1:8" x14ac:dyDescent="0.25">
      <c r="C30" s="22"/>
    </row>
    <row r="31" spans="1:8" x14ac:dyDescent="0.25">
      <c r="A31" s="26" t="s">
        <v>30</v>
      </c>
      <c r="B31" s="26"/>
      <c r="C31" s="26"/>
    </row>
    <row r="32" spans="1:8" x14ac:dyDescent="0.25">
      <c r="A32" s="25" t="s">
        <v>31</v>
      </c>
      <c r="B32" s="25" t="s">
        <v>32</v>
      </c>
      <c r="C32" s="25" t="s">
        <v>33</v>
      </c>
    </row>
    <row r="33" spans="1:3" x14ac:dyDescent="0.25">
      <c r="A33" s="23" t="s">
        <v>24</v>
      </c>
      <c r="B33" s="24">
        <v>-20</v>
      </c>
      <c r="C33" s="24">
        <f>POWER(10,B33)</f>
        <v>9.9999999999999995E-21</v>
      </c>
    </row>
    <row r="34" spans="1:3" x14ac:dyDescent="0.25">
      <c r="A34" s="23" t="s">
        <v>25</v>
      </c>
      <c r="B34" s="24">
        <v>-65.959999999999994</v>
      </c>
      <c r="C34" s="24">
        <f>POWER(10,B34)</f>
        <v>1.0964781961431902E-66</v>
      </c>
    </row>
    <row r="35" spans="1:3" x14ac:dyDescent="0.25">
      <c r="A35" s="23" t="s">
        <v>26</v>
      </c>
      <c r="B35" s="24">
        <v>-66.02</v>
      </c>
      <c r="C35" s="24">
        <f t="shared" ref="C35:C37" si="0">POWER(10,B35)</f>
        <v>9.5499258602144121E-67</v>
      </c>
    </row>
    <row r="36" spans="1:3" x14ac:dyDescent="0.25">
      <c r="A36" s="23" t="s">
        <v>27</v>
      </c>
      <c r="B36" s="24">
        <v>-78.400000000000006</v>
      </c>
      <c r="C36" s="24">
        <f>POWER(10,B36)</f>
        <v>3.9810717055348992E-79</v>
      </c>
    </row>
    <row r="37" spans="1:3" x14ac:dyDescent="0.25">
      <c r="A37" s="23" t="s">
        <v>23</v>
      </c>
      <c r="B37" s="24">
        <v>-80</v>
      </c>
      <c r="C37" s="24">
        <f t="shared" si="0"/>
        <v>9.9999999999999996E-81</v>
      </c>
    </row>
    <row r="38" spans="1:3" x14ac:dyDescent="0.25">
      <c r="A38" s="23" t="s">
        <v>29</v>
      </c>
      <c r="B38" s="24">
        <f>SUM(POWER(10, B34),POWER(10, B35),POWER(10, B36))</f>
        <v>2.0514707821650298E-66</v>
      </c>
      <c r="C38" s="24">
        <f>SUM(C34:C36)</f>
        <v>2.0514707821650298E-66</v>
      </c>
    </row>
    <row r="39" spans="1:3" x14ac:dyDescent="0.25">
      <c r="A39" s="23" t="s">
        <v>28</v>
      </c>
      <c r="B39" s="24">
        <f>SUM(B38, C37)</f>
        <v>2.0514707821650398E-66</v>
      </c>
      <c r="C39" s="24">
        <f>SUM(C37:C38)</f>
        <v>2.0514707821650398E-66</v>
      </c>
    </row>
    <row r="40" spans="1:3" x14ac:dyDescent="0.25">
      <c r="A40" s="23" t="s">
        <v>21</v>
      </c>
      <c r="B40" s="27">
        <f>LOG10(C33/B39)</f>
        <v>45.687934664041869</v>
      </c>
      <c r="C40" s="24"/>
    </row>
  </sheetData>
  <mergeCells count="1">
    <mergeCell ref="A31:C31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1362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Edward Oughton</dc:creator>
  <dc:description/>
  <cp:lastModifiedBy>Edward Oughton</cp:lastModifiedBy>
  <cp:revision>35</cp:revision>
  <dcterms:created xsi:type="dcterms:W3CDTF">2015-06-05T18:17:20Z</dcterms:created>
  <dcterms:modified xsi:type="dcterms:W3CDTF">2019-05-28T09:17:52Z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