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ghavpant/Desktop/git_projects/east-africa-transport/data/costs/"/>
    </mc:Choice>
  </mc:AlternateContent>
  <xr:revisionPtr revIDLastSave="0" documentId="13_ncr:1_{389B52FA-7688-A246-938D-CE00329DA3FE}" xr6:coauthVersionLast="45" xr6:coauthVersionMax="45" xr10:uidLastSave="{00000000-0000-0000-0000-000000000000}"/>
  <bookViews>
    <workbookView xWindow="1420" yWindow="460" windowWidth="32180" windowHeight="18700" activeTab="2" xr2:uid="{D544D606-C289-6842-B5AC-CB27235F7C14}"/>
  </bookViews>
  <sheets>
    <sheet name="damage_costs_2006" sheetId="1" r:id="rId1"/>
    <sheet name="damage_costs_2020" sheetId="3" r:id="rId2"/>
    <sheet name="adaptation_costs_2006" sheetId="2" r:id="rId3"/>
    <sheet name="adaptation_costs_202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7" i="1"/>
  <c r="F7" i="1"/>
  <c r="E8" i="1"/>
  <c r="F8" i="1"/>
  <c r="E9" i="1"/>
  <c r="F9" i="1"/>
  <c r="F3" i="1"/>
  <c r="E3" i="1"/>
</calcChain>
</file>

<file path=xl/sharedStrings.xml><?xml version="1.0" encoding="utf-8"?>
<sst xmlns="http://schemas.openxmlformats.org/spreadsheetml/2006/main" count="44" uniqueCount="18">
  <si>
    <t>Type of road construction</t>
  </si>
  <si>
    <t xml:space="preserve">Regravelling of Unpaved roads </t>
  </si>
  <si>
    <t>Rehabilitation of paved roads</t>
  </si>
  <si>
    <t>&lt; 100 lane km</t>
  </si>
  <si>
    <t>Quartile 3</t>
  </si>
  <si>
    <t>Median</t>
  </si>
  <si>
    <t>Quartile 1</t>
  </si>
  <si>
    <t>&gt; 100 lane km</t>
  </si>
  <si>
    <r>
      <t>Type of road construction</t>
    </r>
    <r>
      <rPr>
        <sz val="10"/>
        <color rgb="FF000000"/>
        <rFont val="Calibri"/>
        <family val="2"/>
      </rPr>
      <t> </t>
    </r>
  </si>
  <si>
    <r>
      <t>Upgrading to paved road (US$/lane-km) </t>
    </r>
    <r>
      <rPr>
        <sz val="10"/>
        <color rgb="FF000000"/>
        <rFont val="Calibri"/>
        <family val="2"/>
      </rPr>
      <t> </t>
    </r>
  </si>
  <si>
    <r>
      <t>Periodic maintenance of paved roads (US$/lane-km)</t>
    </r>
    <r>
      <rPr>
        <sz val="10"/>
        <color rgb="FF000000"/>
        <rFont val="Calibri"/>
        <family val="2"/>
      </rPr>
      <t> </t>
    </r>
  </si>
  <si>
    <t>&lt; 100 lane km </t>
  </si>
  <si>
    <t>Quartile 3 </t>
  </si>
  <si>
    <t>Median </t>
  </si>
  <si>
    <t>Quartile 1 </t>
  </si>
  <si>
    <r>
      <t>³</t>
    </r>
    <r>
      <rPr>
        <sz val="10"/>
        <color rgb="FF000000"/>
        <rFont val="Calibri"/>
        <family val="2"/>
      </rPr>
      <t> 100 lane km </t>
    </r>
  </si>
  <si>
    <r>
      <t>Regravelling of Unpaved roads (US$/lane-km)</t>
    </r>
    <r>
      <rPr>
        <sz val="10"/>
        <color rgb="FF000000"/>
        <rFont val="Calibri"/>
        <family val="2"/>
      </rPr>
      <t> </t>
    </r>
  </si>
  <si>
    <r>
      <t>Rehabilitation of paved roads (US$/lane-km)</t>
    </r>
    <r>
      <rPr>
        <sz val="10"/>
        <color rgb="FF000000"/>
        <rFont val="Calibri"/>
        <family val="2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</si>
</sst>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Symbol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400B-2777-E648-9E00-B79C6ACE0148}">
  <dimension ref="A1:I9"/>
  <sheetViews>
    <sheetView workbookViewId="0">
      <selection activeCell="E3" sqref="E3:F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</row>
    <row r="2" spans="1:9" x14ac:dyDescent="0.2">
      <c r="A2" t="s">
        <v>3</v>
      </c>
    </row>
    <row r="3" spans="1:9" x14ac:dyDescent="0.2">
      <c r="A3" t="s">
        <v>4</v>
      </c>
      <c r="B3" s="1">
        <v>10500</v>
      </c>
      <c r="C3" s="1">
        <v>290000</v>
      </c>
      <c r="E3" s="1">
        <f>B3*(1+2.06/100)^(2020-2006)</f>
        <v>13969.060394911232</v>
      </c>
      <c r="F3" s="1">
        <f>C3*(1+2.06/100)^(2020-2006)</f>
        <v>385812.14424040541</v>
      </c>
      <c r="I3" s="1"/>
    </row>
    <row r="4" spans="1:9" x14ac:dyDescent="0.2">
      <c r="A4" t="s">
        <v>5</v>
      </c>
      <c r="B4" s="1">
        <v>9600</v>
      </c>
      <c r="C4" s="1">
        <v>180300</v>
      </c>
      <c r="E4" s="1">
        <f t="shared" ref="E4:E9" si="0">B4*(1+2.06/100)^(2020-2006)</f>
        <v>12771.712361061698</v>
      </c>
      <c r="F4" s="1">
        <f t="shared" ref="F4:F9" si="1">C4*(1+2.06/100)^(2020-2006)</f>
        <v>239868.72278119001</v>
      </c>
    </row>
    <row r="5" spans="1:9" x14ac:dyDescent="0.2">
      <c r="A5" t="s">
        <v>6</v>
      </c>
      <c r="B5" s="1">
        <v>8100</v>
      </c>
      <c r="C5" s="1">
        <v>109800</v>
      </c>
      <c r="E5" s="1">
        <f t="shared" si="0"/>
        <v>10776.132304645807</v>
      </c>
      <c r="F5" s="1">
        <f t="shared" si="1"/>
        <v>146076.46012964315</v>
      </c>
    </row>
    <row r="6" spans="1:9" x14ac:dyDescent="0.2">
      <c r="A6" t="s">
        <v>7</v>
      </c>
      <c r="E6" s="1"/>
      <c r="F6" s="1"/>
    </row>
    <row r="7" spans="1:9" x14ac:dyDescent="0.2">
      <c r="A7" t="s">
        <v>4</v>
      </c>
      <c r="B7" s="1">
        <v>12800</v>
      </c>
      <c r="C7" s="1">
        <v>130500</v>
      </c>
      <c r="E7" s="1">
        <f t="shared" si="0"/>
        <v>17028.949814748928</v>
      </c>
      <c r="F7" s="1">
        <f t="shared" si="1"/>
        <v>173615.46490818245</v>
      </c>
    </row>
    <row r="8" spans="1:9" x14ac:dyDescent="0.2">
      <c r="A8" t="s">
        <v>5</v>
      </c>
      <c r="B8" s="1">
        <v>11300</v>
      </c>
      <c r="C8" s="1">
        <v>84400</v>
      </c>
      <c r="E8" s="1">
        <f t="shared" si="0"/>
        <v>15033.369758333039</v>
      </c>
      <c r="F8" s="1">
        <f t="shared" si="1"/>
        <v>112284.63784100076</v>
      </c>
    </row>
    <row r="9" spans="1:9" x14ac:dyDescent="0.2">
      <c r="A9" t="s">
        <v>6</v>
      </c>
      <c r="B9" s="1">
        <v>9600</v>
      </c>
      <c r="C9" s="1">
        <v>47400</v>
      </c>
      <c r="E9" s="1">
        <f t="shared" si="0"/>
        <v>12771.712361061698</v>
      </c>
      <c r="F9" s="1">
        <f t="shared" si="1"/>
        <v>63060.329782742134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9403-D988-4440-9D22-F231026F8391}">
  <dimension ref="A1:C9"/>
  <sheetViews>
    <sheetView workbookViewId="0">
      <selection activeCell="G14" sqref="G14"/>
    </sheetView>
  </sheetViews>
  <sheetFormatPr baseColWidth="10" defaultRowHeight="16" x14ac:dyDescent="0.2"/>
  <sheetData>
    <row r="1" spans="1:3" x14ac:dyDescent="0.2">
      <c r="A1" s="2" t="s">
        <v>8</v>
      </c>
      <c r="B1" s="2" t="s">
        <v>16</v>
      </c>
      <c r="C1" s="2" t="s">
        <v>17</v>
      </c>
    </row>
    <row r="2" spans="1:3" x14ac:dyDescent="0.2">
      <c r="A2" t="s">
        <v>3</v>
      </c>
    </row>
    <row r="3" spans="1:3" x14ac:dyDescent="0.2">
      <c r="A3" t="s">
        <v>4</v>
      </c>
      <c r="B3" s="1">
        <v>13969.060394911232</v>
      </c>
      <c r="C3" s="1">
        <v>385812.14424040541</v>
      </c>
    </row>
    <row r="4" spans="1:3" x14ac:dyDescent="0.2">
      <c r="A4" t="s">
        <v>5</v>
      </c>
      <c r="B4" s="1">
        <v>12771.712361061698</v>
      </c>
      <c r="C4" s="1">
        <v>239868.72278119001</v>
      </c>
    </row>
    <row r="5" spans="1:3" x14ac:dyDescent="0.2">
      <c r="A5" t="s">
        <v>6</v>
      </c>
      <c r="B5" s="1">
        <v>10776.132304645807</v>
      </c>
      <c r="C5" s="1">
        <v>146076.46012964315</v>
      </c>
    </row>
    <row r="6" spans="1:3" x14ac:dyDescent="0.2">
      <c r="A6" t="s">
        <v>7</v>
      </c>
    </row>
    <row r="7" spans="1:3" x14ac:dyDescent="0.2">
      <c r="A7" t="s">
        <v>4</v>
      </c>
      <c r="B7" s="1">
        <v>17028.949814748928</v>
      </c>
      <c r="C7" s="1">
        <v>173615.46490818245</v>
      </c>
    </row>
    <row r="8" spans="1:3" x14ac:dyDescent="0.2">
      <c r="A8" t="s">
        <v>5</v>
      </c>
      <c r="B8" s="1">
        <v>15033.369758333039</v>
      </c>
      <c r="C8" s="1">
        <v>112284.63784100076</v>
      </c>
    </row>
    <row r="9" spans="1:3" x14ac:dyDescent="0.2">
      <c r="A9" t="s">
        <v>6</v>
      </c>
      <c r="B9" s="1">
        <v>12771.712361061698</v>
      </c>
      <c r="C9" s="1">
        <v>63060.329782742134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01DD-A272-FA46-A985-94B69818D495}">
  <dimension ref="A1:F9"/>
  <sheetViews>
    <sheetView tabSelected="1" workbookViewId="0">
      <selection activeCell="G11" sqref="G11"/>
    </sheetView>
  </sheetViews>
  <sheetFormatPr baseColWidth="10" defaultRowHeight="16" x14ac:dyDescent="0.2"/>
  <sheetData>
    <row r="1" spans="1:6" x14ac:dyDescent="0.2">
      <c r="A1" s="2" t="s">
        <v>8</v>
      </c>
      <c r="B1" s="2" t="s">
        <v>9</v>
      </c>
      <c r="C1" s="2" t="s">
        <v>10</v>
      </c>
    </row>
    <row r="2" spans="1:6" x14ac:dyDescent="0.2">
      <c r="A2" s="3" t="s">
        <v>11</v>
      </c>
    </row>
    <row r="3" spans="1:6" x14ac:dyDescent="0.2">
      <c r="A3" s="3" t="s">
        <v>12</v>
      </c>
      <c r="B3" s="6">
        <v>425400</v>
      </c>
      <c r="C3" s="5">
        <v>72200</v>
      </c>
      <c r="E3" s="1"/>
      <c r="F3" s="1"/>
    </row>
    <row r="4" spans="1:6" x14ac:dyDescent="0.2">
      <c r="A4" s="3" t="s">
        <v>13</v>
      </c>
      <c r="B4" s="6">
        <v>227800</v>
      </c>
      <c r="C4" s="5">
        <v>64600</v>
      </c>
      <c r="E4" s="1"/>
      <c r="F4" s="1"/>
    </row>
    <row r="5" spans="1:6" x14ac:dyDescent="0.2">
      <c r="A5" s="3" t="s">
        <v>14</v>
      </c>
      <c r="B5" s="6">
        <v>166300</v>
      </c>
      <c r="C5" s="5">
        <v>56900</v>
      </c>
      <c r="E5" s="1"/>
      <c r="F5" s="1"/>
    </row>
    <row r="6" spans="1:6" x14ac:dyDescent="0.2">
      <c r="A6" s="4" t="s">
        <v>15</v>
      </c>
      <c r="B6" s="7"/>
      <c r="C6" s="1"/>
      <c r="E6" s="1"/>
      <c r="F6" s="1"/>
    </row>
    <row r="7" spans="1:6" x14ac:dyDescent="0.2">
      <c r="A7" s="3" t="s">
        <v>12</v>
      </c>
      <c r="B7" s="6">
        <v>162000</v>
      </c>
      <c r="C7" s="5">
        <v>72200</v>
      </c>
      <c r="E7" s="1"/>
      <c r="F7" s="1"/>
    </row>
    <row r="8" spans="1:6" x14ac:dyDescent="0.2">
      <c r="A8" s="3" t="s">
        <v>13</v>
      </c>
      <c r="B8" s="6">
        <v>147100</v>
      </c>
      <c r="C8" s="5">
        <v>64600</v>
      </c>
      <c r="E8" s="1"/>
      <c r="F8" s="1"/>
    </row>
    <row r="9" spans="1:6" x14ac:dyDescent="0.2">
      <c r="A9" s="3" t="s">
        <v>14</v>
      </c>
      <c r="B9" s="6">
        <v>115900</v>
      </c>
      <c r="C9" s="5">
        <v>56900</v>
      </c>
      <c r="E9" s="1"/>
      <c r="F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E8A9-7B58-1A48-9526-D028712200EC}">
  <dimension ref="A1:C9"/>
  <sheetViews>
    <sheetView workbookViewId="0">
      <selection activeCell="F18" sqref="F18"/>
    </sheetView>
  </sheetViews>
  <sheetFormatPr baseColWidth="10" defaultRowHeight="16" x14ac:dyDescent="0.2"/>
  <sheetData>
    <row r="1" spans="1:3" x14ac:dyDescent="0.2">
      <c r="A1" s="2" t="s">
        <v>8</v>
      </c>
      <c r="B1" s="2" t="s">
        <v>9</v>
      </c>
      <c r="C1" s="2" t="s">
        <v>10</v>
      </c>
    </row>
    <row r="2" spans="1:3" x14ac:dyDescent="0.2">
      <c r="A2" s="3" t="s">
        <v>11</v>
      </c>
    </row>
    <row r="3" spans="1:3" x14ac:dyDescent="0.2">
      <c r="A3" s="3" t="s">
        <v>12</v>
      </c>
      <c r="B3" s="6">
        <v>461551.04814473714</v>
      </c>
      <c r="C3" s="5">
        <v>78335.650390338546</v>
      </c>
    </row>
    <row r="4" spans="1:3" x14ac:dyDescent="0.2">
      <c r="A4" s="3" t="s">
        <v>13</v>
      </c>
      <c r="B4" s="6">
        <v>247158.74181328423</v>
      </c>
      <c r="C4" s="5">
        <v>70089.792454513445</v>
      </c>
    </row>
    <row r="5" spans="1:3" x14ac:dyDescent="0.2">
      <c r="A5" s="3" t="s">
        <v>14</v>
      </c>
      <c r="B5" s="6">
        <v>180432.39141154158</v>
      </c>
      <c r="C5" s="5">
        <v>61735.436387953792</v>
      </c>
    </row>
    <row r="6" spans="1:3" x14ac:dyDescent="0.2">
      <c r="A6" s="4" t="s">
        <v>15</v>
      </c>
      <c r="B6" s="7"/>
      <c r="C6" s="1"/>
    </row>
    <row r="7" spans="1:3" x14ac:dyDescent="0.2">
      <c r="A7" s="3" t="s">
        <v>12</v>
      </c>
      <c r="B7" s="6">
        <v>175766.9717899563</v>
      </c>
      <c r="C7" s="5">
        <v>78335.650390338546</v>
      </c>
    </row>
    <row r="8" spans="1:3" x14ac:dyDescent="0.2">
      <c r="A8" s="3" t="s">
        <v>13</v>
      </c>
      <c r="B8" s="6">
        <v>159600.7503105097</v>
      </c>
      <c r="C8" s="5">
        <v>70089.792454513445</v>
      </c>
    </row>
    <row r="9" spans="1:3" x14ac:dyDescent="0.2">
      <c r="A9" s="3" t="s">
        <v>14</v>
      </c>
      <c r="B9" s="6">
        <v>125749.33352133294</v>
      </c>
      <c r="C9" s="5">
        <v>61735.436387953792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damage_costs_2006</vt:lpstr>
      <vt:lpstr>damage_costs_2020</vt:lpstr>
      <vt:lpstr>adaptation_costs_2006</vt:lpstr>
      <vt:lpstr>adaptation_costs_2020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2021-06-30T10:50:25Z</dcterms:created>
  <dcterms:modified xsi:type="dcterms:W3CDTF">2021-09-17T06:14:03Z</dcterms:modified>
</cp:coreProperties>
</file>