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All charging load profiles" sheetId="1" r:id="rId1"/>
    <sheet name="UK Power NEtworks (2014)" sheetId="2" r:id="rId2"/>
    <sheet name="Markel et al. (2010)" sheetId="3" r:id="rId3"/>
    <sheet name="NIC" sheetId="4" r:id="rId4"/>
  </sheets>
  <calcPr calcId="145621"/>
</workbook>
</file>

<file path=xl/calcChain.xml><?xml version="1.0" encoding="utf-8"?>
<calcChain xmlns="http://schemas.openxmlformats.org/spreadsheetml/2006/main">
  <c r="AA18" i="3" l="1"/>
  <c r="H19" i="3" s="1"/>
  <c r="B19" i="2"/>
  <c r="AA18" i="2"/>
  <c r="F19" i="2" s="1"/>
  <c r="AA14" i="3"/>
  <c r="Y15" i="3" s="1"/>
  <c r="AA14" i="2"/>
  <c r="I15" i="2" s="1"/>
  <c r="J19" i="3" l="1"/>
  <c r="V19" i="3"/>
  <c r="L19" i="3"/>
  <c r="U19" i="3"/>
  <c r="K19" i="3"/>
  <c r="T19" i="3"/>
  <c r="S19" i="3"/>
  <c r="G19" i="3"/>
  <c r="R19" i="3"/>
  <c r="F19" i="3"/>
  <c r="O19" i="3"/>
  <c r="E19" i="3"/>
  <c r="B19" i="3"/>
  <c r="N19" i="3"/>
  <c r="D19" i="3"/>
  <c r="W19" i="3"/>
  <c r="M19" i="3"/>
  <c r="C19" i="3"/>
  <c r="Y19" i="3"/>
  <c r="Q19" i="3"/>
  <c r="I19" i="3"/>
  <c r="X19" i="3"/>
  <c r="P19" i="3"/>
  <c r="T19" i="2"/>
  <c r="E19" i="2"/>
  <c r="U19" i="2"/>
  <c r="M19" i="2"/>
  <c r="L19" i="2"/>
  <c r="D19" i="2"/>
  <c r="S15" i="2"/>
  <c r="K15" i="2"/>
  <c r="B15" i="2"/>
  <c r="R15" i="2"/>
  <c r="J15" i="2"/>
  <c r="Y15" i="2"/>
  <c r="Q15" i="2"/>
  <c r="S19" i="2"/>
  <c r="K19" i="2"/>
  <c r="C19" i="2"/>
  <c r="X15" i="2"/>
  <c r="P15" i="2"/>
  <c r="H15" i="2"/>
  <c r="R19" i="2"/>
  <c r="J19" i="2"/>
  <c r="W15" i="2"/>
  <c r="O15" i="2"/>
  <c r="G15" i="2"/>
  <c r="Y19" i="2"/>
  <c r="Q19" i="2"/>
  <c r="I19" i="2"/>
  <c r="V15" i="2"/>
  <c r="N15" i="2"/>
  <c r="F15" i="2"/>
  <c r="X19" i="2"/>
  <c r="P19" i="2"/>
  <c r="H19" i="2"/>
  <c r="U15" i="2"/>
  <c r="M15" i="2"/>
  <c r="E15" i="2"/>
  <c r="W19" i="2"/>
  <c r="O19" i="2"/>
  <c r="G19" i="2"/>
  <c r="T15" i="2"/>
  <c r="L15" i="2"/>
  <c r="D15" i="2"/>
  <c r="V19" i="2"/>
  <c r="N19" i="2"/>
  <c r="C15" i="2"/>
  <c r="X15" i="3"/>
  <c r="H15" i="3"/>
  <c r="L15" i="3"/>
  <c r="W15" i="3"/>
  <c r="M15" i="3"/>
  <c r="B15" i="3"/>
  <c r="N15" i="3"/>
  <c r="D15" i="3"/>
  <c r="O15" i="3"/>
  <c r="E15" i="3"/>
  <c r="P15" i="3"/>
  <c r="F15" i="3"/>
  <c r="T15" i="3"/>
  <c r="G15" i="3"/>
  <c r="V15" i="3"/>
  <c r="J15" i="3"/>
  <c r="R15" i="3"/>
  <c r="C15" i="3"/>
  <c r="K15" i="3"/>
  <c r="S15" i="3"/>
  <c r="U15" i="3"/>
  <c r="I15" i="3"/>
  <c r="Q15" i="3"/>
</calcChain>
</file>

<file path=xl/sharedStrings.xml><?xml version="1.0" encoding="utf-8"?>
<sst xmlns="http://schemas.openxmlformats.org/spreadsheetml/2006/main" count="21" uniqueCount="9">
  <si>
    <t>Source:</t>
  </si>
  <si>
    <t>https://innovation.ukpowernetworks.co.uk/innovation/en/Projects/tier-2-projects/Low-Carbon-London-(LCL)/Project-Documents/LCL%20Learning%20Report%20-%20B2%20-%20Impact%20of%20Electric%20Vehicles%20and%20Heat%20Pump%20loads%20on%20network%20demand%20profiles.pdf</t>
  </si>
  <si>
    <t>Power</t>
  </si>
  <si>
    <t>Time</t>
  </si>
  <si>
    <t>%</t>
  </si>
  <si>
    <t>Total</t>
  </si>
  <si>
    <t>Present</t>
  </si>
  <si>
    <t>Future</t>
  </si>
  <si>
    <t>https://www.nic.org.uk/wp-content/uploads/CCS001_CCS0618917350-001_NIC-NIA_Accessible.pdf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</si>
</sst>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 charging profiled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UK Power Networks (2014)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'UK Power NEtworks (2014)'!$B$15:$Y$15</c:f>
              <c:numCache>
                <c:formatCode>General</c:formatCode>
                <c:ptCount val="24"/>
                <c:pt idx="0">
                  <c:v>2.0721094073767096E-2</c:v>
                </c:pt>
                <c:pt idx="1">
                  <c:v>2.0721094073767096E-2</c:v>
                </c:pt>
                <c:pt idx="2">
                  <c:v>2.0721094073767096E-2</c:v>
                </c:pt>
                <c:pt idx="3">
                  <c:v>2.0721094073767096E-2</c:v>
                </c:pt>
                <c:pt idx="4">
                  <c:v>0.41442188147534192</c:v>
                </c:pt>
                <c:pt idx="5">
                  <c:v>0.82884376295068385</c:v>
                </c:pt>
                <c:pt idx="6">
                  <c:v>2.0721094073767099</c:v>
                </c:pt>
                <c:pt idx="7">
                  <c:v>4.1442188147534198</c:v>
                </c:pt>
                <c:pt idx="8">
                  <c:v>9.3244923331951934</c:v>
                </c:pt>
                <c:pt idx="9">
                  <c:v>8.2884376295068396</c:v>
                </c:pt>
                <c:pt idx="10">
                  <c:v>7.2523829258184831</c:v>
                </c:pt>
                <c:pt idx="11">
                  <c:v>6.2163282221301293</c:v>
                </c:pt>
                <c:pt idx="12">
                  <c:v>6.2163282221301293</c:v>
                </c:pt>
                <c:pt idx="13">
                  <c:v>6.2163282221301293</c:v>
                </c:pt>
                <c:pt idx="14">
                  <c:v>6.0091172813924576</c:v>
                </c:pt>
                <c:pt idx="15">
                  <c:v>7.2523829258184831</c:v>
                </c:pt>
                <c:pt idx="16">
                  <c:v>7.4595938665561548</c:v>
                </c:pt>
                <c:pt idx="17">
                  <c:v>8.2884376295068396</c:v>
                </c:pt>
                <c:pt idx="18">
                  <c:v>6.2163282221301293</c:v>
                </c:pt>
                <c:pt idx="19">
                  <c:v>5.1802735184417736</c:v>
                </c:pt>
                <c:pt idx="20">
                  <c:v>3.1081641110650646</c:v>
                </c:pt>
                <c:pt idx="21">
                  <c:v>2.3207625362619151</c:v>
                </c:pt>
                <c:pt idx="22">
                  <c:v>2.0721094073767099</c:v>
                </c:pt>
                <c:pt idx="23">
                  <c:v>1.0360547036883549</c:v>
                </c:pt>
              </c:numCache>
            </c:numRef>
          </c:val>
          <c:smooth val="0"/>
        </c:ser>
        <c:ser>
          <c:idx val="0"/>
          <c:order val="1"/>
          <c:tx>
            <c:v>Markel et al (2014)</c:v>
          </c:tx>
          <c:marker>
            <c:symbol val="none"/>
          </c:marker>
          <c:val>
            <c:numRef>
              <c:f>'Markel et al. (2010)'!$B$15:$Y$15</c:f>
              <c:numCache>
                <c:formatCode>General</c:formatCode>
                <c:ptCount val="24"/>
                <c:pt idx="0">
                  <c:v>5.8027079303675038</c:v>
                </c:pt>
                <c:pt idx="1">
                  <c:v>3.8684719535783363</c:v>
                </c:pt>
                <c:pt idx="2">
                  <c:v>2.3210831721470013</c:v>
                </c:pt>
                <c:pt idx="3">
                  <c:v>0.58027079303675033</c:v>
                </c:pt>
                <c:pt idx="4">
                  <c:v>0.38684719535783363</c:v>
                </c:pt>
                <c:pt idx="5">
                  <c:v>0.38684719535783363</c:v>
                </c:pt>
                <c:pt idx="6">
                  <c:v>0.38684719535783363</c:v>
                </c:pt>
                <c:pt idx="7">
                  <c:v>0.38684719535783363</c:v>
                </c:pt>
                <c:pt idx="8">
                  <c:v>0.38684719535783363</c:v>
                </c:pt>
                <c:pt idx="9">
                  <c:v>0.38684719535783363</c:v>
                </c:pt>
                <c:pt idx="10">
                  <c:v>0.19342359767891681</c:v>
                </c:pt>
                <c:pt idx="11">
                  <c:v>0.38684719535783363</c:v>
                </c:pt>
                <c:pt idx="12">
                  <c:v>0.58027079303675033</c:v>
                </c:pt>
                <c:pt idx="13">
                  <c:v>0.96711798839458407</c:v>
                </c:pt>
                <c:pt idx="14">
                  <c:v>1.5473887814313345</c:v>
                </c:pt>
                <c:pt idx="15">
                  <c:v>3.6750483558994191</c:v>
                </c:pt>
                <c:pt idx="16">
                  <c:v>5.8027079303675038</c:v>
                </c:pt>
                <c:pt idx="17">
                  <c:v>7.7369439071566726</c:v>
                </c:pt>
                <c:pt idx="18">
                  <c:v>10.638297872340424</c:v>
                </c:pt>
                <c:pt idx="19">
                  <c:v>11.798839458413925</c:v>
                </c:pt>
                <c:pt idx="20">
                  <c:v>11.605415860735008</c:v>
                </c:pt>
                <c:pt idx="21">
                  <c:v>11.218568665377173</c:v>
                </c:pt>
                <c:pt idx="22">
                  <c:v>10.251450676982591</c:v>
                </c:pt>
                <c:pt idx="23">
                  <c:v>8.7040618955512556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4512"/>
        <c:axId val="47746048"/>
      </c:lineChart>
      <c:catAx>
        <c:axId val="4774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746048"/>
        <c:crosses val="autoZero"/>
        <c:auto val="1"/>
        <c:lblAlgn val="ctr"/>
        <c:lblOffset val="100"/>
        <c:noMultiLvlLbl val="0"/>
      </c:catAx>
      <c:valAx>
        <c:axId val="47746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7744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UK Power Networks (2014)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'UK Power NEtworks (2014)'!$B$19:$Y$19</c:f>
              <c:numCache>
                <c:formatCode>General</c:formatCode>
                <c:ptCount val="24"/>
                <c:pt idx="0">
                  <c:v>3.026634382566586E-2</c:v>
                </c:pt>
                <c:pt idx="1">
                  <c:v>3.026634382566586E-2</c:v>
                </c:pt>
                <c:pt idx="2">
                  <c:v>3.026634382566586E-2</c:v>
                </c:pt>
                <c:pt idx="3">
                  <c:v>3.026634382566586E-2</c:v>
                </c:pt>
                <c:pt idx="4">
                  <c:v>0.60532687651331729</c:v>
                </c:pt>
                <c:pt idx="5">
                  <c:v>1.2106537530266346</c:v>
                </c:pt>
                <c:pt idx="6">
                  <c:v>2.4213075060532692</c:v>
                </c:pt>
                <c:pt idx="7">
                  <c:v>4.539951573849879</c:v>
                </c:pt>
                <c:pt idx="8">
                  <c:v>9.079903147699758</c:v>
                </c:pt>
                <c:pt idx="9">
                  <c:v>7.566585956416465</c:v>
                </c:pt>
                <c:pt idx="10">
                  <c:v>6.0532687651331729</c:v>
                </c:pt>
                <c:pt idx="11">
                  <c:v>6.3559322033898304</c:v>
                </c:pt>
                <c:pt idx="12">
                  <c:v>6.6585956416464889</c:v>
                </c:pt>
                <c:pt idx="13">
                  <c:v>6.0532687651331729</c:v>
                </c:pt>
                <c:pt idx="14">
                  <c:v>6.0532687651331729</c:v>
                </c:pt>
                <c:pt idx="15">
                  <c:v>6.9612590799031482</c:v>
                </c:pt>
                <c:pt idx="16">
                  <c:v>7.566585956416465</c:v>
                </c:pt>
                <c:pt idx="17">
                  <c:v>9.079903147699758</c:v>
                </c:pt>
                <c:pt idx="18">
                  <c:v>6.0532687651331729</c:v>
                </c:pt>
                <c:pt idx="19">
                  <c:v>4.539951573849879</c:v>
                </c:pt>
                <c:pt idx="20">
                  <c:v>3.0266343825665865</c:v>
                </c:pt>
                <c:pt idx="21">
                  <c:v>2.4213075060532692</c:v>
                </c:pt>
                <c:pt idx="22">
                  <c:v>2.1186440677966103</c:v>
                </c:pt>
                <c:pt idx="23">
                  <c:v>1.5133171912832932</c:v>
                </c:pt>
              </c:numCache>
            </c:numRef>
          </c:val>
          <c:smooth val="0"/>
        </c:ser>
        <c:ser>
          <c:idx val="0"/>
          <c:order val="1"/>
          <c:tx>
            <c:v>Markel et al (2010)</c:v>
          </c:tx>
          <c:marker>
            <c:symbol val="none"/>
          </c:marker>
          <c:val>
            <c:numRef>
              <c:f>'Markel et al. (2010)'!$B$19:$Y$19</c:f>
              <c:numCache>
                <c:formatCode>General</c:formatCode>
                <c:ptCount val="24"/>
                <c:pt idx="0">
                  <c:v>2.4861878453038671</c:v>
                </c:pt>
                <c:pt idx="1">
                  <c:v>2.2099447513812152</c:v>
                </c:pt>
                <c:pt idx="2">
                  <c:v>1.6574585635359111</c:v>
                </c:pt>
                <c:pt idx="3">
                  <c:v>1.1049723756906076</c:v>
                </c:pt>
                <c:pt idx="4">
                  <c:v>0.55248618784530379</c:v>
                </c:pt>
                <c:pt idx="5">
                  <c:v>0.27624309392265189</c:v>
                </c:pt>
                <c:pt idx="6">
                  <c:v>1.3812154696132597</c:v>
                </c:pt>
                <c:pt idx="7">
                  <c:v>4.1436464088397784</c:v>
                </c:pt>
                <c:pt idx="8">
                  <c:v>4.9723756906077341</c:v>
                </c:pt>
                <c:pt idx="9">
                  <c:v>4.9723756906077341</c:v>
                </c:pt>
                <c:pt idx="10">
                  <c:v>4.1436464088397784</c:v>
                </c:pt>
                <c:pt idx="11">
                  <c:v>4.1436464088397784</c:v>
                </c:pt>
                <c:pt idx="12">
                  <c:v>4.1436464088397784</c:v>
                </c:pt>
                <c:pt idx="13">
                  <c:v>4.1436464088397784</c:v>
                </c:pt>
                <c:pt idx="14">
                  <c:v>4.6961325966850831</c:v>
                </c:pt>
                <c:pt idx="15">
                  <c:v>5.248618784530386</c:v>
                </c:pt>
                <c:pt idx="16">
                  <c:v>6.0773480662983417</c:v>
                </c:pt>
                <c:pt idx="17">
                  <c:v>7.1823204419889501</c:v>
                </c:pt>
                <c:pt idx="18">
                  <c:v>7.7348066298342539</c:v>
                </c:pt>
                <c:pt idx="19">
                  <c:v>8.0110497237569032</c:v>
                </c:pt>
                <c:pt idx="20">
                  <c:v>6.9060773480662974</c:v>
                </c:pt>
                <c:pt idx="21">
                  <c:v>5.5248618784530388</c:v>
                </c:pt>
                <c:pt idx="22">
                  <c:v>4.9723756906077341</c:v>
                </c:pt>
                <c:pt idx="23">
                  <c:v>3.3149171270718223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4272"/>
        <c:axId val="48055808"/>
      </c:lineChart>
      <c:catAx>
        <c:axId val="4805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8054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</a:t>
            </a:r>
            <a:r>
              <a:rPr lang="en-GB" baseline="0"/>
              <a:t> 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'UK Power NEtworks (2014)'!$B$15:$Y$15</c:f>
              <c:numCache>
                <c:formatCode>General</c:formatCode>
                <c:ptCount val="24"/>
                <c:pt idx="0">
                  <c:v>2.0721094073767096E-2</c:v>
                </c:pt>
                <c:pt idx="1">
                  <c:v>2.0721094073767096E-2</c:v>
                </c:pt>
                <c:pt idx="2">
                  <c:v>2.0721094073767096E-2</c:v>
                </c:pt>
                <c:pt idx="3">
                  <c:v>2.0721094073767096E-2</c:v>
                </c:pt>
                <c:pt idx="4">
                  <c:v>0.41442188147534192</c:v>
                </c:pt>
                <c:pt idx="5">
                  <c:v>0.82884376295068385</c:v>
                </c:pt>
                <c:pt idx="6">
                  <c:v>2.0721094073767099</c:v>
                </c:pt>
                <c:pt idx="7">
                  <c:v>4.1442188147534198</c:v>
                </c:pt>
                <c:pt idx="8">
                  <c:v>9.3244923331951934</c:v>
                </c:pt>
                <c:pt idx="9">
                  <c:v>8.2884376295068396</c:v>
                </c:pt>
                <c:pt idx="10">
                  <c:v>7.2523829258184831</c:v>
                </c:pt>
                <c:pt idx="11">
                  <c:v>6.2163282221301293</c:v>
                </c:pt>
                <c:pt idx="12">
                  <c:v>6.2163282221301293</c:v>
                </c:pt>
                <c:pt idx="13">
                  <c:v>6.2163282221301293</c:v>
                </c:pt>
                <c:pt idx="14">
                  <c:v>6.0091172813924576</c:v>
                </c:pt>
                <c:pt idx="15">
                  <c:v>7.2523829258184831</c:v>
                </c:pt>
                <c:pt idx="16">
                  <c:v>7.4595938665561548</c:v>
                </c:pt>
                <c:pt idx="17">
                  <c:v>8.2884376295068396</c:v>
                </c:pt>
                <c:pt idx="18">
                  <c:v>6.2163282221301293</c:v>
                </c:pt>
                <c:pt idx="19">
                  <c:v>5.1802735184417736</c:v>
                </c:pt>
                <c:pt idx="20">
                  <c:v>3.1081641110650646</c:v>
                </c:pt>
                <c:pt idx="21">
                  <c:v>2.3207625362619151</c:v>
                </c:pt>
                <c:pt idx="22">
                  <c:v>2.0721094073767099</c:v>
                </c:pt>
                <c:pt idx="23">
                  <c:v>1.0360547036883549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9536"/>
        <c:axId val="49651072"/>
      </c:lineChart>
      <c:catAx>
        <c:axId val="4964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9651072"/>
        <c:crosses val="autoZero"/>
        <c:auto val="1"/>
        <c:lblAlgn val="ctr"/>
        <c:lblOffset val="100"/>
        <c:noMultiLvlLbl val="0"/>
      </c:catAx>
      <c:valAx>
        <c:axId val="49651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649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'UK Power NEtworks (2014)'!$B$19:$Y$19</c:f>
              <c:numCache>
                <c:formatCode>General</c:formatCode>
                <c:ptCount val="24"/>
                <c:pt idx="0">
                  <c:v>3.026634382566586E-2</c:v>
                </c:pt>
                <c:pt idx="1">
                  <c:v>3.026634382566586E-2</c:v>
                </c:pt>
                <c:pt idx="2">
                  <c:v>3.026634382566586E-2</c:v>
                </c:pt>
                <c:pt idx="3">
                  <c:v>3.026634382566586E-2</c:v>
                </c:pt>
                <c:pt idx="4">
                  <c:v>0.60532687651331729</c:v>
                </c:pt>
                <c:pt idx="5">
                  <c:v>1.2106537530266346</c:v>
                </c:pt>
                <c:pt idx="6">
                  <c:v>2.4213075060532692</c:v>
                </c:pt>
                <c:pt idx="7">
                  <c:v>4.539951573849879</c:v>
                </c:pt>
                <c:pt idx="8">
                  <c:v>9.079903147699758</c:v>
                </c:pt>
                <c:pt idx="9">
                  <c:v>7.566585956416465</c:v>
                </c:pt>
                <c:pt idx="10">
                  <c:v>6.0532687651331729</c:v>
                </c:pt>
                <c:pt idx="11">
                  <c:v>6.3559322033898304</c:v>
                </c:pt>
                <c:pt idx="12">
                  <c:v>6.6585956416464889</c:v>
                </c:pt>
                <c:pt idx="13">
                  <c:v>6.0532687651331729</c:v>
                </c:pt>
                <c:pt idx="14">
                  <c:v>6.0532687651331729</c:v>
                </c:pt>
                <c:pt idx="15">
                  <c:v>6.9612590799031482</c:v>
                </c:pt>
                <c:pt idx="16">
                  <c:v>7.566585956416465</c:v>
                </c:pt>
                <c:pt idx="17">
                  <c:v>9.079903147699758</c:v>
                </c:pt>
                <c:pt idx="18">
                  <c:v>6.0532687651331729</c:v>
                </c:pt>
                <c:pt idx="19">
                  <c:v>4.539951573849879</c:v>
                </c:pt>
                <c:pt idx="20">
                  <c:v>3.0266343825665865</c:v>
                </c:pt>
                <c:pt idx="21">
                  <c:v>2.4213075060532692</c:v>
                </c:pt>
                <c:pt idx="22">
                  <c:v>2.1186440677966103</c:v>
                </c:pt>
                <c:pt idx="23">
                  <c:v>1.5133171912832932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4928"/>
        <c:axId val="50926720"/>
      </c:lineChart>
      <c:catAx>
        <c:axId val="5092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0926720"/>
        <c:crosses val="autoZero"/>
        <c:auto val="1"/>
        <c:lblAlgn val="ctr"/>
        <c:lblOffset val="100"/>
        <c:noMultiLvlLbl val="0"/>
      </c:catAx>
      <c:valAx>
        <c:axId val="50926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092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 charging</a:t>
            </a:r>
            <a:r>
              <a:rPr lang="en-GB" baseline="0"/>
              <a:t> profile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'Markel et al. (2010)'!$B$15:$Y$15</c:f>
              <c:numCache>
                <c:formatCode>General</c:formatCode>
                <c:ptCount val="24"/>
                <c:pt idx="0">
                  <c:v>5.8027079303675038</c:v>
                </c:pt>
                <c:pt idx="1">
                  <c:v>3.8684719535783363</c:v>
                </c:pt>
                <c:pt idx="2">
                  <c:v>2.3210831721470013</c:v>
                </c:pt>
                <c:pt idx="3">
                  <c:v>0.58027079303675033</c:v>
                </c:pt>
                <c:pt idx="4">
                  <c:v>0.38684719535783363</c:v>
                </c:pt>
                <c:pt idx="5">
                  <c:v>0.38684719535783363</c:v>
                </c:pt>
                <c:pt idx="6">
                  <c:v>0.38684719535783363</c:v>
                </c:pt>
                <c:pt idx="7">
                  <c:v>0.38684719535783363</c:v>
                </c:pt>
                <c:pt idx="8">
                  <c:v>0.38684719535783363</c:v>
                </c:pt>
                <c:pt idx="9">
                  <c:v>0.38684719535783363</c:v>
                </c:pt>
                <c:pt idx="10">
                  <c:v>0.19342359767891681</c:v>
                </c:pt>
                <c:pt idx="11">
                  <c:v>0.38684719535783363</c:v>
                </c:pt>
                <c:pt idx="12">
                  <c:v>0.58027079303675033</c:v>
                </c:pt>
                <c:pt idx="13">
                  <c:v>0.96711798839458407</c:v>
                </c:pt>
                <c:pt idx="14">
                  <c:v>1.5473887814313345</c:v>
                </c:pt>
                <c:pt idx="15">
                  <c:v>3.6750483558994191</c:v>
                </c:pt>
                <c:pt idx="16">
                  <c:v>5.8027079303675038</c:v>
                </c:pt>
                <c:pt idx="17">
                  <c:v>7.7369439071566726</c:v>
                </c:pt>
                <c:pt idx="18">
                  <c:v>10.638297872340424</c:v>
                </c:pt>
                <c:pt idx="19">
                  <c:v>11.798839458413925</c:v>
                </c:pt>
                <c:pt idx="20">
                  <c:v>11.605415860735008</c:v>
                </c:pt>
                <c:pt idx="21">
                  <c:v>11.218568665377173</c:v>
                </c:pt>
                <c:pt idx="22">
                  <c:v>10.251450676982591</c:v>
                </c:pt>
                <c:pt idx="23">
                  <c:v>8.7040618955512556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9120"/>
        <c:axId val="50967296"/>
      </c:lineChart>
      <c:catAx>
        <c:axId val="50949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967296"/>
        <c:crosses val="autoZero"/>
        <c:auto val="1"/>
        <c:lblAlgn val="ctr"/>
        <c:lblOffset val="100"/>
        <c:noMultiLvlLbl val="0"/>
      </c:catAx>
      <c:valAx>
        <c:axId val="50967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094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'Markel et al. (2010)'!$B$14:$Y$14</c:f>
              <c:numCache>
                <c:formatCode>General</c:formatCode>
                <c:ptCount val="24"/>
                <c:pt idx="0">
                  <c:v>0.3</c:v>
                </c:pt>
                <c:pt idx="1">
                  <c:v>0.2</c:v>
                </c:pt>
                <c:pt idx="2">
                  <c:v>0.12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0.08</c:v>
                </c:pt>
                <c:pt idx="15">
                  <c:v>0.19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0.61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0.53</c:v>
                </c:pt>
                <c:pt idx="23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0912"/>
        <c:axId val="51992448"/>
      </c:lineChart>
      <c:catAx>
        <c:axId val="519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1992448"/>
        <c:crosses val="autoZero"/>
        <c:auto val="1"/>
        <c:lblAlgn val="ctr"/>
        <c:lblOffset val="100"/>
        <c:noMultiLvlLbl val="0"/>
      </c:catAx>
      <c:valAx>
        <c:axId val="519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9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'Markel et al. (2010)'!$B$11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'Markel et al. (2010)'!$B$19:$Y$19</c:f>
              <c:numCache>
                <c:formatCode>General</c:formatCode>
                <c:ptCount val="24"/>
                <c:pt idx="0">
                  <c:v>2.4861878453038671</c:v>
                </c:pt>
                <c:pt idx="1">
                  <c:v>2.2099447513812152</c:v>
                </c:pt>
                <c:pt idx="2">
                  <c:v>1.6574585635359111</c:v>
                </c:pt>
                <c:pt idx="3">
                  <c:v>1.1049723756906076</c:v>
                </c:pt>
                <c:pt idx="4">
                  <c:v>0.55248618784530379</c:v>
                </c:pt>
                <c:pt idx="5">
                  <c:v>0.27624309392265189</c:v>
                </c:pt>
                <c:pt idx="6">
                  <c:v>1.3812154696132597</c:v>
                </c:pt>
                <c:pt idx="7">
                  <c:v>4.1436464088397784</c:v>
                </c:pt>
                <c:pt idx="8">
                  <c:v>4.9723756906077341</c:v>
                </c:pt>
                <c:pt idx="9">
                  <c:v>4.9723756906077341</c:v>
                </c:pt>
                <c:pt idx="10">
                  <c:v>4.1436464088397784</c:v>
                </c:pt>
                <c:pt idx="11">
                  <c:v>4.1436464088397784</c:v>
                </c:pt>
                <c:pt idx="12">
                  <c:v>4.1436464088397784</c:v>
                </c:pt>
                <c:pt idx="13">
                  <c:v>4.1436464088397784</c:v>
                </c:pt>
                <c:pt idx="14">
                  <c:v>4.6961325966850831</c:v>
                </c:pt>
                <c:pt idx="15">
                  <c:v>5.248618784530386</c:v>
                </c:pt>
                <c:pt idx="16">
                  <c:v>6.0773480662983417</c:v>
                </c:pt>
                <c:pt idx="17">
                  <c:v>7.1823204419889501</c:v>
                </c:pt>
                <c:pt idx="18">
                  <c:v>7.7348066298342539</c:v>
                </c:pt>
                <c:pt idx="19">
                  <c:v>8.0110497237569032</c:v>
                </c:pt>
                <c:pt idx="20">
                  <c:v>6.9060773480662974</c:v>
                </c:pt>
                <c:pt idx="21">
                  <c:v>5.5248618784530388</c:v>
                </c:pt>
                <c:pt idx="22">
                  <c:v>4.9723756906077341</c:v>
                </c:pt>
                <c:pt idx="23">
                  <c:v>3.3149171270718223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8064"/>
        <c:axId val="52009600"/>
      </c:lineChart>
      <c:catAx>
        <c:axId val="52008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2009600"/>
        <c:crosses val="autoZero"/>
        <c:auto val="1"/>
        <c:lblAlgn val="ctr"/>
        <c:lblOffset val="100"/>
        <c:noMultiLvlLbl val="0"/>
      </c:catAx>
      <c:valAx>
        <c:axId val="52009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200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76199</xdr:rowOff>
    </xdr:from>
    <xdr:to>
      <xdr:col>17</xdr:col>
      <xdr:colOff>352391</xdr:colOff>
      <xdr:row>24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465605</xdr:colOff>
      <xdr:row>5</xdr:row>
      <xdr:rowOff>61631</xdr:rowOff>
    </xdr:from>
    <xdr:to>
      <xdr:col>32</xdr:col>
      <xdr:colOff>168088</xdr:colOff>
      <xdr:row>25</xdr:row>
      <xdr:rowOff>23532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561975</xdr:colOff>
      <xdr:row>34</xdr:row>
      <xdr:rowOff>50272</xdr:rowOff>
    </xdr:from>
    <xdr:to>
      <xdr:col>36</xdr:col>
      <xdr:colOff>381000</xdr:colOff>
      <xdr:row>55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6717772"/>
          <a:ext cx="4695825" cy="414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285750</xdr:colOff>
      <xdr:row>4</xdr:row>
      <xdr:rowOff>66675</xdr:rowOff>
    </xdr:from>
    <xdr:to>
      <xdr:col>36</xdr:col>
      <xdr:colOff>285750</xdr:colOff>
      <xdr:row>31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28675"/>
          <a:ext cx="48768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266699</xdr:colOff>
      <xdr:row>21</xdr:row>
      <xdr:rowOff>23812</xdr:rowOff>
    </xdr:from>
    <xdr:to>
      <xdr:col>18</xdr:col>
      <xdr:colOff>9525</xdr:colOff>
      <xdr:row>34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34</xdr:row>
      <xdr:rowOff>180975</xdr:rowOff>
    </xdr:from>
    <xdr:to>
      <xdr:col>17</xdr:col>
      <xdr:colOff>238126</xdr:colOff>
      <xdr:row>48</xdr:row>
      <xdr:rowOff>14289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20</xdr:row>
      <xdr:rowOff>23811</xdr:rowOff>
    </xdr:from>
    <xdr:to>
      <xdr:col>19</xdr:col>
      <xdr:colOff>171450</xdr:colOff>
      <xdr:row>34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312086</xdr:colOff>
      <xdr:row>11</xdr:row>
      <xdr:rowOff>19050</xdr:rowOff>
    </xdr:from>
    <xdr:to>
      <xdr:col>38</xdr:col>
      <xdr:colOff>21027</xdr:colOff>
      <xdr:row>34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536" y="2114550"/>
          <a:ext cx="6414541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9525</xdr:colOff>
      <xdr:row>2</xdr:row>
      <xdr:rowOff>57149</xdr:rowOff>
    </xdr:from>
    <xdr:to>
      <xdr:col>37</xdr:col>
      <xdr:colOff>390525</xdr:colOff>
      <xdr:row>11</xdr:row>
      <xdr:rowOff>52386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35</xdr:row>
      <xdr:rowOff>47625</xdr:rowOff>
    </xdr:from>
    <xdr:to>
      <xdr:col>19</xdr:col>
      <xdr:colOff>9526</xdr:colOff>
      <xdr:row>48</xdr:row>
      <xdr:rowOff>71439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</xdr:colOff>
      <xdr:row>24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72275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5" zoomScaleNormal="85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A19"/>
  <sheetViews>
    <sheetView topLeftCell="A7" workbookViewId="0">
      <selection activeCell="L51" sqref="L51"/>
    </sheetView>
  </sheetViews>
  <sheetFormatPr defaultRowHeight="15" x14ac:dyDescent="0.25"/>
  <cols>
    <col min="2" max="25" width="5.140625" customWidth="1"/>
    <col min="26" max="26" width="3.85546875" customWidth="1"/>
  </cols>
  <sheetData>
    <row r="1" spans="1:27" s="1" customFormat="1" x14ac:dyDescent="0.25">
      <c r="A1" s="1" t="s">
        <v>0</v>
      </c>
      <c r="B1" s="1" t="s">
        <v>1</v>
      </c>
    </row>
    <row r="11" spans="1:27" x14ac:dyDescent="0.25">
      <c r="A11" t="s">
        <v>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</row>
    <row r="13" spans="1:27" x14ac:dyDescent="0.2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A13" t="s">
        <v>5</v>
      </c>
    </row>
    <row r="14" spans="1:27" x14ac:dyDescent="0.25">
      <c r="A14" t="s">
        <v>2</v>
      </c>
      <c r="B14">
        <v>1E-3</v>
      </c>
      <c r="C14">
        <v>1E-3</v>
      </c>
      <c r="D14">
        <v>1E-3</v>
      </c>
      <c r="E14">
        <v>1E-3</v>
      </c>
      <c r="F14">
        <v>0.02</v>
      </c>
      <c r="G14">
        <v>0.04</v>
      </c>
      <c r="H14">
        <v>0.1</v>
      </c>
      <c r="I14">
        <v>0.2</v>
      </c>
      <c r="J14">
        <v>0.45</v>
      </c>
      <c r="K14">
        <v>0.4</v>
      </c>
      <c r="L14">
        <v>0.35</v>
      </c>
      <c r="M14">
        <v>0.3</v>
      </c>
      <c r="N14">
        <v>0.3</v>
      </c>
      <c r="O14">
        <v>0.3</v>
      </c>
      <c r="P14">
        <v>0.28999999999999998</v>
      </c>
      <c r="Q14">
        <v>0.35</v>
      </c>
      <c r="R14">
        <v>0.36</v>
      </c>
      <c r="S14">
        <v>0.4</v>
      </c>
      <c r="T14">
        <v>0.3</v>
      </c>
      <c r="U14">
        <v>0.25</v>
      </c>
      <c r="V14">
        <v>0.15</v>
      </c>
      <c r="W14">
        <v>0.112</v>
      </c>
      <c r="X14">
        <v>0.1</v>
      </c>
      <c r="Y14">
        <v>0.05</v>
      </c>
      <c r="AA14">
        <f>SUM(B14:Y14)</f>
        <v>4.8259999999999996</v>
      </c>
    </row>
    <row r="15" spans="1:27" x14ac:dyDescent="0.25">
      <c r="A15" t="s">
        <v>4</v>
      </c>
      <c r="B15">
        <f>(B14/$AA$14)*100</f>
        <v>2.0721094073767096E-2</v>
      </c>
      <c r="C15">
        <f t="shared" ref="C15:Y15" si="0">(C14/$AA$14)*100</f>
        <v>2.0721094073767096E-2</v>
      </c>
      <c r="D15">
        <f t="shared" si="0"/>
        <v>2.0721094073767096E-2</v>
      </c>
      <c r="E15">
        <f t="shared" si="0"/>
        <v>2.0721094073767096E-2</v>
      </c>
      <c r="F15">
        <f t="shared" si="0"/>
        <v>0.41442188147534192</v>
      </c>
      <c r="G15">
        <f t="shared" si="0"/>
        <v>0.82884376295068385</v>
      </c>
      <c r="H15">
        <f t="shared" si="0"/>
        <v>2.0721094073767099</v>
      </c>
      <c r="I15">
        <f t="shared" si="0"/>
        <v>4.1442188147534198</v>
      </c>
      <c r="J15">
        <f t="shared" si="0"/>
        <v>9.3244923331951934</v>
      </c>
      <c r="K15">
        <f t="shared" si="0"/>
        <v>8.2884376295068396</v>
      </c>
      <c r="L15">
        <f t="shared" si="0"/>
        <v>7.2523829258184831</v>
      </c>
      <c r="M15">
        <f t="shared" si="0"/>
        <v>6.2163282221301293</v>
      </c>
      <c r="N15">
        <f t="shared" si="0"/>
        <v>6.2163282221301293</v>
      </c>
      <c r="O15">
        <f t="shared" si="0"/>
        <v>6.2163282221301293</v>
      </c>
      <c r="P15">
        <f t="shared" si="0"/>
        <v>6.0091172813924576</v>
      </c>
      <c r="Q15">
        <f t="shared" si="0"/>
        <v>7.2523829258184831</v>
      </c>
      <c r="R15">
        <f t="shared" si="0"/>
        <v>7.4595938665561548</v>
      </c>
      <c r="S15">
        <f t="shared" si="0"/>
        <v>8.2884376295068396</v>
      </c>
      <c r="T15">
        <f t="shared" si="0"/>
        <v>6.2163282221301293</v>
      </c>
      <c r="U15">
        <f t="shared" si="0"/>
        <v>5.1802735184417736</v>
      </c>
      <c r="V15">
        <f t="shared" si="0"/>
        <v>3.1081641110650646</v>
      </c>
      <c r="W15">
        <f t="shared" si="0"/>
        <v>2.3207625362619151</v>
      </c>
      <c r="X15">
        <f t="shared" si="0"/>
        <v>2.0721094073767099</v>
      </c>
      <c r="Y15">
        <f t="shared" si="0"/>
        <v>1.0360547036883549</v>
      </c>
    </row>
    <row r="17" spans="1:27" x14ac:dyDescent="0.25">
      <c r="A17" s="3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7" x14ac:dyDescent="0.25">
      <c r="A18" t="s">
        <v>2</v>
      </c>
      <c r="B18">
        <v>1E-3</v>
      </c>
      <c r="C18">
        <v>1E-3</v>
      </c>
      <c r="D18">
        <v>1E-3</v>
      </c>
      <c r="E18">
        <v>1E-3</v>
      </c>
      <c r="F18">
        <v>0.02</v>
      </c>
      <c r="G18">
        <v>0.04</v>
      </c>
      <c r="H18">
        <v>0.08</v>
      </c>
      <c r="I18">
        <v>0.15</v>
      </c>
      <c r="J18">
        <v>0.3</v>
      </c>
      <c r="K18">
        <v>0.25</v>
      </c>
      <c r="L18">
        <v>0.2</v>
      </c>
      <c r="M18">
        <v>0.21</v>
      </c>
      <c r="N18">
        <v>0.22</v>
      </c>
      <c r="O18">
        <v>0.2</v>
      </c>
      <c r="P18">
        <v>0.2</v>
      </c>
      <c r="Q18">
        <v>0.23</v>
      </c>
      <c r="R18">
        <v>0.25</v>
      </c>
      <c r="S18">
        <v>0.3</v>
      </c>
      <c r="T18">
        <v>0.2</v>
      </c>
      <c r="U18">
        <v>0.15</v>
      </c>
      <c r="V18">
        <v>0.1</v>
      </c>
      <c r="W18">
        <v>0.08</v>
      </c>
      <c r="X18">
        <v>7.0000000000000007E-2</v>
      </c>
      <c r="Y18">
        <v>0.05</v>
      </c>
      <c r="AA18">
        <f>SUM(B18:Y18)</f>
        <v>3.3039999999999998</v>
      </c>
    </row>
    <row r="19" spans="1:27" x14ac:dyDescent="0.25">
      <c r="A19" t="s">
        <v>4</v>
      </c>
      <c r="B19">
        <f>(B18/$AA$18)*100</f>
        <v>3.026634382566586E-2</v>
      </c>
      <c r="C19">
        <f t="shared" ref="C19:Y19" si="1">(C18/$AA$18)*100</f>
        <v>3.026634382566586E-2</v>
      </c>
      <c r="D19">
        <f t="shared" si="1"/>
        <v>3.026634382566586E-2</v>
      </c>
      <c r="E19">
        <f t="shared" si="1"/>
        <v>3.026634382566586E-2</v>
      </c>
      <c r="F19">
        <f t="shared" si="1"/>
        <v>0.60532687651331729</v>
      </c>
      <c r="G19">
        <f t="shared" si="1"/>
        <v>1.2106537530266346</v>
      </c>
      <c r="H19">
        <f t="shared" si="1"/>
        <v>2.4213075060532692</v>
      </c>
      <c r="I19">
        <f t="shared" si="1"/>
        <v>4.539951573849879</v>
      </c>
      <c r="J19">
        <f t="shared" si="1"/>
        <v>9.079903147699758</v>
      </c>
      <c r="K19">
        <f t="shared" si="1"/>
        <v>7.566585956416465</v>
      </c>
      <c r="L19">
        <f t="shared" si="1"/>
        <v>6.0532687651331729</v>
      </c>
      <c r="M19">
        <f t="shared" si="1"/>
        <v>6.3559322033898304</v>
      </c>
      <c r="N19">
        <f t="shared" si="1"/>
        <v>6.6585956416464889</v>
      </c>
      <c r="O19">
        <f t="shared" si="1"/>
        <v>6.0532687651331729</v>
      </c>
      <c r="P19">
        <f t="shared" si="1"/>
        <v>6.0532687651331729</v>
      </c>
      <c r="Q19">
        <f t="shared" si="1"/>
        <v>6.9612590799031482</v>
      </c>
      <c r="R19">
        <f t="shared" si="1"/>
        <v>7.566585956416465</v>
      </c>
      <c r="S19">
        <f t="shared" si="1"/>
        <v>9.079903147699758</v>
      </c>
      <c r="T19">
        <f t="shared" si="1"/>
        <v>6.0532687651331729</v>
      </c>
      <c r="U19">
        <f t="shared" si="1"/>
        <v>4.539951573849879</v>
      </c>
      <c r="V19">
        <f t="shared" si="1"/>
        <v>3.0266343825665865</v>
      </c>
      <c r="W19">
        <f t="shared" si="1"/>
        <v>2.4213075060532692</v>
      </c>
      <c r="X19">
        <f t="shared" si="1"/>
        <v>2.1186440677966103</v>
      </c>
      <c r="Y19">
        <f t="shared" si="1"/>
        <v>1.5133171912832932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9"/>
  <sheetViews>
    <sheetView topLeftCell="A10" workbookViewId="0">
      <selection activeCell="R53" sqref="R53"/>
    </sheetView>
  </sheetViews>
  <sheetFormatPr defaultRowHeight="15" x14ac:dyDescent="0.25"/>
  <cols>
    <col min="2" max="26" width="4.85546875" customWidth="1"/>
  </cols>
  <sheetData>
    <row r="1" spans="1:27" s="1" customFormat="1" x14ac:dyDescent="0.25">
      <c r="A1" s="1" t="s">
        <v>0</v>
      </c>
      <c r="B1" s="1" t="s">
        <v>1</v>
      </c>
    </row>
    <row r="11" spans="1:27" x14ac:dyDescent="0.25">
      <c r="A11" t="s">
        <v>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AA11" t="s">
        <v>5</v>
      </c>
    </row>
    <row r="13" spans="1:27" x14ac:dyDescent="0.2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 x14ac:dyDescent="0.25">
      <c r="A14" t="s">
        <v>2</v>
      </c>
      <c r="B14">
        <v>0.3</v>
      </c>
      <c r="C14">
        <v>0.2</v>
      </c>
      <c r="D14">
        <v>0.12</v>
      </c>
      <c r="E14">
        <v>0.03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0.01</v>
      </c>
      <c r="M14">
        <v>0.02</v>
      </c>
      <c r="N14">
        <v>0.03</v>
      </c>
      <c r="O14">
        <v>0.05</v>
      </c>
      <c r="P14">
        <v>0.08</v>
      </c>
      <c r="Q14">
        <v>0.19</v>
      </c>
      <c r="R14">
        <v>0.3</v>
      </c>
      <c r="S14">
        <v>0.4</v>
      </c>
      <c r="T14">
        <v>0.55000000000000004</v>
      </c>
      <c r="U14">
        <v>0.61</v>
      </c>
      <c r="V14">
        <v>0.6</v>
      </c>
      <c r="W14">
        <v>0.57999999999999996</v>
      </c>
      <c r="X14">
        <v>0.53</v>
      </c>
      <c r="Y14">
        <v>0.45</v>
      </c>
      <c r="AA14">
        <f>SUM(B14:Y14)</f>
        <v>5.1700000000000008</v>
      </c>
    </row>
    <row r="15" spans="1:27" x14ac:dyDescent="0.25">
      <c r="A15" t="s">
        <v>4</v>
      </c>
      <c r="B15">
        <f>(B14/$AA$14)*100</f>
        <v>5.8027079303675038</v>
      </c>
      <c r="C15">
        <f t="shared" ref="C15:Y15" si="0">(C14/$AA$14)*100</f>
        <v>3.8684719535783363</v>
      </c>
      <c r="D15">
        <f t="shared" si="0"/>
        <v>2.3210831721470013</v>
      </c>
      <c r="E15">
        <f t="shared" si="0"/>
        <v>0.58027079303675033</v>
      </c>
      <c r="F15">
        <f t="shared" si="0"/>
        <v>0.38684719535783363</v>
      </c>
      <c r="G15">
        <f t="shared" si="0"/>
        <v>0.38684719535783363</v>
      </c>
      <c r="H15">
        <f t="shared" si="0"/>
        <v>0.38684719535783363</v>
      </c>
      <c r="I15">
        <f t="shared" si="0"/>
        <v>0.38684719535783363</v>
      </c>
      <c r="J15">
        <f t="shared" si="0"/>
        <v>0.38684719535783363</v>
      </c>
      <c r="K15">
        <f t="shared" si="0"/>
        <v>0.38684719535783363</v>
      </c>
      <c r="L15">
        <f t="shared" si="0"/>
        <v>0.19342359767891681</v>
      </c>
      <c r="M15">
        <f t="shared" si="0"/>
        <v>0.38684719535783363</v>
      </c>
      <c r="N15">
        <f t="shared" si="0"/>
        <v>0.58027079303675033</v>
      </c>
      <c r="O15">
        <f t="shared" si="0"/>
        <v>0.96711798839458407</v>
      </c>
      <c r="P15">
        <f t="shared" si="0"/>
        <v>1.5473887814313345</v>
      </c>
      <c r="Q15">
        <f t="shared" si="0"/>
        <v>3.6750483558994191</v>
      </c>
      <c r="R15">
        <f t="shared" si="0"/>
        <v>5.8027079303675038</v>
      </c>
      <c r="S15">
        <f t="shared" si="0"/>
        <v>7.7369439071566726</v>
      </c>
      <c r="T15">
        <f t="shared" si="0"/>
        <v>10.638297872340424</v>
      </c>
      <c r="U15">
        <f t="shared" si="0"/>
        <v>11.798839458413925</v>
      </c>
      <c r="V15">
        <f t="shared" si="0"/>
        <v>11.605415860735008</v>
      </c>
      <c r="W15">
        <f t="shared" si="0"/>
        <v>11.218568665377173</v>
      </c>
      <c r="X15">
        <f t="shared" si="0"/>
        <v>10.251450676982591</v>
      </c>
      <c r="Y15">
        <f t="shared" si="0"/>
        <v>8.7040618955512556</v>
      </c>
    </row>
    <row r="17" spans="1:27" x14ac:dyDescent="0.25">
      <c r="A17" s="3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7" x14ac:dyDescent="0.25">
      <c r="A18" t="s">
        <v>2</v>
      </c>
      <c r="B18">
        <v>0.09</v>
      </c>
      <c r="C18">
        <v>0.08</v>
      </c>
      <c r="D18">
        <v>0.06</v>
      </c>
      <c r="E18">
        <v>0.04</v>
      </c>
      <c r="F18">
        <v>0.02</v>
      </c>
      <c r="G18">
        <v>0.01</v>
      </c>
      <c r="H18">
        <v>0.05</v>
      </c>
      <c r="I18">
        <v>0.15</v>
      </c>
      <c r="J18">
        <v>0.18</v>
      </c>
      <c r="K18">
        <v>0.18</v>
      </c>
      <c r="L18">
        <v>0.15</v>
      </c>
      <c r="M18">
        <v>0.15</v>
      </c>
      <c r="N18">
        <v>0.15</v>
      </c>
      <c r="O18">
        <v>0.15</v>
      </c>
      <c r="P18">
        <v>0.17</v>
      </c>
      <c r="Q18">
        <v>0.19</v>
      </c>
      <c r="R18">
        <v>0.22</v>
      </c>
      <c r="S18">
        <v>0.26</v>
      </c>
      <c r="T18">
        <v>0.28000000000000003</v>
      </c>
      <c r="U18">
        <v>0.28999999999999998</v>
      </c>
      <c r="V18">
        <v>0.25</v>
      </c>
      <c r="W18">
        <v>0.2</v>
      </c>
      <c r="X18">
        <v>0.18</v>
      </c>
      <c r="Y18">
        <v>0.12</v>
      </c>
      <c r="AA18">
        <f t="shared" ref="AA18" si="1">SUM(B18:Y18)</f>
        <v>3.6200000000000006</v>
      </c>
    </row>
    <row r="19" spans="1:27" x14ac:dyDescent="0.25">
      <c r="A19" t="s">
        <v>4</v>
      </c>
      <c r="B19">
        <f>(B18/$AA$18)*100</f>
        <v>2.4861878453038671</v>
      </c>
      <c r="C19">
        <f t="shared" ref="C19:Y19" si="2">(C18/$AA$18)*100</f>
        <v>2.2099447513812152</v>
      </c>
      <c r="D19">
        <f t="shared" si="2"/>
        <v>1.6574585635359111</v>
      </c>
      <c r="E19">
        <f t="shared" si="2"/>
        <v>1.1049723756906076</v>
      </c>
      <c r="F19">
        <f t="shared" si="2"/>
        <v>0.55248618784530379</v>
      </c>
      <c r="G19">
        <f t="shared" si="2"/>
        <v>0.27624309392265189</v>
      </c>
      <c r="H19">
        <f t="shared" si="2"/>
        <v>1.3812154696132597</v>
      </c>
      <c r="I19">
        <f t="shared" si="2"/>
        <v>4.1436464088397784</v>
      </c>
      <c r="J19">
        <f t="shared" si="2"/>
        <v>4.9723756906077341</v>
      </c>
      <c r="K19">
        <f t="shared" si="2"/>
        <v>4.9723756906077341</v>
      </c>
      <c r="L19">
        <f t="shared" si="2"/>
        <v>4.1436464088397784</v>
      </c>
      <c r="M19">
        <f t="shared" si="2"/>
        <v>4.1436464088397784</v>
      </c>
      <c r="N19">
        <f t="shared" si="2"/>
        <v>4.1436464088397784</v>
      </c>
      <c r="O19">
        <f t="shared" si="2"/>
        <v>4.1436464088397784</v>
      </c>
      <c r="P19">
        <f t="shared" si="2"/>
        <v>4.6961325966850831</v>
      </c>
      <c r="Q19">
        <f t="shared" si="2"/>
        <v>5.248618784530386</v>
      </c>
      <c r="R19">
        <f t="shared" si="2"/>
        <v>6.0773480662983417</v>
      </c>
      <c r="S19">
        <f t="shared" si="2"/>
        <v>7.1823204419889501</v>
      </c>
      <c r="T19">
        <f t="shared" si="2"/>
        <v>7.7348066298342539</v>
      </c>
      <c r="U19">
        <f t="shared" si="2"/>
        <v>8.0110497237569032</v>
      </c>
      <c r="V19">
        <f t="shared" si="2"/>
        <v>6.9060773480662974</v>
      </c>
      <c r="W19">
        <f t="shared" si="2"/>
        <v>5.5248618784530388</v>
      </c>
      <c r="X19">
        <f t="shared" si="2"/>
        <v>4.9723756906077341</v>
      </c>
      <c r="Y19">
        <f t="shared" si="2"/>
        <v>3.3149171270718223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0"/>
  <sheetViews>
    <sheetView tabSelected="1" workbookViewId="0">
      <selection activeCell="E33" sqref="E33"/>
    </sheetView>
  </sheetViews>
  <sheetFormatPr defaultRowHeight="15" x14ac:dyDescent="0.25"/>
  <sheetData>
    <row r="30" spans="3:3" x14ac:dyDescent="0.25">
      <c r="C3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charging load profiles</vt:lpstr>
      <vt:lpstr>UK Power NEtworks (2014)</vt:lpstr>
      <vt:lpstr>Markel et al. (2010)</vt:lpstr>
      <vt:lpstr>NIC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2018-07-11T07:23:37Z</dcterms:modified>
</cp:coreProperties>
</file>