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2 オシロスコープ\実験データ\"/>
    </mc:Choice>
  </mc:AlternateContent>
  <bookViews>
    <workbookView xWindow="240" yWindow="50" windowWidth="11720" windowHeight="91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8" i="1" l="1"/>
  <c r="K19" i="1"/>
  <c r="K22" i="1"/>
  <c r="K23" i="1"/>
  <c r="J16" i="1"/>
  <c r="K16" i="1" s="1"/>
  <c r="J17" i="1"/>
  <c r="K17" i="1" s="1"/>
  <c r="J18" i="1"/>
  <c r="J19" i="1"/>
  <c r="J20" i="1"/>
  <c r="K20" i="1" s="1"/>
  <c r="J21" i="1"/>
  <c r="K21" i="1" s="1"/>
  <c r="J22" i="1"/>
  <c r="J23" i="1"/>
  <c r="J24" i="1"/>
  <c r="K24" i="1" s="1"/>
  <c r="J15" i="1"/>
  <c r="K15" i="1" s="1"/>
  <c r="H5" i="1"/>
  <c r="H9" i="1"/>
  <c r="F3" i="1"/>
  <c r="H3" i="1" s="1"/>
  <c r="F4" i="1"/>
  <c r="H4" i="1" s="1"/>
  <c r="F5" i="1"/>
  <c r="F6" i="1"/>
  <c r="H6" i="1" s="1"/>
  <c r="F7" i="1"/>
  <c r="H7" i="1" s="1"/>
  <c r="F8" i="1"/>
  <c r="H8" i="1" s="1"/>
  <c r="F9" i="1"/>
  <c r="F10" i="1"/>
  <c r="H10" i="1" s="1"/>
  <c r="F11" i="1"/>
  <c r="H11" i="1" s="1"/>
  <c r="H2" i="1"/>
  <c r="F2" i="1"/>
  <c r="H12" i="1" l="1"/>
  <c r="J7" i="1" s="1"/>
  <c r="K7" i="1" s="1"/>
  <c r="J8" i="1" l="1"/>
  <c r="K8" i="1" s="1"/>
  <c r="J6" i="1"/>
  <c r="K6" i="1" s="1"/>
  <c r="J4" i="1"/>
  <c r="K4" i="1" s="1"/>
  <c r="J3" i="1"/>
  <c r="K3" i="1" s="1"/>
  <c r="J2" i="1"/>
  <c r="K2" i="1" s="1"/>
  <c r="J10" i="1"/>
  <c r="K10" i="1" s="1"/>
  <c r="J9" i="1"/>
  <c r="K9" i="1" s="1"/>
  <c r="J11" i="1"/>
  <c r="K11" i="1" s="1"/>
  <c r="J5" i="1"/>
  <c r="K5" i="1" s="1"/>
  <c r="K12" i="1" l="1"/>
</calcChain>
</file>

<file path=xl/sharedStrings.xml><?xml version="1.0" encoding="utf-8"?>
<sst xmlns="http://schemas.openxmlformats.org/spreadsheetml/2006/main" count="87" uniqueCount="66">
  <si>
    <t>x1</t>
    <phoneticPr fontId="1"/>
  </si>
  <si>
    <t>x2</t>
    <phoneticPr fontId="1"/>
  </si>
  <si>
    <t>x3</t>
    <phoneticPr fontId="1"/>
  </si>
  <si>
    <t>x4</t>
    <phoneticPr fontId="1"/>
  </si>
  <si>
    <t>x5</t>
  </si>
  <si>
    <t>x6</t>
  </si>
  <si>
    <t>x7</t>
  </si>
  <si>
    <t>x8</t>
  </si>
  <si>
    <t>x9</t>
  </si>
  <si>
    <t>x10</t>
  </si>
  <si>
    <t>x11</t>
    <phoneticPr fontId="1"/>
  </si>
  <si>
    <t>x12</t>
    <phoneticPr fontId="1"/>
  </si>
  <si>
    <t>x13</t>
    <phoneticPr fontId="1"/>
  </si>
  <si>
    <t>x14</t>
  </si>
  <si>
    <t>x15</t>
  </si>
  <si>
    <t>x16</t>
  </si>
  <si>
    <t>x17</t>
  </si>
  <si>
    <t>x18</t>
  </si>
  <si>
    <t>x19</t>
  </si>
  <si>
    <t>x20</t>
  </si>
  <si>
    <t>x11-x1</t>
    <phoneticPr fontId="1"/>
  </si>
  <si>
    <t>x12-x2</t>
    <phoneticPr fontId="1"/>
  </si>
  <si>
    <t>x13-x3</t>
    <phoneticPr fontId="1"/>
  </si>
  <si>
    <t>x14-x4</t>
    <phoneticPr fontId="1"/>
  </si>
  <si>
    <t>x15-x5</t>
    <phoneticPr fontId="1"/>
  </si>
  <si>
    <t>x16-x6</t>
    <phoneticPr fontId="1"/>
  </si>
  <si>
    <t>x17-x7</t>
    <phoneticPr fontId="1"/>
  </si>
  <si>
    <t>x18-x8</t>
    <phoneticPr fontId="1"/>
  </si>
  <si>
    <t>x19-x9</t>
    <phoneticPr fontId="1"/>
  </si>
  <si>
    <t>x20-x10</t>
    <phoneticPr fontId="1"/>
  </si>
  <si>
    <t>λ1</t>
    <phoneticPr fontId="1"/>
  </si>
  <si>
    <t>λ2</t>
    <phoneticPr fontId="1"/>
  </si>
  <si>
    <t>λ3</t>
    <phoneticPr fontId="1"/>
  </si>
  <si>
    <t>λ4</t>
  </si>
  <si>
    <t>λ5</t>
  </si>
  <si>
    <t>λ6</t>
  </si>
  <si>
    <t>λ7</t>
  </si>
  <si>
    <t>λ8</t>
  </si>
  <si>
    <t>λ9</t>
  </si>
  <si>
    <t>λ10</t>
  </si>
  <si>
    <t>λ平均</t>
    <rPh sb="1" eb="3">
      <t>ヘイキン</t>
    </rPh>
    <phoneticPr fontId="1"/>
  </si>
  <si>
    <t>受信器の位置</t>
    <rPh sb="0" eb="2">
      <t>ジュシン</t>
    </rPh>
    <rPh sb="2" eb="3">
      <t>キ</t>
    </rPh>
    <rPh sb="4" eb="6">
      <t>イチ</t>
    </rPh>
    <phoneticPr fontId="1"/>
  </si>
  <si>
    <t>１０波長分の長さ</t>
    <rPh sb="2" eb="4">
      <t>ハチョウ</t>
    </rPh>
    <rPh sb="4" eb="5">
      <t>ブン</t>
    </rPh>
    <rPh sb="6" eb="7">
      <t>ナガ</t>
    </rPh>
    <phoneticPr fontId="1"/>
  </si>
  <si>
    <t>波長λ</t>
    <rPh sb="0" eb="2">
      <t>ハチョウ</t>
    </rPh>
    <phoneticPr fontId="1"/>
  </si>
  <si>
    <t>残差δ</t>
    <rPh sb="0" eb="2">
      <t>ザンサ</t>
    </rPh>
    <phoneticPr fontId="1"/>
  </si>
  <si>
    <t>δ2</t>
    <phoneticPr fontId="1"/>
  </si>
  <si>
    <t>x1</t>
  </si>
  <si>
    <t>x11</t>
  </si>
  <si>
    <t>x11-x1</t>
  </si>
  <si>
    <t>λ1</t>
  </si>
  <si>
    <t>x2</t>
  </si>
  <si>
    <t>x12</t>
  </si>
  <si>
    <t>x12-x2</t>
  </si>
  <si>
    <t>λ2</t>
  </si>
  <si>
    <t>x3</t>
  </si>
  <si>
    <t>x13</t>
  </si>
  <si>
    <t>x13-x3</t>
  </si>
  <si>
    <t>λ3</t>
  </si>
  <si>
    <t>x4</t>
  </si>
  <si>
    <t>x14-x4</t>
  </si>
  <si>
    <t>x15-x5</t>
  </si>
  <si>
    <t>x16-x6</t>
  </si>
  <si>
    <t>x17-x7</t>
  </si>
  <si>
    <t>x18-x8</t>
  </si>
  <si>
    <t>x19-x9</t>
  </si>
  <si>
    <t>x20-x10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</si>
</sst>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.00_ "/>
    <numFmt numFmtId="178" formatCode="0.000_ "/>
    <numFmt numFmtId="180" formatCode="0.0000_ "/>
  </numFmts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77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11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13" xfId="0" applyNumberFormat="1" applyBorder="1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14" xfId="0" applyNumberFormat="1" applyBorder="1">
      <alignment vertical="center"/>
    </xf>
    <xf numFmtId="178" fontId="0" fillId="0" borderId="2" xfId="0" applyNumberFormat="1" applyBorder="1">
      <alignment vertical="center"/>
    </xf>
    <xf numFmtId="180" fontId="0" fillId="0" borderId="1" xfId="0" applyNumberFormat="1" applyBorder="1">
      <alignment vertical="center"/>
    </xf>
    <xf numFmtId="180" fontId="0" fillId="0" borderId="15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E7" sqref="E7"/>
    </sheetView>
  </sheetViews>
  <sheetFormatPr defaultRowHeight="13"/>
  <sheetData>
    <row r="1" spans="1:12">
      <c r="A1" s="8" t="s">
        <v>41</v>
      </c>
      <c r="B1" s="9"/>
      <c r="C1" s="9"/>
      <c r="D1" s="10"/>
      <c r="E1" s="11" t="s">
        <v>42</v>
      </c>
      <c r="F1" s="10"/>
      <c r="G1" s="11" t="s">
        <v>43</v>
      </c>
      <c r="H1" s="12"/>
      <c r="I1" s="17"/>
      <c r="J1" s="5" t="s">
        <v>44</v>
      </c>
      <c r="K1" s="2" t="s">
        <v>45</v>
      </c>
    </row>
    <row r="2" spans="1:12">
      <c r="A2" s="13" t="s">
        <v>0</v>
      </c>
      <c r="B2" s="3">
        <v>11</v>
      </c>
      <c r="C2" s="2" t="s">
        <v>10</v>
      </c>
      <c r="D2" s="3">
        <v>98.5</v>
      </c>
      <c r="E2" s="2" t="s">
        <v>20</v>
      </c>
      <c r="F2" s="3">
        <f>D2-B2</f>
        <v>87.5</v>
      </c>
      <c r="G2" s="2" t="s">
        <v>30</v>
      </c>
      <c r="H2" s="19">
        <f>F2/10</f>
        <v>8.75</v>
      </c>
      <c r="I2" s="4"/>
      <c r="J2" s="23">
        <f t="shared" ref="J2:J11" si="0">H2-$H$12</f>
        <v>0.11500000000000021</v>
      </c>
      <c r="K2" s="24">
        <f>J2*J2</f>
        <v>1.3225000000000049E-2</v>
      </c>
      <c r="L2" s="6"/>
    </row>
    <row r="3" spans="1:12">
      <c r="A3" s="13" t="s">
        <v>1</v>
      </c>
      <c r="B3" s="3">
        <v>20</v>
      </c>
      <c r="C3" s="2" t="s">
        <v>11</v>
      </c>
      <c r="D3" s="3">
        <v>107</v>
      </c>
      <c r="E3" s="2" t="s">
        <v>21</v>
      </c>
      <c r="F3" s="3">
        <f t="shared" ref="F3:F11" si="1">D3-B3</f>
        <v>87</v>
      </c>
      <c r="G3" s="2" t="s">
        <v>31</v>
      </c>
      <c r="H3" s="19">
        <f t="shared" ref="H3:H11" si="2">F3/10</f>
        <v>8.6999999999999993</v>
      </c>
      <c r="I3" s="4"/>
      <c r="J3" s="23">
        <f t="shared" si="0"/>
        <v>6.4999999999999503E-2</v>
      </c>
      <c r="K3" s="24">
        <f>J3*J3</f>
        <v>4.2249999999999354E-3</v>
      </c>
      <c r="L3" s="6"/>
    </row>
    <row r="4" spans="1:12">
      <c r="A4" s="13" t="s">
        <v>2</v>
      </c>
      <c r="B4" s="3">
        <v>29</v>
      </c>
      <c r="C4" s="2" t="s">
        <v>12</v>
      </c>
      <c r="D4" s="3">
        <v>115.5</v>
      </c>
      <c r="E4" s="2" t="s">
        <v>22</v>
      </c>
      <c r="F4" s="3">
        <f t="shared" si="1"/>
        <v>86.5</v>
      </c>
      <c r="G4" s="2" t="s">
        <v>32</v>
      </c>
      <c r="H4" s="19">
        <f t="shared" si="2"/>
        <v>8.65</v>
      </c>
      <c r="I4" s="4"/>
      <c r="J4" s="23">
        <f t="shared" si="0"/>
        <v>1.5000000000000568E-2</v>
      </c>
      <c r="K4" s="24">
        <f t="shared" ref="K4:K11" si="3">J4*J4</f>
        <v>2.2500000000001704E-4</v>
      </c>
      <c r="L4" s="6"/>
    </row>
    <row r="5" spans="1:12">
      <c r="A5" s="13" t="s">
        <v>3</v>
      </c>
      <c r="B5" s="3">
        <v>37.5</v>
      </c>
      <c r="C5" s="2" t="s">
        <v>13</v>
      </c>
      <c r="D5" s="3">
        <v>124</v>
      </c>
      <c r="E5" s="2" t="s">
        <v>23</v>
      </c>
      <c r="F5" s="3">
        <f t="shared" si="1"/>
        <v>86.5</v>
      </c>
      <c r="G5" s="2" t="s">
        <v>33</v>
      </c>
      <c r="H5" s="19">
        <f t="shared" si="2"/>
        <v>8.65</v>
      </c>
      <c r="I5" s="4"/>
      <c r="J5" s="23">
        <f t="shared" si="0"/>
        <v>1.5000000000000568E-2</v>
      </c>
      <c r="K5" s="24">
        <f t="shared" si="3"/>
        <v>2.2500000000001704E-4</v>
      </c>
      <c r="L5" s="6"/>
    </row>
    <row r="6" spans="1:12">
      <c r="A6" s="13" t="s">
        <v>4</v>
      </c>
      <c r="B6" s="3">
        <v>46.5</v>
      </c>
      <c r="C6" s="2" t="s">
        <v>14</v>
      </c>
      <c r="D6" s="3">
        <v>132.5</v>
      </c>
      <c r="E6" s="2" t="s">
        <v>24</v>
      </c>
      <c r="F6" s="3">
        <f t="shared" si="1"/>
        <v>86</v>
      </c>
      <c r="G6" s="2" t="s">
        <v>34</v>
      </c>
      <c r="H6" s="19">
        <f t="shared" si="2"/>
        <v>8.6</v>
      </c>
      <c r="I6" s="4"/>
      <c r="J6" s="23">
        <f t="shared" si="0"/>
        <v>-3.5000000000000142E-2</v>
      </c>
      <c r="K6" s="24">
        <f t="shared" si="3"/>
        <v>1.2250000000000099E-3</v>
      </c>
      <c r="L6" s="6"/>
    </row>
    <row r="7" spans="1:12">
      <c r="A7" s="13" t="s">
        <v>5</v>
      </c>
      <c r="B7" s="3">
        <v>55</v>
      </c>
      <c r="C7" s="2" t="s">
        <v>15</v>
      </c>
      <c r="D7" s="3">
        <v>141</v>
      </c>
      <c r="E7" s="2" t="s">
        <v>25</v>
      </c>
      <c r="F7" s="3">
        <f t="shared" si="1"/>
        <v>86</v>
      </c>
      <c r="G7" s="2" t="s">
        <v>35</v>
      </c>
      <c r="H7" s="19">
        <f t="shared" si="2"/>
        <v>8.6</v>
      </c>
      <c r="I7" s="4"/>
      <c r="J7" s="23">
        <f t="shared" si="0"/>
        <v>-3.5000000000000142E-2</v>
      </c>
      <c r="K7" s="24">
        <f t="shared" si="3"/>
        <v>1.2250000000000099E-3</v>
      </c>
      <c r="L7" s="6"/>
    </row>
    <row r="8" spans="1:12">
      <c r="A8" s="13" t="s">
        <v>6</v>
      </c>
      <c r="B8" s="3">
        <v>64</v>
      </c>
      <c r="C8" s="2" t="s">
        <v>16</v>
      </c>
      <c r="D8" s="3">
        <v>149.5</v>
      </c>
      <c r="E8" s="2" t="s">
        <v>26</v>
      </c>
      <c r="F8" s="3">
        <f t="shared" si="1"/>
        <v>85.5</v>
      </c>
      <c r="G8" s="2" t="s">
        <v>36</v>
      </c>
      <c r="H8" s="19">
        <f t="shared" si="2"/>
        <v>8.5500000000000007</v>
      </c>
      <c r="I8" s="4"/>
      <c r="J8" s="23">
        <f t="shared" si="0"/>
        <v>-8.4999999999999076E-2</v>
      </c>
      <c r="K8" s="24">
        <f t="shared" si="3"/>
        <v>7.2249999999998427E-3</v>
      </c>
      <c r="L8" s="6"/>
    </row>
    <row r="9" spans="1:12">
      <c r="A9" s="13" t="s">
        <v>7</v>
      </c>
      <c r="B9" s="3">
        <v>72</v>
      </c>
      <c r="C9" s="2" t="s">
        <v>17</v>
      </c>
      <c r="D9" s="3">
        <v>158.5</v>
      </c>
      <c r="E9" s="2" t="s">
        <v>27</v>
      </c>
      <c r="F9" s="3">
        <f t="shared" si="1"/>
        <v>86.5</v>
      </c>
      <c r="G9" s="2" t="s">
        <v>37</v>
      </c>
      <c r="H9" s="19">
        <f t="shared" si="2"/>
        <v>8.65</v>
      </c>
      <c r="I9" s="4"/>
      <c r="J9" s="23">
        <f t="shared" si="0"/>
        <v>1.5000000000000568E-2</v>
      </c>
      <c r="K9" s="24">
        <f>J9*J9</f>
        <v>2.2500000000001704E-4</v>
      </c>
      <c r="L9" s="6"/>
    </row>
    <row r="10" spans="1:12">
      <c r="A10" s="13" t="s">
        <v>8</v>
      </c>
      <c r="B10" s="3">
        <v>81</v>
      </c>
      <c r="C10" s="2" t="s">
        <v>18</v>
      </c>
      <c r="D10" s="3">
        <v>167</v>
      </c>
      <c r="E10" s="2" t="s">
        <v>28</v>
      </c>
      <c r="F10" s="3">
        <f t="shared" si="1"/>
        <v>86</v>
      </c>
      <c r="G10" s="2" t="s">
        <v>38</v>
      </c>
      <c r="H10" s="19">
        <f t="shared" si="2"/>
        <v>8.6</v>
      </c>
      <c r="I10" s="4"/>
      <c r="J10" s="23">
        <f t="shared" si="0"/>
        <v>-3.5000000000000142E-2</v>
      </c>
      <c r="K10" s="24">
        <f>J10*J10</f>
        <v>1.2250000000000099E-3</v>
      </c>
      <c r="L10" s="6"/>
    </row>
    <row r="11" spans="1:12" ht="13.5" thickBot="1">
      <c r="A11" s="14" t="s">
        <v>9</v>
      </c>
      <c r="B11" s="15">
        <v>89.5</v>
      </c>
      <c r="C11" s="16" t="s">
        <v>19</v>
      </c>
      <c r="D11" s="15">
        <v>175.5</v>
      </c>
      <c r="E11" s="16" t="s">
        <v>29</v>
      </c>
      <c r="F11" s="3">
        <f t="shared" si="1"/>
        <v>86</v>
      </c>
      <c r="G11" s="16" t="s">
        <v>39</v>
      </c>
      <c r="H11" s="19">
        <f t="shared" si="2"/>
        <v>8.6</v>
      </c>
      <c r="I11" s="4"/>
      <c r="J11" s="23">
        <f t="shared" si="0"/>
        <v>-3.5000000000000142E-2</v>
      </c>
      <c r="K11" s="24">
        <f t="shared" si="3"/>
        <v>1.2250000000000099E-3</v>
      </c>
      <c r="L11" s="6"/>
    </row>
    <row r="12" spans="1:12" ht="13.5" thickBot="1">
      <c r="G12" s="7" t="s">
        <v>40</v>
      </c>
      <c r="H12" s="22">
        <f>AVERAGE(H2:H11)</f>
        <v>8.6349999999999998</v>
      </c>
      <c r="I12" s="18"/>
      <c r="J12" s="1"/>
      <c r="K12" s="25">
        <f>SUM(K2:K11)</f>
        <v>3.0249999999999923E-2</v>
      </c>
    </row>
    <row r="15" spans="1:12">
      <c r="A15" t="s">
        <v>46</v>
      </c>
      <c r="B15" s="21">
        <v>11</v>
      </c>
      <c r="C15" t="s">
        <v>47</v>
      </c>
      <c r="D15" s="21">
        <v>98.5</v>
      </c>
      <c r="E15" t="s">
        <v>48</v>
      </c>
      <c r="F15" s="21">
        <v>87.5</v>
      </c>
      <c r="G15" t="s">
        <v>49</v>
      </c>
      <c r="H15" s="1">
        <v>8.75</v>
      </c>
      <c r="J15" s="20">
        <f>H15-$H$25</f>
        <v>0.11500000000000021</v>
      </c>
      <c r="K15">
        <f>J15*J15</f>
        <v>1.3225000000000049E-2</v>
      </c>
    </row>
    <row r="16" spans="1:12">
      <c r="A16" t="s">
        <v>50</v>
      </c>
      <c r="B16" s="21">
        <v>20</v>
      </c>
      <c r="C16" t="s">
        <v>51</v>
      </c>
      <c r="D16" s="21">
        <v>107</v>
      </c>
      <c r="E16" t="s">
        <v>52</v>
      </c>
      <c r="F16" s="21">
        <v>87</v>
      </c>
      <c r="G16" t="s">
        <v>53</v>
      </c>
      <c r="H16" s="1">
        <v>8.6999999999999993</v>
      </c>
      <c r="J16" s="20">
        <f t="shared" ref="J16:J24" si="4">H16-$H$25</f>
        <v>6.4999999999999503E-2</v>
      </c>
      <c r="K16">
        <f t="shared" ref="K16:K24" si="5">J16*J16</f>
        <v>4.2249999999999354E-3</v>
      </c>
    </row>
    <row r="17" spans="1:11">
      <c r="A17" t="s">
        <v>54</v>
      </c>
      <c r="B17" s="21">
        <v>29</v>
      </c>
      <c r="C17" t="s">
        <v>55</v>
      </c>
      <c r="D17" s="21">
        <v>115.5</v>
      </c>
      <c r="E17" t="s">
        <v>56</v>
      </c>
      <c r="F17" s="21">
        <v>86.5</v>
      </c>
      <c r="G17" t="s">
        <v>57</v>
      </c>
      <c r="H17" s="1">
        <v>8.65</v>
      </c>
      <c r="J17" s="20">
        <f t="shared" si="4"/>
        <v>1.5000000000000568E-2</v>
      </c>
      <c r="K17">
        <f t="shared" si="5"/>
        <v>2.2500000000001704E-4</v>
      </c>
    </row>
    <row r="18" spans="1:11">
      <c r="A18" t="s">
        <v>58</v>
      </c>
      <c r="B18" s="21">
        <v>37.5</v>
      </c>
      <c r="C18" t="s">
        <v>13</v>
      </c>
      <c r="D18" s="21">
        <v>124</v>
      </c>
      <c r="E18" t="s">
        <v>59</v>
      </c>
      <c r="F18" s="21">
        <v>86.5</v>
      </c>
      <c r="G18" t="s">
        <v>33</v>
      </c>
      <c r="H18" s="1">
        <v>8.65</v>
      </c>
      <c r="J18" s="20">
        <f t="shared" si="4"/>
        <v>1.5000000000000568E-2</v>
      </c>
      <c r="K18">
        <f t="shared" si="5"/>
        <v>2.2500000000001704E-4</v>
      </c>
    </row>
    <row r="19" spans="1:11">
      <c r="A19" t="s">
        <v>4</v>
      </c>
      <c r="B19" s="21">
        <v>46.5</v>
      </c>
      <c r="C19" t="s">
        <v>14</v>
      </c>
      <c r="D19" s="21">
        <v>132.5</v>
      </c>
      <c r="E19" t="s">
        <v>60</v>
      </c>
      <c r="F19" s="21">
        <v>86</v>
      </c>
      <c r="G19" t="s">
        <v>34</v>
      </c>
      <c r="H19" s="1">
        <v>8.6</v>
      </c>
      <c r="J19" s="20">
        <f t="shared" si="4"/>
        <v>-3.5000000000000142E-2</v>
      </c>
      <c r="K19">
        <f t="shared" si="5"/>
        <v>1.2250000000000099E-3</v>
      </c>
    </row>
    <row r="20" spans="1:11">
      <c r="A20" t="s">
        <v>5</v>
      </c>
      <c r="B20" s="21">
        <v>55</v>
      </c>
      <c r="C20" t="s">
        <v>15</v>
      </c>
      <c r="D20" s="21">
        <v>141</v>
      </c>
      <c r="E20" t="s">
        <v>61</v>
      </c>
      <c r="F20" s="21">
        <v>86</v>
      </c>
      <c r="G20" t="s">
        <v>35</v>
      </c>
      <c r="H20" s="1">
        <v>8.6</v>
      </c>
      <c r="J20" s="20">
        <f t="shared" si="4"/>
        <v>-3.5000000000000142E-2</v>
      </c>
      <c r="K20">
        <f t="shared" si="5"/>
        <v>1.2250000000000099E-3</v>
      </c>
    </row>
    <row r="21" spans="1:11">
      <c r="A21" t="s">
        <v>6</v>
      </c>
      <c r="B21" s="21">
        <v>64</v>
      </c>
      <c r="C21" t="s">
        <v>16</v>
      </c>
      <c r="D21" s="21">
        <v>149.5</v>
      </c>
      <c r="E21" t="s">
        <v>62</v>
      </c>
      <c r="F21" s="21">
        <v>85.5</v>
      </c>
      <c r="G21" t="s">
        <v>36</v>
      </c>
      <c r="H21" s="1">
        <v>8.5500000000000007</v>
      </c>
      <c r="J21" s="20">
        <f t="shared" si="4"/>
        <v>-8.4999999999999076E-2</v>
      </c>
      <c r="K21">
        <f t="shared" si="5"/>
        <v>7.2249999999998427E-3</v>
      </c>
    </row>
    <row r="22" spans="1:11">
      <c r="A22" t="s">
        <v>7</v>
      </c>
      <c r="B22" s="21">
        <v>72</v>
      </c>
      <c r="C22" t="s">
        <v>17</v>
      </c>
      <c r="D22" s="21">
        <v>158.5</v>
      </c>
      <c r="E22" t="s">
        <v>63</v>
      </c>
      <c r="F22" s="21">
        <v>86.5</v>
      </c>
      <c r="G22" t="s">
        <v>37</v>
      </c>
      <c r="H22" s="1">
        <v>8.65</v>
      </c>
      <c r="J22" s="20">
        <f t="shared" si="4"/>
        <v>1.5000000000000568E-2</v>
      </c>
      <c r="K22">
        <f t="shared" si="5"/>
        <v>2.2500000000001704E-4</v>
      </c>
    </row>
    <row r="23" spans="1:11">
      <c r="A23" t="s">
        <v>8</v>
      </c>
      <c r="B23" s="21">
        <v>81</v>
      </c>
      <c r="C23" t="s">
        <v>18</v>
      </c>
      <c r="D23" s="21">
        <v>167</v>
      </c>
      <c r="E23" t="s">
        <v>64</v>
      </c>
      <c r="F23" s="21">
        <v>86</v>
      </c>
      <c r="G23" t="s">
        <v>38</v>
      </c>
      <c r="H23" s="1">
        <v>8.6</v>
      </c>
      <c r="J23" s="20">
        <f t="shared" si="4"/>
        <v>-3.5000000000000142E-2</v>
      </c>
      <c r="K23">
        <f t="shared" si="5"/>
        <v>1.2250000000000099E-3</v>
      </c>
    </row>
    <row r="24" spans="1:11">
      <c r="A24" t="s">
        <v>9</v>
      </c>
      <c r="B24" s="21">
        <v>89.5</v>
      </c>
      <c r="C24" t="s">
        <v>19</v>
      </c>
      <c r="D24" s="21">
        <v>175.5</v>
      </c>
      <c r="E24" t="s">
        <v>65</v>
      </c>
      <c r="F24" s="21">
        <v>86</v>
      </c>
      <c r="G24" t="s">
        <v>39</v>
      </c>
      <c r="H24" s="1">
        <v>8.6</v>
      </c>
      <c r="J24" s="20">
        <f t="shared" si="4"/>
        <v>-3.5000000000000142E-2</v>
      </c>
      <c r="K24">
        <f t="shared" si="5"/>
        <v>1.2250000000000099E-3</v>
      </c>
    </row>
    <row r="25" spans="1:11">
      <c r="G25" t="s">
        <v>40</v>
      </c>
      <c r="H25">
        <v>8.6349999999999998</v>
      </c>
      <c r="J25" s="20"/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桜庭玉藻</dc:creator>
  <cp:lastModifiedBy>桜庭玉藻</cp:lastModifiedBy>
  <dcterms:created xsi:type="dcterms:W3CDTF">2002-07-02T12:52:54Z</dcterms:created>
  <dcterms:modified xsi:type="dcterms:W3CDTF">2014-08-08T05:14:06Z</dcterms:modified>
</cp:coreProperties>
</file>