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2 オシロスコープ\実験データ\"/>
    </mc:Choice>
  </mc:AlternateContent>
  <bookViews>
    <workbookView xWindow="240" yWindow="60" windowWidth="14940" windowHeight="89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D3" i="1"/>
  <c r="E3" i="1"/>
  <c r="C4" i="1"/>
  <c r="D4" i="1" s="1"/>
  <c r="E4" i="1" s="1"/>
  <c r="C5" i="1"/>
  <c r="D5" i="1"/>
  <c r="E5" i="1" s="1"/>
  <c r="C6" i="1"/>
  <c r="D6" i="1"/>
  <c r="E6" i="1"/>
  <c r="C7" i="1"/>
  <c r="D7" i="1"/>
  <c r="E7" i="1"/>
  <c r="C8" i="1"/>
  <c r="D8" i="1" s="1"/>
  <c r="E8" i="1" s="1"/>
  <c r="C9" i="1"/>
  <c r="D9" i="1"/>
  <c r="E9" i="1" s="1"/>
  <c r="F2" i="3"/>
  <c r="F3" i="3"/>
  <c r="F4" i="3"/>
  <c r="F5" i="3"/>
  <c r="F6" i="3"/>
  <c r="F7" i="3"/>
  <c r="F8" i="3"/>
  <c r="F9" i="3"/>
  <c r="C10" i="1" l="1"/>
  <c r="D10" i="1" s="1"/>
  <c r="E10" i="1" s="1"/>
</calcChain>
</file>

<file path=xl/sharedStrings.xml><?xml version="1.0" encoding="utf-8"?>
<sst xmlns="http://schemas.openxmlformats.org/spreadsheetml/2006/main" count="24" uniqueCount="22">
  <si>
    <t>初期値</t>
    <rPh sb="0" eb="2">
      <t>ショキ</t>
    </rPh>
    <rPh sb="2" eb="3">
      <t>チ</t>
    </rPh>
    <phoneticPr fontId="1"/>
  </si>
  <si>
    <t>１回目</t>
    <rPh sb="0" eb="3">
      <t>１カイメ</t>
    </rPh>
    <phoneticPr fontId="1"/>
  </si>
  <si>
    <t>２回目</t>
  </si>
  <si>
    <t>３回目</t>
  </si>
  <si>
    <t>４回目</t>
  </si>
  <si>
    <t>５回目</t>
  </si>
  <si>
    <t>６回目</t>
  </si>
  <si>
    <t>７回目</t>
  </si>
  <si>
    <t>平均</t>
    <rPh sb="0" eb="2">
      <t>ヘイキン</t>
    </rPh>
    <phoneticPr fontId="1"/>
  </si>
  <si>
    <t>実験からの音速</t>
    <rPh sb="0" eb="2">
      <t>ジッケン</t>
    </rPh>
    <rPh sb="5" eb="7">
      <t>オンソク</t>
    </rPh>
    <phoneticPr fontId="1"/>
  </si>
  <si>
    <t>ものさしの測定値(cm)</t>
    <rPh sb="5" eb="8">
      <t>ソクテイチ</t>
    </rPh>
    <phoneticPr fontId="1"/>
  </si>
  <si>
    <t>測定値の差(cm)</t>
    <rPh sb="0" eb="3">
      <t>ソクテイチ</t>
    </rPh>
    <rPh sb="4" eb="5">
      <t>サ</t>
    </rPh>
    <phoneticPr fontId="1"/>
  </si>
  <si>
    <t>測定値の差(m)</t>
    <rPh sb="0" eb="3">
      <t>ソクテイチ</t>
    </rPh>
    <rPh sb="4" eb="5">
      <t>サ</t>
    </rPh>
    <phoneticPr fontId="1"/>
  </si>
  <si>
    <t>計算値</t>
    <rPh sb="0" eb="3">
      <t>ケイサンチ</t>
    </rPh>
    <phoneticPr fontId="1"/>
  </si>
  <si>
    <t>実験値</t>
    <rPh sb="0" eb="3">
      <t>ジッケンチ</t>
    </rPh>
    <phoneticPr fontId="1"/>
  </si>
  <si>
    <t>ｆ</t>
    <phoneticPr fontId="1"/>
  </si>
  <si>
    <t>ｆ</t>
    <phoneticPr fontId="1"/>
  </si>
  <si>
    <t>△φ</t>
    <phoneticPr fontId="1"/>
  </si>
  <si>
    <t>2b(V)</t>
    <phoneticPr fontId="1"/>
  </si>
  <si>
    <t>2c(V)</t>
    <phoneticPr fontId="1"/>
  </si>
  <si>
    <t>2a(V)</t>
    <phoneticPr fontId="1"/>
  </si>
  <si>
    <r>
      <t>V</t>
    </r>
    <r>
      <rPr>
        <vertAlign val="subscript"/>
        <sz val="12"/>
        <rFont val="ＭＳ Ｐゴシック"/>
        <family val="3"/>
        <charset val="128"/>
      </rPr>
      <t>O</t>
    </r>
    <r>
      <rPr>
        <sz val="12"/>
        <rFont val="ＭＳ Ｐゴシック"/>
        <family val="3"/>
        <charset val="128"/>
      </rPr>
      <t>/V</t>
    </r>
    <r>
      <rPr>
        <vertAlign val="subscript"/>
        <sz val="12"/>
        <rFont val="ＭＳ Ｐゴシック"/>
        <family val="3"/>
        <charset val="128"/>
      </rPr>
      <t>I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</si>
</sst>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vertAlign val="subscript"/>
      <sz val="12"/>
      <name val="ＭＳ Ｐゴシック"/>
      <family val="3"/>
      <charset val="128"/>
    </font>
    <font>
      <i/>
      <sz val="11"/>
      <name val="ＭＳ Ｐゴシック"/>
      <family val="3"/>
      <charset val="128"/>
    </font>
    <font>
      <i/>
      <sz val="1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11" fontId="0" fillId="0" borderId="1" xfId="0" applyNumberFormat="1" applyBorder="1"/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l-GR" altLang="ja-JP"/>
              <a:t>△φ</a:t>
            </a:r>
            <a:r>
              <a:rPr lang="ja-JP" altLang="en-US"/>
              <a:t>の計算値と実験値</a:t>
            </a:r>
          </a:p>
        </c:rich>
      </c:tx>
      <c:layout>
        <c:manualLayout>
          <c:xMode val="edge"/>
          <c:yMode val="edge"/>
          <c:x val="0.37616608861375328"/>
          <c:y val="3.5714303014508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42496642115125"/>
          <c:y val="0.21428581808705072"/>
          <c:w val="0.60414553625845224"/>
          <c:h val="0.56944472028688475"/>
        </c:manualLayout>
      </c:layout>
      <c:scatterChart>
        <c:scatterStyle val="lineMarker"/>
        <c:varyColors val="0"/>
        <c:ser>
          <c:idx val="1"/>
          <c:order val="0"/>
          <c:tx>
            <c:v>計算値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xVal>
            <c:numRef>
              <c:f>Sheet2!$C$1:$J$1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7000</c:v>
                </c:pt>
                <c:pt idx="7">
                  <c:v>10000</c:v>
                </c:pt>
              </c:numCache>
            </c:numRef>
          </c:xVal>
          <c:yVal>
            <c:numRef>
              <c:f>Sheet2!$C$2:$J$2</c:f>
              <c:numCache>
                <c:formatCode>General</c:formatCode>
                <c:ptCount val="8"/>
                <c:pt idx="0">
                  <c:v>0.11</c:v>
                </c:pt>
                <c:pt idx="1">
                  <c:v>0.21</c:v>
                </c:pt>
                <c:pt idx="2">
                  <c:v>0.24</c:v>
                </c:pt>
                <c:pt idx="3">
                  <c:v>0.28999999999999998</c:v>
                </c:pt>
                <c:pt idx="4">
                  <c:v>0.35</c:v>
                </c:pt>
                <c:pt idx="5" formatCode="0.00">
                  <c:v>0.4</c:v>
                </c:pt>
                <c:pt idx="6">
                  <c:v>0.43</c:v>
                </c:pt>
                <c:pt idx="7">
                  <c:v>0.45</c:v>
                </c:pt>
              </c:numCache>
            </c:numRef>
          </c:yVal>
          <c:smooth val="0"/>
        </c:ser>
        <c:ser>
          <c:idx val="2"/>
          <c:order val="1"/>
          <c:tx>
            <c:v>実験値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xVal>
            <c:numRef>
              <c:f>Sheet2!$C$1:$J$1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7000</c:v>
                </c:pt>
                <c:pt idx="7">
                  <c:v>10000</c:v>
                </c:pt>
              </c:numCache>
            </c:numRef>
          </c:xVal>
          <c:yVal>
            <c:numRef>
              <c:f>Sheet2!$C$3:$J$3</c:f>
              <c:numCache>
                <c:formatCode>0.00</c:formatCode>
                <c:ptCount val="8"/>
                <c:pt idx="0">
                  <c:v>0.16600000000000001</c:v>
                </c:pt>
                <c:pt idx="1">
                  <c:v>0.17499999999999999</c:v>
                </c:pt>
                <c:pt idx="2">
                  <c:v>0.222</c:v>
                </c:pt>
                <c:pt idx="3">
                  <c:v>0.26</c:v>
                </c:pt>
                <c:pt idx="4">
                  <c:v>0.316</c:v>
                </c:pt>
                <c:pt idx="5">
                  <c:v>0.34300000000000003</c:v>
                </c:pt>
                <c:pt idx="6">
                  <c:v>0.34</c:v>
                </c:pt>
                <c:pt idx="7">
                  <c:v>0.30199999999999999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59864"/>
        <c:axId val="298660256"/>
      </c:scatterChart>
      <c:valAx>
        <c:axId val="29865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ｆ</a:t>
                </a:r>
              </a:p>
            </c:rich>
          </c:tx>
          <c:layout>
            <c:manualLayout>
              <c:xMode val="edge"/>
              <c:yMode val="edge"/>
              <c:x val="0.42176197814269312"/>
              <c:y val="0.88293693563645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98660256"/>
        <c:crosses val="autoZero"/>
        <c:crossBetween val="midCat"/>
      </c:valAx>
      <c:valAx>
        <c:axId val="2986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l-GR" altLang="ja-JP"/>
                  <a:t>△φ</a:t>
                </a:r>
              </a:p>
            </c:rich>
          </c:tx>
          <c:layout>
            <c:manualLayout>
              <c:xMode val="edge"/>
              <c:yMode val="edge"/>
              <c:x val="2.5906755414170337E-2"/>
              <c:y val="0.4444446597361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98659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49282415764465"/>
          <c:y val="0.39087320521434249"/>
          <c:w val="0.2062177730967959"/>
          <c:h val="0.263889016718312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/>
              <a:t>Vo/Vi</a:t>
            </a:r>
            <a:r>
              <a:rPr lang="ja-JP" altLang="en-US"/>
              <a:t>の計算値と実験値</a:t>
            </a:r>
          </a:p>
        </c:rich>
      </c:tx>
      <c:layout>
        <c:manualLayout>
          <c:xMode val="edge"/>
          <c:yMode val="edge"/>
          <c:x val="0.3692471448166173"/>
          <c:y val="3.59282662691530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2477194158089"/>
          <c:y val="0.18163734613849594"/>
          <c:w val="0.61715528453768898"/>
          <c:h val="0.60878451178287096"/>
        </c:manualLayout>
      </c:layout>
      <c:scatterChart>
        <c:scatterStyle val="lineMarker"/>
        <c:varyColors val="0"/>
        <c:ser>
          <c:idx val="0"/>
          <c:order val="0"/>
          <c:tx>
            <c:v>計算値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xVal>
            <c:numRef>
              <c:f>Sheet2!$C$1:$J$1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7000</c:v>
                </c:pt>
                <c:pt idx="7">
                  <c:v>10000</c:v>
                </c:pt>
              </c:numCache>
            </c:numRef>
          </c:xVal>
          <c:yVal>
            <c:numRef>
              <c:f>Sheet2!$C$4:$J$4</c:f>
              <c:numCache>
                <c:formatCode>General</c:formatCode>
                <c:ptCount val="8"/>
                <c:pt idx="0">
                  <c:v>0.87</c:v>
                </c:pt>
                <c:pt idx="1">
                  <c:v>0.78</c:v>
                </c:pt>
                <c:pt idx="2">
                  <c:v>0.73</c:v>
                </c:pt>
                <c:pt idx="3">
                  <c:v>0.62</c:v>
                </c:pt>
                <c:pt idx="4">
                  <c:v>0.47</c:v>
                </c:pt>
                <c:pt idx="5" formatCode="0.00">
                  <c:v>0.3</c:v>
                </c:pt>
                <c:pt idx="6">
                  <c:v>0.22</c:v>
                </c:pt>
                <c:pt idx="7">
                  <c:v>0.16</c:v>
                </c:pt>
              </c:numCache>
            </c:numRef>
          </c:yVal>
          <c:smooth val="0"/>
        </c:ser>
        <c:ser>
          <c:idx val="1"/>
          <c:order val="1"/>
          <c:tx>
            <c:v>実験値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xVal>
            <c:numRef>
              <c:f>Sheet2!$C$1:$J$1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7000</c:v>
                </c:pt>
                <c:pt idx="7">
                  <c:v>10000</c:v>
                </c:pt>
              </c:numCache>
            </c:numRef>
          </c:xVal>
          <c:yVal>
            <c:numRef>
              <c:f>Sheet2!$C$5:$J$5</c:f>
              <c:numCache>
                <c:formatCode>General</c:formatCode>
                <c:ptCount val="8"/>
                <c:pt idx="0">
                  <c:v>0.87</c:v>
                </c:pt>
                <c:pt idx="1">
                  <c:v>0.85</c:v>
                </c:pt>
                <c:pt idx="2">
                  <c:v>0.77</c:v>
                </c:pt>
                <c:pt idx="3">
                  <c:v>0.68</c:v>
                </c:pt>
                <c:pt idx="4">
                  <c:v>0.55000000000000004</c:v>
                </c:pt>
                <c:pt idx="5">
                  <c:v>0.47</c:v>
                </c:pt>
                <c:pt idx="6">
                  <c:v>0.48</c:v>
                </c:pt>
                <c:pt idx="7">
                  <c:v>0.57999999999999996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61432"/>
        <c:axId val="298658688"/>
      </c:scatterChart>
      <c:valAx>
        <c:axId val="29866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ｆ</a:t>
                </a:r>
              </a:p>
            </c:rich>
          </c:tx>
          <c:layout>
            <c:manualLayout>
              <c:xMode val="edge"/>
              <c:yMode val="edge"/>
              <c:x val="0.41422625877444885"/>
              <c:y val="0.890222597557903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98658688"/>
        <c:crosses val="autoZero"/>
        <c:crossBetween val="midCat"/>
      </c:valAx>
      <c:valAx>
        <c:axId val="29865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Vo/Vi</a:t>
                </a:r>
              </a:p>
            </c:rich>
          </c:tx>
          <c:layout>
            <c:manualLayout>
              <c:xMode val="edge"/>
              <c:yMode val="edge"/>
              <c:x val="2.3012569931913827E-2"/>
              <c:y val="0.421159121266182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98661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033532587307797"/>
          <c:y val="0.35329461831333825"/>
          <c:w val="0.20815915529322052"/>
          <c:h val="0.26546996743318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6</xdr:row>
      <xdr:rowOff>57150</xdr:rowOff>
    </xdr:from>
    <xdr:to>
      <xdr:col>10</xdr:col>
      <xdr:colOff>361950</xdr:colOff>
      <xdr:row>25</xdr:row>
      <xdr:rowOff>120650</xdr:rowOff>
    </xdr:to>
    <xdr:graphicFrame macro="">
      <xdr:nvGraphicFramePr>
        <xdr:cNvPr id="102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25</xdr:row>
      <xdr:rowOff>158750</xdr:rowOff>
    </xdr:from>
    <xdr:to>
      <xdr:col>10</xdr:col>
      <xdr:colOff>279400</xdr:colOff>
      <xdr:row>45</xdr:row>
      <xdr:rowOff>38100</xdr:rowOff>
    </xdr:to>
    <xdr:graphicFrame macro="">
      <xdr:nvGraphicFramePr>
        <xdr:cNvPr id="1027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0" sqref="E10"/>
    </sheetView>
  </sheetViews>
  <sheetFormatPr defaultRowHeight="13"/>
  <cols>
    <col min="2" max="2" width="18.6328125" customWidth="1"/>
    <col min="3" max="5" width="15.6328125" customWidth="1"/>
  </cols>
  <sheetData>
    <row r="1" spans="1:5">
      <c r="A1" s="1"/>
      <c r="B1" s="2" t="s">
        <v>10</v>
      </c>
      <c r="C1" s="2" t="s">
        <v>11</v>
      </c>
      <c r="D1" s="2" t="s">
        <v>12</v>
      </c>
      <c r="E1" s="2" t="s">
        <v>9</v>
      </c>
    </row>
    <row r="2" spans="1:5">
      <c r="A2" s="1" t="s">
        <v>0</v>
      </c>
      <c r="B2" s="1">
        <v>4.7300000000000004</v>
      </c>
      <c r="C2" s="1"/>
      <c r="D2" s="1"/>
      <c r="E2" s="1"/>
    </row>
    <row r="3" spans="1:5">
      <c r="A3" s="1" t="s">
        <v>1</v>
      </c>
      <c r="B3" s="1">
        <v>5.67</v>
      </c>
      <c r="C3" s="1">
        <f>B3-B2</f>
        <v>0.9399999999999995</v>
      </c>
      <c r="D3" s="4">
        <f>C3/100</f>
        <v>9.3999999999999952E-3</v>
      </c>
      <c r="E3" s="4">
        <f>D3*38.30175*1000</f>
        <v>360.03644999999977</v>
      </c>
    </row>
    <row r="4" spans="1:5">
      <c r="A4" s="1" t="s">
        <v>2</v>
      </c>
      <c r="B4" s="1">
        <v>6.68</v>
      </c>
      <c r="C4" s="1">
        <f t="shared" ref="C4:C9" si="0">B4-B3</f>
        <v>1.0099999999999998</v>
      </c>
      <c r="D4" s="4">
        <f t="shared" ref="D4:D10" si="1">C4/100</f>
        <v>1.0099999999999998E-2</v>
      </c>
      <c r="E4" s="4">
        <f t="shared" ref="E4:E10" si="2">D4*38.30175*1000</f>
        <v>386.84767499999987</v>
      </c>
    </row>
    <row r="5" spans="1:5">
      <c r="A5" s="1" t="s">
        <v>3</v>
      </c>
      <c r="B5" s="1">
        <v>7.51</v>
      </c>
      <c r="C5" s="1">
        <f t="shared" si="0"/>
        <v>0.83000000000000007</v>
      </c>
      <c r="D5" s="4">
        <f t="shared" si="1"/>
        <v>8.3000000000000001E-3</v>
      </c>
      <c r="E5" s="4">
        <f t="shared" si="2"/>
        <v>317.90452499999998</v>
      </c>
    </row>
    <row r="6" spans="1:5">
      <c r="A6" s="1" t="s">
        <v>4</v>
      </c>
      <c r="B6" s="1">
        <v>8.42</v>
      </c>
      <c r="C6" s="1">
        <f t="shared" si="0"/>
        <v>0.91000000000000014</v>
      </c>
      <c r="D6" s="4">
        <f t="shared" si="1"/>
        <v>9.1000000000000022E-3</v>
      </c>
      <c r="E6" s="4">
        <f t="shared" si="2"/>
        <v>348.54592500000007</v>
      </c>
    </row>
    <row r="7" spans="1:5">
      <c r="A7" s="1" t="s">
        <v>5</v>
      </c>
      <c r="B7" s="1">
        <v>9.31</v>
      </c>
      <c r="C7" s="1">
        <f t="shared" si="0"/>
        <v>0.89000000000000057</v>
      </c>
      <c r="D7" s="4">
        <f t="shared" si="1"/>
        <v>8.9000000000000051E-3</v>
      </c>
      <c r="E7" s="4">
        <f t="shared" si="2"/>
        <v>340.88557500000019</v>
      </c>
    </row>
    <row r="8" spans="1:5">
      <c r="A8" s="1" t="s">
        <v>6</v>
      </c>
      <c r="B8" s="1">
        <v>10.26</v>
      </c>
      <c r="C8" s="1">
        <f t="shared" si="0"/>
        <v>0.94999999999999929</v>
      </c>
      <c r="D8" s="4">
        <f t="shared" si="1"/>
        <v>9.4999999999999928E-3</v>
      </c>
      <c r="E8" s="4">
        <f t="shared" si="2"/>
        <v>363.86662499999971</v>
      </c>
    </row>
    <row r="9" spans="1:5">
      <c r="A9" s="1" t="s">
        <v>7</v>
      </c>
      <c r="B9" s="1">
        <v>11.19</v>
      </c>
      <c r="C9" s="1">
        <f t="shared" si="0"/>
        <v>0.92999999999999972</v>
      </c>
      <c r="D9" s="4">
        <f t="shared" si="1"/>
        <v>9.2999999999999975E-3</v>
      </c>
      <c r="E9" s="4">
        <f t="shared" si="2"/>
        <v>356.20627499999989</v>
      </c>
    </row>
    <row r="10" spans="1:5">
      <c r="A10" s="1" t="s">
        <v>8</v>
      </c>
      <c r="B10" s="1"/>
      <c r="C10" s="3">
        <f>AVERAGE(C3:C9)</f>
        <v>0.92285714285714271</v>
      </c>
      <c r="D10" s="4">
        <f t="shared" si="1"/>
        <v>9.2285714285714263E-3</v>
      </c>
      <c r="E10" s="4">
        <f t="shared" si="2"/>
        <v>353.4704357142856</v>
      </c>
    </row>
  </sheetData>
  <phoneticPr fontId="1"/>
  <pageMargins left="0.75" right="0.75" top="1" bottom="1" header="0.51200000000000001" footer="0.51200000000000001"/>
  <pageSetup paperSize="9" orientation="portrait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opLeftCell="A31" workbookViewId="0">
      <selection activeCell="M28" sqref="M28"/>
    </sheetView>
  </sheetViews>
  <sheetFormatPr defaultRowHeight="13"/>
  <sheetData>
    <row r="1" spans="1:10" ht="14">
      <c r="A1" s="6" t="s">
        <v>16</v>
      </c>
      <c r="B1" s="7"/>
      <c r="C1" s="1">
        <v>500</v>
      </c>
      <c r="D1" s="1">
        <v>1000</v>
      </c>
      <c r="E1" s="1">
        <v>1500</v>
      </c>
      <c r="F1" s="1">
        <v>2000</v>
      </c>
      <c r="G1" s="1">
        <v>3000</v>
      </c>
      <c r="H1" s="1">
        <v>5000</v>
      </c>
      <c r="I1" s="1">
        <v>7000</v>
      </c>
      <c r="J1" s="1">
        <v>10000</v>
      </c>
    </row>
    <row r="2" spans="1:10">
      <c r="A2" s="8" t="s">
        <v>17</v>
      </c>
      <c r="B2" s="1" t="s">
        <v>13</v>
      </c>
      <c r="C2" s="1">
        <v>0.11</v>
      </c>
      <c r="D2" s="1">
        <v>0.21</v>
      </c>
      <c r="E2" s="1">
        <v>0.24</v>
      </c>
      <c r="F2" s="1">
        <v>0.28999999999999998</v>
      </c>
      <c r="G2" s="1">
        <v>0.35</v>
      </c>
      <c r="H2" s="3">
        <v>0.4</v>
      </c>
      <c r="I2" s="1">
        <v>0.43</v>
      </c>
      <c r="J2" s="1">
        <v>0.45</v>
      </c>
    </row>
    <row r="3" spans="1:10">
      <c r="A3" s="9"/>
      <c r="B3" s="1" t="s">
        <v>14</v>
      </c>
      <c r="C3" s="3">
        <v>0.16600000000000001</v>
      </c>
      <c r="D3" s="3">
        <v>0.17499999999999999</v>
      </c>
      <c r="E3" s="3">
        <v>0.222</v>
      </c>
      <c r="F3" s="3">
        <v>0.26</v>
      </c>
      <c r="G3" s="3">
        <v>0.316</v>
      </c>
      <c r="H3" s="3">
        <v>0.34300000000000003</v>
      </c>
      <c r="I3" s="3">
        <v>0.34</v>
      </c>
      <c r="J3" s="3">
        <v>0.30199999999999999</v>
      </c>
    </row>
    <row r="4" spans="1:10">
      <c r="A4" s="8" t="s">
        <v>21</v>
      </c>
      <c r="B4" s="1" t="s">
        <v>13</v>
      </c>
      <c r="C4" s="1">
        <v>0.87</v>
      </c>
      <c r="D4" s="1">
        <v>0.78</v>
      </c>
      <c r="E4" s="1">
        <v>0.73</v>
      </c>
      <c r="F4" s="1">
        <v>0.62</v>
      </c>
      <c r="G4" s="1">
        <v>0.47</v>
      </c>
      <c r="H4" s="3">
        <v>0.3</v>
      </c>
      <c r="I4" s="1">
        <v>0.22</v>
      </c>
      <c r="J4" s="1">
        <v>0.16</v>
      </c>
    </row>
    <row r="5" spans="1:10">
      <c r="A5" s="10"/>
      <c r="B5" s="1" t="s">
        <v>14</v>
      </c>
      <c r="C5" s="1">
        <v>0.87</v>
      </c>
      <c r="D5" s="1">
        <v>0.85</v>
      </c>
      <c r="E5" s="1">
        <v>0.77</v>
      </c>
      <c r="F5" s="1">
        <v>0.68</v>
      </c>
      <c r="G5" s="1">
        <v>0.55000000000000004</v>
      </c>
      <c r="H5" s="1">
        <v>0.47</v>
      </c>
      <c r="I5" s="1">
        <v>0.48</v>
      </c>
      <c r="J5" s="1">
        <v>0.57999999999999996</v>
      </c>
    </row>
  </sheetData>
  <mergeCells count="3">
    <mergeCell ref="A1:B1"/>
    <mergeCell ref="A2:A3"/>
    <mergeCell ref="A4:A5"/>
  </mergeCells>
  <phoneticPr fontId="1"/>
  <pageMargins left="0.75" right="0.75" top="1" bottom="1" header="0.51200000000000001" footer="0.51200000000000001"/>
  <pageSetup paperSize="9" orientation="portrait" horizontalDpi="0" verticalDpi="0" copies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3" sqref="G3"/>
    </sheetView>
  </sheetViews>
  <sheetFormatPr defaultRowHeight="13"/>
  <sheetData>
    <row r="1" spans="1:7">
      <c r="A1" s="5" t="s">
        <v>15</v>
      </c>
      <c r="B1" s="1" t="s">
        <v>20</v>
      </c>
      <c r="C1" s="1" t="s">
        <v>18</v>
      </c>
      <c r="D1" s="1" t="s">
        <v>19</v>
      </c>
    </row>
    <row r="2" spans="1:7">
      <c r="A2" s="1">
        <v>500</v>
      </c>
      <c r="B2" s="1">
        <v>9.6199999999999992</v>
      </c>
      <c r="C2" s="3">
        <v>24.55</v>
      </c>
      <c r="D2" s="3">
        <v>12.25</v>
      </c>
      <c r="F2">
        <f>2*3.14*A2*10*1000*0.01*0.000001</f>
        <v>0.314</v>
      </c>
      <c r="G2">
        <v>32.119999999999997</v>
      </c>
    </row>
    <row r="3" spans="1:7">
      <c r="A3" s="1">
        <v>1000</v>
      </c>
      <c r="B3" s="1">
        <v>9.58</v>
      </c>
      <c r="C3" s="3">
        <v>21.1</v>
      </c>
      <c r="D3" s="3">
        <v>11</v>
      </c>
      <c r="F3">
        <f t="shared" ref="F3:F8" si="0">2*3.14*A3*10*1000*0.01*0.000001</f>
        <v>0.628</v>
      </c>
    </row>
    <row r="4" spans="1:7">
      <c r="A4" s="1">
        <v>1500</v>
      </c>
      <c r="B4" s="1">
        <v>9.58</v>
      </c>
      <c r="C4" s="3">
        <v>18.649999999999999</v>
      </c>
      <c r="D4" s="3">
        <v>12</v>
      </c>
      <c r="F4">
        <f t="shared" si="0"/>
        <v>0.94199999999999995</v>
      </c>
    </row>
    <row r="5" spans="1:7">
      <c r="A5" s="1">
        <v>2000</v>
      </c>
      <c r="B5" s="1">
        <v>9.58</v>
      </c>
      <c r="C5" s="3">
        <v>15.9</v>
      </c>
      <c r="D5" s="3">
        <v>11.6</v>
      </c>
      <c r="F5">
        <f t="shared" si="0"/>
        <v>1.256</v>
      </c>
    </row>
    <row r="6" spans="1:7">
      <c r="A6" s="1">
        <v>3000</v>
      </c>
      <c r="B6" s="1">
        <v>9.58</v>
      </c>
      <c r="C6" s="3">
        <v>12</v>
      </c>
      <c r="D6" s="3">
        <v>10.050000000000001</v>
      </c>
      <c r="F6">
        <f t="shared" si="0"/>
        <v>1.8839999999999999</v>
      </c>
    </row>
    <row r="7" spans="1:7">
      <c r="A7" s="1">
        <v>5000</v>
      </c>
      <c r="B7" s="1">
        <v>9.56</v>
      </c>
      <c r="C7" s="3">
        <v>7.83</v>
      </c>
      <c r="D7" s="3">
        <v>6.9</v>
      </c>
      <c r="F7">
        <f t="shared" si="0"/>
        <v>3.1399999999999997</v>
      </c>
    </row>
    <row r="8" spans="1:7">
      <c r="A8" s="1">
        <v>7000</v>
      </c>
      <c r="B8" s="1">
        <v>9.56</v>
      </c>
      <c r="C8" s="3">
        <v>6.05</v>
      </c>
      <c r="D8" s="3">
        <v>5.3</v>
      </c>
      <c r="F8">
        <f t="shared" si="0"/>
        <v>4.3959999999999999</v>
      </c>
    </row>
    <row r="9" spans="1:7">
      <c r="A9" s="1">
        <v>10000</v>
      </c>
      <c r="B9" s="1">
        <v>9.5399999999999991</v>
      </c>
      <c r="C9" s="3">
        <v>4.8</v>
      </c>
      <c r="D9" s="3">
        <v>3.9</v>
      </c>
      <c r="F9">
        <f>2*3.14*A9*10*1000*0.01*0.000001</f>
        <v>6.2799999999999994</v>
      </c>
    </row>
    <row r="10" spans="1:7">
      <c r="A10" s="1"/>
      <c r="B10" s="1"/>
      <c r="C10" s="1"/>
      <c r="D10" s="1"/>
    </row>
    <row r="11" spans="1:7">
      <c r="A11" s="1"/>
      <c r="B11" s="1"/>
      <c r="C11" s="1"/>
      <c r="D11" s="1"/>
    </row>
  </sheetData>
  <phoneticPr fontId="1"/>
  <pageMargins left="0.75" right="0.75" top="1" bottom="1" header="0.51200000000000001" footer="0.51200000000000001"/>
  <pageSetup paperSize="9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安間健介</dc:creator>
  <cp:lastModifiedBy>桜庭玉藻</cp:lastModifiedBy>
  <dcterms:created xsi:type="dcterms:W3CDTF">1999-10-17T18:53:26Z</dcterms:created>
  <dcterms:modified xsi:type="dcterms:W3CDTF">2014-08-08T05:07:03Z</dcterms:modified>
</cp:coreProperties>
</file>