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2 オシロスコープ\実験データ\"/>
    </mc:Choice>
  </mc:AlternateContent>
  <bookViews>
    <workbookView xWindow="360" yWindow="210" windowWidth="11460" windowHeight="6770"/>
  </bookViews>
  <sheets>
    <sheet name="Graph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B2" i="1" l="1"/>
  <c r="E2" i="1"/>
  <c r="H2" i="1"/>
  <c r="B3" i="1"/>
  <c r="E3" i="1"/>
  <c r="H3" i="1"/>
  <c r="E4" i="1"/>
  <c r="H4" i="1"/>
  <c r="E5" i="1"/>
  <c r="H5" i="1"/>
  <c r="B6" i="1"/>
  <c r="E6" i="1"/>
  <c r="H6" i="1"/>
  <c r="B7" i="1"/>
  <c r="E7" i="1"/>
  <c r="H7" i="1"/>
  <c r="A15" i="1"/>
  <c r="B5" i="1" s="1"/>
  <c r="B4" i="1" l="1"/>
</calcChain>
</file>

<file path=xl/sharedStrings.xml><?xml version="1.0" encoding="utf-8"?>
<sst xmlns="http://schemas.openxmlformats.org/spreadsheetml/2006/main" count="9" uniqueCount="9">
  <si>
    <t>f(Khz)</t>
    <phoneticPr fontId="2"/>
  </si>
  <si>
    <r>
      <t>f/f</t>
    </r>
    <r>
      <rPr>
        <vertAlign val="subscript"/>
        <sz val="11"/>
        <rFont val="ＭＳ Ｐゴシック"/>
        <family val="3"/>
        <charset val="128"/>
      </rPr>
      <t>0</t>
    </r>
    <phoneticPr fontId="2"/>
  </si>
  <si>
    <r>
      <t>f</t>
    </r>
    <r>
      <rPr>
        <vertAlign val="subscript"/>
        <sz val="11"/>
        <rFont val="ＭＳ Ｐゴシック"/>
        <family val="3"/>
        <charset val="128"/>
      </rPr>
      <t xml:space="preserve">0 </t>
    </r>
    <r>
      <rPr>
        <sz val="11"/>
        <rFont val="ＭＳ Ｐゴシック"/>
        <charset val="128"/>
      </rPr>
      <t>:特性周波数（</t>
    </r>
    <r>
      <rPr>
        <sz val="11"/>
        <rFont val="ＭＳ Ｐゴシック"/>
        <charset val="128"/>
      </rPr>
      <t xml:space="preserve">1/2πRC)  </t>
    </r>
    <rPh sb="4" eb="6">
      <t>トクセイ</t>
    </rPh>
    <rPh sb="6" eb="9">
      <t>シュウハスウ</t>
    </rPh>
    <phoneticPr fontId="2"/>
  </si>
  <si>
    <t>2Vi (v)</t>
    <phoneticPr fontId="2"/>
  </si>
  <si>
    <t>2Vo (v)</t>
    <phoneticPr fontId="2"/>
  </si>
  <si>
    <t>Vo/Vi</t>
    <phoneticPr fontId="2"/>
  </si>
  <si>
    <t>2b(mm)</t>
    <phoneticPr fontId="2"/>
  </si>
  <si>
    <t>2c(mm)</t>
    <phoneticPr fontId="2"/>
  </si>
  <si>
    <t>⊿φ(rad)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</si>
</sst>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6">
    <font>
      <sz val="11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family val="3"/>
      <charset val="128"/>
    </font>
    <font>
      <vertAlign val="subscript"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176" fontId="0" fillId="0" borderId="0" xfId="0" applyNumberFormat="1" applyBorder="1"/>
    <xf numFmtId="0" fontId="0" fillId="0" borderId="0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周波数ｆと</a:t>
            </a:r>
            <a:r>
              <a:rPr lang="en-US" altLang="ja-JP"/>
              <a:t>Vi/Vo</a:t>
            </a:r>
          </a:p>
        </c:rich>
      </c:tx>
      <c:layout>
        <c:manualLayout>
          <c:xMode val="edge"/>
          <c:yMode val="edge"/>
          <c:x val="0.4441379310344827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7931034482758E-2"/>
          <c:y val="0.11186440677966102"/>
          <c:w val="0.81862068965517243"/>
          <c:h val="0.7774011299435028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Sheet1!$A$2:$A$7</c:f>
              <c:numCache>
                <c:formatCode>0.00_ </c:formatCode>
                <c:ptCount val="6"/>
                <c:pt idx="0">
                  <c:v>5</c:v>
                </c:pt>
                <c:pt idx="1">
                  <c:v>2.17</c:v>
                </c:pt>
                <c:pt idx="2">
                  <c:v>0.93</c:v>
                </c:pt>
                <c:pt idx="3">
                  <c:v>0.5</c:v>
                </c:pt>
                <c:pt idx="4">
                  <c:v>0.2</c:v>
                </c:pt>
                <c:pt idx="5">
                  <c:v>0.09</c:v>
                </c:pt>
              </c:numCache>
            </c:numRef>
          </c:xVal>
          <c:yVal>
            <c:numRef>
              <c:f>Sheet1!$E$2:$E$7</c:f>
              <c:numCache>
                <c:formatCode>0.00_);[Red]\(0.00\)</c:formatCode>
                <c:ptCount val="6"/>
                <c:pt idx="0">
                  <c:v>0.33333333333333337</c:v>
                </c:pt>
                <c:pt idx="1">
                  <c:v>0.64102564102564108</c:v>
                </c:pt>
                <c:pt idx="2">
                  <c:v>0.87179487179487181</c:v>
                </c:pt>
                <c:pt idx="3">
                  <c:v>0.97435897435897434</c:v>
                </c:pt>
                <c:pt idx="4">
                  <c:v>0.97435897435897434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22736"/>
        <c:axId val="297416856"/>
      </c:scatterChart>
      <c:valAx>
        <c:axId val="2974227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周波数ｆ</a:t>
                </a:r>
              </a:p>
            </c:rich>
          </c:tx>
          <c:layout>
            <c:manualLayout>
              <c:xMode val="edge"/>
              <c:yMode val="edge"/>
              <c:x val="0.4613793103448276"/>
              <c:y val="0.94576271186440675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97416856"/>
        <c:crosses val="autoZero"/>
        <c:crossBetween val="midCat"/>
      </c:valAx>
      <c:valAx>
        <c:axId val="29741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Vi/Vo</a:t>
                </a:r>
              </a:p>
            </c:rich>
          </c:tx>
          <c:layout>
            <c:manualLayout>
              <c:xMode val="edge"/>
              <c:yMode val="edge"/>
              <c:x val="9.655172413793104E-3"/>
              <c:y val="0.464406779661016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9742273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5517241379314"/>
          <c:y val="0.48135593220338985"/>
          <c:w val="6.7586206896551718E-2"/>
          <c:h val="3.841807909604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9" workbookViewId="0" zoomToFit="1"/>
  </sheetViews>
  <pageMargins left="0.75" right="0.75" top="1" bottom="1" header="0.51200000000000001" footer="0.51200000000000001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2899" cy="560456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J1" sqref="J1"/>
    </sheetView>
  </sheetViews>
  <sheetFormatPr defaultRowHeight="13"/>
  <cols>
    <col min="1" max="3" width="9.08984375" customWidth="1"/>
    <col min="8" max="8" width="10.26953125" bestFit="1" customWidth="1"/>
  </cols>
  <sheetData>
    <row r="1" spans="1:8" ht="16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>
      <c r="A2" s="2">
        <v>5</v>
      </c>
      <c r="B2" s="3">
        <f t="shared" ref="B2:B7" si="0">$A2*1000/$A$15</f>
        <v>3.1415926535897931</v>
      </c>
      <c r="C2" s="3">
        <v>3.9</v>
      </c>
      <c r="D2" s="3">
        <v>1.3</v>
      </c>
      <c r="E2" s="3">
        <f t="shared" ref="E2:E7" si="1">$D2/$C2</f>
        <v>0.33333333333333337</v>
      </c>
      <c r="F2" s="3">
        <v>26.2</v>
      </c>
      <c r="G2" s="3">
        <v>23.6</v>
      </c>
      <c r="H2" s="3">
        <f t="shared" ref="H2:H7" si="2">ASIN($G2/$F2)</f>
        <v>1.1215239587545021</v>
      </c>
    </row>
    <row r="3" spans="1:8">
      <c r="A3" s="2">
        <v>2.17</v>
      </c>
      <c r="B3" s="3">
        <f t="shared" si="0"/>
        <v>1.3634512116579702</v>
      </c>
      <c r="C3" s="3">
        <v>3.9</v>
      </c>
      <c r="D3" s="3">
        <v>2.5</v>
      </c>
      <c r="E3" s="3">
        <f t="shared" si="1"/>
        <v>0.64102564102564108</v>
      </c>
      <c r="F3" s="3">
        <v>25.5</v>
      </c>
      <c r="G3" s="3">
        <v>19</v>
      </c>
      <c r="H3" s="3">
        <f t="shared" si="2"/>
        <v>0.84068182428883276</v>
      </c>
    </row>
    <row r="4" spans="1:8">
      <c r="A4" s="2">
        <v>0.93</v>
      </c>
      <c r="B4" s="3">
        <f t="shared" si="0"/>
        <v>0.58433623356770148</v>
      </c>
      <c r="C4" s="3">
        <v>3.9</v>
      </c>
      <c r="D4" s="3">
        <v>3.4</v>
      </c>
      <c r="E4" s="3">
        <f t="shared" si="1"/>
        <v>0.87179487179487181</v>
      </c>
      <c r="F4" s="3">
        <v>34.5</v>
      </c>
      <c r="G4" s="3">
        <v>16.5</v>
      </c>
      <c r="H4" s="3">
        <f t="shared" si="2"/>
        <v>0.49867334706189048</v>
      </c>
    </row>
    <row r="5" spans="1:8">
      <c r="A5" s="2">
        <v>0.5</v>
      </c>
      <c r="B5" s="3">
        <f t="shared" si="0"/>
        <v>0.31415926535897931</v>
      </c>
      <c r="C5" s="3">
        <v>3.9</v>
      </c>
      <c r="D5" s="3">
        <v>3.8</v>
      </c>
      <c r="E5" s="3">
        <f t="shared" si="1"/>
        <v>0.97435897435897434</v>
      </c>
      <c r="F5" s="3">
        <v>38.200000000000003</v>
      </c>
      <c r="G5" s="3">
        <v>10.8</v>
      </c>
      <c r="H5" s="3">
        <f t="shared" si="2"/>
        <v>0.28663123800429097</v>
      </c>
    </row>
    <row r="6" spans="1:8">
      <c r="A6" s="2">
        <v>0.2</v>
      </c>
      <c r="B6" s="3">
        <f t="shared" si="0"/>
        <v>0.12566370614359171</v>
      </c>
      <c r="C6" s="3">
        <v>3.9</v>
      </c>
      <c r="D6" s="3">
        <v>3.8</v>
      </c>
      <c r="E6" s="3">
        <f t="shared" si="1"/>
        <v>0.97435897435897434</v>
      </c>
      <c r="F6" s="3">
        <v>39.799999999999997</v>
      </c>
      <c r="G6" s="3">
        <v>4.3</v>
      </c>
      <c r="H6" s="3">
        <f t="shared" si="2"/>
        <v>0.1082514993255663</v>
      </c>
    </row>
    <row r="7" spans="1:8">
      <c r="A7" s="2">
        <v>0.09</v>
      </c>
      <c r="B7" s="3">
        <f t="shared" si="0"/>
        <v>5.6548667764616277E-2</v>
      </c>
      <c r="C7" s="3">
        <v>3.9</v>
      </c>
      <c r="D7" s="3">
        <v>3.9</v>
      </c>
      <c r="E7" s="3">
        <f t="shared" si="1"/>
        <v>1</v>
      </c>
      <c r="F7" s="3">
        <v>40</v>
      </c>
      <c r="G7" s="3">
        <v>2</v>
      </c>
      <c r="H7" s="3">
        <f t="shared" si="2"/>
        <v>5.0020856805770016E-2</v>
      </c>
    </row>
    <row r="8" spans="1:8">
      <c r="A8" s="4"/>
      <c r="B8" s="4"/>
      <c r="C8" s="5"/>
      <c r="D8" s="5"/>
      <c r="E8" s="5"/>
      <c r="F8" s="5"/>
      <c r="G8" s="5"/>
    </row>
    <row r="9" spans="1:8">
      <c r="A9" s="4"/>
      <c r="B9" s="4"/>
      <c r="C9" s="5"/>
      <c r="D9" s="5"/>
      <c r="E9" s="5"/>
      <c r="F9" s="5"/>
      <c r="G9" s="5"/>
    </row>
    <row r="10" spans="1:8">
      <c r="A10" s="4"/>
      <c r="B10" s="4"/>
      <c r="C10" s="5"/>
      <c r="D10" s="5"/>
      <c r="E10" s="5"/>
      <c r="F10" s="5"/>
      <c r="G10" s="5"/>
    </row>
    <row r="11" spans="1:8">
      <c r="A11" s="4"/>
      <c r="B11" s="4"/>
      <c r="C11" s="5"/>
      <c r="D11" s="5"/>
      <c r="E11" s="5"/>
      <c r="F11" s="5"/>
      <c r="G11" s="5"/>
    </row>
    <row r="14" spans="1:8" ht="16">
      <c r="A14" t="s">
        <v>2</v>
      </c>
    </row>
    <row r="15" spans="1:8">
      <c r="A15">
        <f>1/(2*PI()*10000*(0.01)*(10^-6))</f>
        <v>1591.5494309189535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2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Graph1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田辺</dc:creator>
  <cp:lastModifiedBy>桜庭玉藻</cp:lastModifiedBy>
  <dcterms:created xsi:type="dcterms:W3CDTF">1998-08-18T09:40:31Z</dcterms:created>
  <dcterms:modified xsi:type="dcterms:W3CDTF">2014-08-08T05:19:50Z</dcterms:modified>
</cp:coreProperties>
</file>