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3B インダクタンスと静電容量\実験データ\"/>
    </mc:Choice>
  </mc:AlternateContent>
  <bookViews>
    <workbookView xWindow="240" yWindow="60" windowWidth="14940" windowHeight="87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C4" i="1"/>
  <c r="B12" i="1"/>
  <c r="B14" i="1"/>
  <c r="C14" i="1"/>
  <c r="D14" i="1"/>
  <c r="B19" i="1"/>
  <c r="C13" i="1" l="1"/>
  <c r="B13" i="1"/>
  <c r="B16" i="1" s="1"/>
  <c r="B17" i="1" s="1"/>
</calcChain>
</file>

<file path=xl/sharedStrings.xml><?xml version="1.0" encoding="utf-8"?>
<sst xmlns="http://schemas.openxmlformats.org/spreadsheetml/2006/main" count="21" uniqueCount="20">
  <si>
    <t>コンデンサーの容量C</t>
    <rPh sb="7" eb="9">
      <t>ヨウリョウ</t>
    </rPh>
    <phoneticPr fontId="1"/>
  </si>
  <si>
    <t>1.03ｎF</t>
    <phoneticPr fontId="1"/>
  </si>
  <si>
    <t>4.82ｎF</t>
    <phoneticPr fontId="1"/>
  </si>
  <si>
    <t>f0</t>
    <phoneticPr fontId="1"/>
  </si>
  <si>
    <t>f1</t>
    <phoneticPr fontId="1"/>
  </si>
  <si>
    <t>f2</t>
    <phoneticPr fontId="1"/>
  </si>
  <si>
    <t>Q</t>
    <phoneticPr fontId="1"/>
  </si>
  <si>
    <t>理論値L</t>
    <rPh sb="0" eb="3">
      <t>リロンチ</t>
    </rPh>
    <phoneticPr fontId="1"/>
  </si>
  <si>
    <t>実験値L</t>
    <rPh sb="0" eb="2">
      <t>ジッケン</t>
    </rPh>
    <rPh sb="2" eb="3">
      <t>チ</t>
    </rPh>
    <phoneticPr fontId="1"/>
  </si>
  <si>
    <t>ボビン</t>
    <phoneticPr fontId="1"/>
  </si>
  <si>
    <t>ｒ＝</t>
    <phoneticPr fontId="1"/>
  </si>
  <si>
    <t>ｌ＝</t>
    <phoneticPr fontId="1"/>
  </si>
  <si>
    <t>N=</t>
    <phoneticPr fontId="1"/>
  </si>
  <si>
    <t>K=</t>
    <phoneticPr fontId="1"/>
  </si>
  <si>
    <t>π＝</t>
    <phoneticPr fontId="1"/>
  </si>
  <si>
    <t>r/l</t>
    <phoneticPr fontId="1"/>
  </si>
  <si>
    <t>aveL=</t>
    <phoneticPr fontId="1"/>
  </si>
  <si>
    <t>C=</t>
    <phoneticPr fontId="1"/>
  </si>
  <si>
    <t>理論値C</t>
    <rPh sb="0" eb="3">
      <t>リロンチ</t>
    </rPh>
    <phoneticPr fontId="1"/>
  </si>
  <si>
    <t>d=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</si>
</sst>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20" sqref="B20"/>
    </sheetView>
  </sheetViews>
  <sheetFormatPr defaultRowHeight="13"/>
  <cols>
    <col min="2" max="2" width="17.7265625" customWidth="1"/>
    <col min="3" max="3" width="12.7265625" customWidth="1"/>
    <col min="6" max="6" width="13.90625" customWidth="1"/>
  </cols>
  <sheetData>
    <row r="1" spans="1:6">
      <c r="A1" t="s">
        <v>9</v>
      </c>
      <c r="B1" t="s">
        <v>10</v>
      </c>
      <c r="C1">
        <v>1.1650000000000001E-2</v>
      </c>
      <c r="E1" t="s">
        <v>13</v>
      </c>
      <c r="F1">
        <v>0.68799999999999994</v>
      </c>
    </row>
    <row r="2" spans="1:6">
      <c r="B2" t="s">
        <v>11</v>
      </c>
      <c r="C2">
        <v>2.1499999999999998E-2</v>
      </c>
    </row>
    <row r="3" spans="1:6">
      <c r="B3" t="s">
        <v>12</v>
      </c>
      <c r="C3">
        <v>100</v>
      </c>
      <c r="E3" t="s">
        <v>14</v>
      </c>
      <c r="F3">
        <f>PI()</f>
        <v>3.1415926535897931</v>
      </c>
    </row>
    <row r="4" spans="1:6">
      <c r="B4" t="s">
        <v>15</v>
      </c>
      <c r="C4">
        <f>C1/C2</f>
        <v>0.54186046511627917</v>
      </c>
    </row>
    <row r="5" spans="1:6">
      <c r="A5" t="s">
        <v>0</v>
      </c>
      <c r="B5" t="s">
        <v>1</v>
      </c>
      <c r="C5" t="s">
        <v>2</v>
      </c>
      <c r="E5" t="s">
        <v>19</v>
      </c>
      <c r="F5">
        <v>1E-4</v>
      </c>
    </row>
    <row r="6" spans="1:6">
      <c r="B6">
        <v>1.03E-9</v>
      </c>
      <c r="C6">
        <v>4.8200000000000003E-9</v>
      </c>
      <c r="F6">
        <v>0.3</v>
      </c>
    </row>
    <row r="7" spans="1:6">
      <c r="A7" t="s">
        <v>3</v>
      </c>
      <c r="B7">
        <v>371100</v>
      </c>
      <c r="C7">
        <v>173100</v>
      </c>
      <c r="D7">
        <v>206300</v>
      </c>
      <c r="F7">
        <v>0.03</v>
      </c>
    </row>
    <row r="8" spans="1:6">
      <c r="A8" t="s">
        <v>4</v>
      </c>
      <c r="B8">
        <v>364500</v>
      </c>
      <c r="C8">
        <v>169500</v>
      </c>
      <c r="D8">
        <v>196700</v>
      </c>
    </row>
    <row r="9" spans="1:6">
      <c r="A9" t="s">
        <v>5</v>
      </c>
      <c r="B9">
        <v>377700</v>
      </c>
      <c r="C9">
        <v>177200</v>
      </c>
      <c r="D9">
        <v>216300</v>
      </c>
    </row>
    <row r="10" spans="1:6">
      <c r="A10" t="s">
        <v>6</v>
      </c>
    </row>
    <row r="12" spans="1:6">
      <c r="A12" t="s">
        <v>7</v>
      </c>
      <c r="B12">
        <f>($F$1*($C$1^2)*($C$3^2)*3.95)/((C2)*(10^6))</f>
        <v>1.7155324000000001E-4</v>
      </c>
    </row>
    <row r="13" spans="1:6">
      <c r="A13" t="s">
        <v>8</v>
      </c>
      <c r="B13">
        <f>1/((B7^2)*4*($F$3^2)*$B$6)</f>
        <v>1.7857519370255689E-4</v>
      </c>
      <c r="C13">
        <f>1/((C7^2)*4*($F$3^2)*$C$6)</f>
        <v>1.7538768239972212E-4</v>
      </c>
    </row>
    <row r="14" spans="1:6">
      <c r="A14" t="s">
        <v>6</v>
      </c>
      <c r="B14">
        <f>B7/(B9-B8)</f>
        <v>28.113636363636363</v>
      </c>
      <c r="C14">
        <f>C7/(C9-C8)</f>
        <v>22.480519480519479</v>
      </c>
      <c r="D14">
        <f>D7/(D9-D8)</f>
        <v>10.525510204081632</v>
      </c>
    </row>
    <row r="16" spans="1:6">
      <c r="A16" t="s">
        <v>16</v>
      </c>
      <c r="B16">
        <f>(B13+C13)/2</f>
        <v>1.7698143805113952E-4</v>
      </c>
    </row>
    <row r="17" spans="1:2">
      <c r="A17" t="s">
        <v>17</v>
      </c>
      <c r="B17">
        <f>1/(4*($F$3^2)*($D$7^2)*$B$16)</f>
        <v>3.3629010415090567E-9</v>
      </c>
    </row>
    <row r="19" spans="1:2">
      <c r="A19" t="s">
        <v>18</v>
      </c>
      <c r="B19">
        <f>(3.5*F6*F7*2)*8.85/(F5*10^12)</f>
        <v>5.5755E-9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gocchi</dc:creator>
  <cp:lastModifiedBy>桜庭玉藻</cp:lastModifiedBy>
  <dcterms:created xsi:type="dcterms:W3CDTF">2002-10-27T13:34:53Z</dcterms:created>
  <dcterms:modified xsi:type="dcterms:W3CDTF">2014-08-09T08:21:14Z</dcterms:modified>
</cp:coreProperties>
</file>