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3B インダクタンスと静電容量\実験データ\"/>
    </mc:Choice>
  </mc:AlternateContent>
  <bookViews>
    <workbookView xWindow="480" yWindow="110" windowWidth="13880" windowHeight="87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B3" i="1"/>
  <c r="B6" i="1" s="1"/>
  <c r="B7" i="1" s="1"/>
  <c r="C3" i="1"/>
  <c r="D3" i="1"/>
  <c r="E3" i="1"/>
  <c r="F3" i="1"/>
  <c r="G3" i="1"/>
  <c r="H3" i="1"/>
  <c r="C6" i="1"/>
  <c r="D6" i="1"/>
  <c r="E6" i="1"/>
  <c r="F6" i="1"/>
  <c r="G6" i="1"/>
  <c r="H6" i="1"/>
  <c r="I6" i="1"/>
  <c r="C7" i="1"/>
  <c r="D7" i="1"/>
  <c r="E7" i="1"/>
  <c r="F7" i="1"/>
  <c r="G7" i="1"/>
  <c r="H7" i="1"/>
  <c r="A12" i="1"/>
</calcChain>
</file>

<file path=xl/sharedStrings.xml><?xml version="1.0" encoding="utf-8"?>
<sst xmlns="http://schemas.openxmlformats.org/spreadsheetml/2006/main" count="7" uniqueCount="7">
  <si>
    <t>r</t>
    <phoneticPr fontId="1"/>
  </si>
  <si>
    <t>r/l</t>
    <phoneticPr fontId="1"/>
  </si>
  <si>
    <t>l</t>
    <phoneticPr fontId="1"/>
  </si>
  <si>
    <t>K</t>
    <phoneticPr fontId="1"/>
  </si>
  <si>
    <t>N</t>
    <phoneticPr fontId="1"/>
  </si>
  <si>
    <t>L</t>
    <phoneticPr fontId="1"/>
  </si>
  <si>
    <t>L?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</si>
</sst>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"/>
    <numFmt numFmtId="177" formatCode="0.0000000"/>
    <numFmt numFmtId="180" formatCode="0.0000"/>
    <numFmt numFmtId="189" formatCode="0.00000E+00;\⟄"/>
    <numFmt numFmtId="196" formatCode="0.000000000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80" fontId="0" fillId="0" borderId="0" xfId="0" applyNumberFormat="1"/>
    <xf numFmtId="177" fontId="0" fillId="0" borderId="0" xfId="0" applyNumberFormat="1"/>
    <xf numFmtId="189" fontId="0" fillId="0" borderId="0" xfId="0" applyNumberFormat="1"/>
    <xf numFmtId="196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9075107684934627"/>
          <c:y val="3.902452967033752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4472260137685822"/>
          <c:y val="0.20243974766487591"/>
          <c:w val="0.75734534254355879"/>
          <c:h val="0.639026673351776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K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Sheet1!$B$2:$H$2</c:f>
              <c:numCache>
                <c:formatCode>0.0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</c:numCache>
            </c:numRef>
          </c:xVal>
          <c:yVal>
            <c:numRef>
              <c:f>Sheet1!$B$6:$H$6</c:f>
              <c:numCache>
                <c:formatCode>0.0000000</c:formatCode>
                <c:ptCount val="7"/>
                <c:pt idx="0">
                  <c:v>7.7767600000000006E-7</c:v>
                </c:pt>
                <c:pt idx="1">
                  <c:v>1.43701E-6</c:v>
                </c:pt>
                <c:pt idx="2">
                  <c:v>1.978002E-6</c:v>
                </c:pt>
                <c:pt idx="3">
                  <c:v>2.4851819999999999E-6</c:v>
                </c:pt>
                <c:pt idx="4">
                  <c:v>2.907832E-6</c:v>
                </c:pt>
                <c:pt idx="5">
                  <c:v>4.4462779999999999E-6</c:v>
                </c:pt>
                <c:pt idx="6">
                  <c:v>1.0735309999999999E-5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370824"/>
        <c:axId val="272611040"/>
      </c:scatterChart>
      <c:valAx>
        <c:axId val="273370824"/>
        <c:scaling>
          <c:orientation val="minMax"/>
        </c:scaling>
        <c:delete val="0"/>
        <c:axPos val="b"/>
        <c:numFmt formatCode="0.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2611040"/>
        <c:crosses val="autoZero"/>
        <c:crossBetween val="midCat"/>
      </c:valAx>
      <c:valAx>
        <c:axId val="272611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00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33708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688841943966106"/>
          <c:y val="0.48536758777482292"/>
          <c:w val="5.1142573418889746E-2"/>
          <c:h val="7.561002623627895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7</xdr:row>
      <xdr:rowOff>146050</xdr:rowOff>
    </xdr:from>
    <xdr:to>
      <xdr:col>9</xdr:col>
      <xdr:colOff>527050</xdr:colOff>
      <xdr:row>23</xdr:row>
      <xdr:rowOff>107950</xdr:rowOff>
    </xdr:to>
    <xdr:graphicFrame macro="">
      <xdr:nvGraphicFramePr>
        <xdr:cNvPr id="1025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C11" sqref="C11"/>
    </sheetView>
  </sheetViews>
  <sheetFormatPr defaultRowHeight="13"/>
  <cols>
    <col min="1" max="1" width="20.36328125" customWidth="1"/>
    <col min="2" max="7" width="10.453125" bestFit="1" customWidth="1"/>
    <col min="8" max="8" width="11.453125" bestFit="1" customWidth="1"/>
    <col min="9" max="9" width="16.6328125" customWidth="1"/>
  </cols>
  <sheetData>
    <row r="1" spans="1:9">
      <c r="A1" t="s">
        <v>0</v>
      </c>
      <c r="B1">
        <f>10.7*10^-3</f>
        <v>1.0699999999999999E-2</v>
      </c>
      <c r="C1">
        <f t="shared" ref="C1:I1" si="0">10.7*10^-3</f>
        <v>1.0699999999999999E-2</v>
      </c>
      <c r="D1">
        <f t="shared" si="0"/>
        <v>1.0699999999999999E-2</v>
      </c>
      <c r="E1">
        <f t="shared" si="0"/>
        <v>1.0699999999999999E-2</v>
      </c>
      <c r="F1">
        <f t="shared" si="0"/>
        <v>1.0699999999999999E-2</v>
      </c>
      <c r="G1">
        <f t="shared" si="0"/>
        <v>1.0699999999999999E-2</v>
      </c>
      <c r="H1">
        <f t="shared" si="0"/>
        <v>1.0699999999999999E-2</v>
      </c>
      <c r="I1">
        <f t="shared" si="0"/>
        <v>1.0699999999999999E-2</v>
      </c>
    </row>
    <row r="2" spans="1:9">
      <c r="A2" t="s">
        <v>1</v>
      </c>
      <c r="B2" s="1">
        <v>0.1</v>
      </c>
      <c r="C2" s="1">
        <v>0.2</v>
      </c>
      <c r="D2" s="1">
        <v>0.3</v>
      </c>
      <c r="E2" s="1">
        <v>0.4</v>
      </c>
      <c r="F2" s="1">
        <v>0.5</v>
      </c>
      <c r="G2" s="1">
        <v>1</v>
      </c>
      <c r="H2" s="1">
        <v>2</v>
      </c>
    </row>
    <row r="3" spans="1:9">
      <c r="A3" t="s">
        <v>2</v>
      </c>
      <c r="B3" s="2">
        <f>B1/B2</f>
        <v>0.10699999999999998</v>
      </c>
      <c r="C3" s="2">
        <f t="shared" ref="C3:H3" si="1">C1/C2</f>
        <v>5.3499999999999992E-2</v>
      </c>
      <c r="D3" s="2">
        <f t="shared" si="1"/>
        <v>3.5666666666666666E-2</v>
      </c>
      <c r="E3" s="2">
        <f t="shared" si="1"/>
        <v>2.6749999999999996E-2</v>
      </c>
      <c r="F3" s="2">
        <f t="shared" si="1"/>
        <v>2.1399999999999999E-2</v>
      </c>
      <c r="G3" s="2">
        <f t="shared" si="1"/>
        <v>1.0699999999999999E-2</v>
      </c>
      <c r="H3" s="2">
        <f t="shared" si="1"/>
        <v>5.3499999999999997E-3</v>
      </c>
      <c r="I3" s="2">
        <v>2.0199999999999999E-2</v>
      </c>
    </row>
    <row r="4" spans="1:9">
      <c r="A4" t="s">
        <v>3</v>
      </c>
      <c r="B4">
        <v>0.92</v>
      </c>
      <c r="C4">
        <v>0.85</v>
      </c>
      <c r="D4">
        <v>0.78</v>
      </c>
      <c r="E4">
        <v>0.73499999999999999</v>
      </c>
      <c r="F4">
        <v>0.68799999999999994</v>
      </c>
      <c r="G4">
        <v>0.52600000000000002</v>
      </c>
      <c r="H4">
        <v>0.63500000000000001</v>
      </c>
    </row>
    <row r="5" spans="1:9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120</v>
      </c>
    </row>
    <row r="6" spans="1:9">
      <c r="A6" t="s">
        <v>5</v>
      </c>
      <c r="B6" s="3">
        <f>3.95*10^-6*B4*B1^2*B5*2/B3</f>
        <v>7.7767600000000006E-7</v>
      </c>
      <c r="C6" s="3">
        <f t="shared" ref="C6:H6" si="2">3.95*10^-6*C4*C1^2*C5*2/C3</f>
        <v>1.43701E-6</v>
      </c>
      <c r="D6" s="3">
        <f t="shared" si="2"/>
        <v>1.978002E-6</v>
      </c>
      <c r="E6" s="3">
        <f t="shared" si="2"/>
        <v>2.4851819999999999E-6</v>
      </c>
      <c r="F6" s="3">
        <f t="shared" si="2"/>
        <v>2.907832E-6</v>
      </c>
      <c r="G6" s="3">
        <f t="shared" si="2"/>
        <v>4.4462779999999999E-6</v>
      </c>
      <c r="H6" s="3">
        <f t="shared" si="2"/>
        <v>1.0735309999999999E-5</v>
      </c>
      <c r="I6" s="5">
        <f>3.95*10^-6*(I1^2)*I5*2/I3</f>
        <v>5.3730950495049498E-6</v>
      </c>
    </row>
    <row r="7" spans="1:9">
      <c r="B7" s="6">
        <f>B6*10^6</f>
        <v>0.77767600000000003</v>
      </c>
      <c r="C7" s="6">
        <f t="shared" ref="C7:H7" si="3">C6*10^6</f>
        <v>1.4370100000000001</v>
      </c>
      <c r="D7" s="6">
        <f t="shared" si="3"/>
        <v>1.978002</v>
      </c>
      <c r="E7" s="6">
        <f t="shared" si="3"/>
        <v>2.485182</v>
      </c>
      <c r="F7" s="6">
        <f t="shared" si="3"/>
        <v>2.907832</v>
      </c>
      <c r="G7" s="6">
        <f t="shared" si="3"/>
        <v>4.4462779999999995</v>
      </c>
      <c r="H7" s="6">
        <f t="shared" si="3"/>
        <v>10.73531</v>
      </c>
    </row>
    <row r="11" spans="1:9">
      <c r="A11" t="s">
        <v>6</v>
      </c>
    </row>
    <row r="12" spans="1:9">
      <c r="A12" s="4">
        <f>1/(PI()^2*4*(195*10000)^2*4.81*10^-9)</f>
        <v>1.3849240725796957E-6</v>
      </c>
    </row>
  </sheetData>
  <phoneticPr fontId="1"/>
  <pageMargins left="0.75" right="0.75" top="1" bottom="1" header="0.51200000000000001" footer="0.51200000000000001"/>
  <pageSetup paperSize="9" orientation="portrait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政木　智成</dc:creator>
  <cp:lastModifiedBy>桜庭玉藻</cp:lastModifiedBy>
  <dcterms:created xsi:type="dcterms:W3CDTF">2001-07-02T14:19:51Z</dcterms:created>
  <dcterms:modified xsi:type="dcterms:W3CDTF">2014-08-09T08:20:34Z</dcterms:modified>
</cp:coreProperties>
</file>