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TUGAS RINA\POLINEMA\SEMESTER 8\Skripsi\Code\klasifikasi-150\cnb\270\sentistrength-manual\stopword-stemming\"/>
    </mc:Choice>
  </mc:AlternateContent>
  <bookViews>
    <workbookView xWindow="0" yWindow="0" windowWidth="11412" windowHeight="9312"/>
  </bookViews>
  <sheets>
    <sheet name="sentimen_stopword-stemming_terp" sheetId="1" r:id="rId1"/>
  </sheets>
  <calcPr calcId="162913"/>
</workbook>
</file>

<file path=xl/calcChain.xml><?xml version="1.0" encoding="utf-8"?>
<calcChain xmlns="http://schemas.openxmlformats.org/spreadsheetml/2006/main">
  <c r="J16" i="1" l="1"/>
  <c r="E3" i="1"/>
  <c r="E4" i="1"/>
  <c r="E5" i="1"/>
  <c r="E6" i="1"/>
  <c r="E7" i="1"/>
  <c r="E8" i="1"/>
  <c r="E9" i="1"/>
  <c r="E10" i="1"/>
  <c r="E11" i="1"/>
  <c r="I15" i="1" s="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 i="1"/>
  <c r="K16" i="1" s="1"/>
  <c r="J14" i="1" l="1"/>
  <c r="K15" i="1"/>
  <c r="K14" i="1"/>
  <c r="I16" i="1"/>
  <c r="I14" i="1"/>
  <c r="J15" i="1"/>
</calcChain>
</file>

<file path=xl/sharedStrings.xml><?xml version="1.0" encoding="utf-8"?>
<sst xmlns="http://schemas.openxmlformats.org/spreadsheetml/2006/main" count="870" uniqueCount="334">
  <si>
    <t>kecewa banget pesan free pouch kirim cotton pad kaget pas unboxing untung video segera kabarin customer servicenya suruh isi googleform kirim ulang pouchnya hari enggak kabar akhir tanya kabar kalau stock pouch nyata habis padahal baik baik sabar ikut prosedur customer service pikir positif nyata begini cara</t>
  </si>
  <si>
    <t>Negatif</t>
  </si>
  <si>
    <t>positif</t>
  </si>
  <si>
    <t>kali emas safe seperti tutup botol kencang toner rembes keluar dus basah memang buat video unboxing selalu dapat produk packaging bagus avoskin kira dus basah hujan pas buka nyata botol kosong moga dapat tanggap avoskin</t>
  </si>
  <si>
    <t>paket datang barang pecah return seller ikut komplain proses bagai malah akhir tiba akan pesan selesai terima barang uang lepas seller kecewa sekali jadi trauma beli barang kesini chat seller nanyain barang terima jawab formalitas baru kali belanja barang terima uang mungkin uang enggak berapa cuman respons kecewa mohon improvement lanjut thanks</t>
  </si>
  <si>
    <t>negatif</t>
  </si>
  <si>
    <t>enggak sabun nya enggak sesuai deskripsi</t>
  </si>
  <si>
    <t>enggak sesuai harap</t>
  </si>
  <si>
    <t>bagus banget buat kulit oily hilang bruntusan kecil pori</t>
  </si>
  <si>
    <t>Positif</t>
  </si>
  <si>
    <t>enggak perlu ragu sih produk worth buy kirim cepat packagingnya super aman thanks seller</t>
  </si>
  <si>
    <t>barang terima baik expired lah</t>
  </si>
  <si>
    <t>baru coba</t>
  </si>
  <si>
    <t>Netral</t>
  </si>
  <si>
    <t>netral</t>
  </si>
  <si>
    <t>mudah mudah cocok reviewnya bagus</t>
  </si>
  <si>
    <t>mantap</t>
  </si>
  <si>
    <t>bismillah moga cocok</t>
  </si>
  <si>
    <t>kecewa banget pokok</t>
  </si>
  <si>
    <t>kecewa kirim lama wajah jadi breakout enggak tau bagaimana enggak erti</t>
  </si>
  <si>
    <t>moga cocok</t>
  </si>
  <si>
    <t>coba</t>
  </si>
  <si>
    <t>langgan cocok pakai serum thanks seller</t>
  </si>
  <si>
    <t>serum benar benar cair banget pakai lama hari asa banget efek</t>
  </si>
  <si>
    <t>mantap pakai banget jalan kirim lama banget</t>
  </si>
  <si>
    <t>coba ngabisin dulu next bakal review kalo hasil</t>
  </si>
  <si>
    <t>cocok banget buat oily skin kayak aku</t>
  </si>
  <si>
    <t>baru sekali pakai rasa halus muka</t>
  </si>
  <si>
    <t>barang enggak pernah tanggal hilang salah anteraja jadi enggak tau review apa</t>
  </si>
  <si>
    <t>beli serta skin care nya tapitidak pernah terima sheet mask complaint lama banget ujung ujung nya tindak lanjut kecewa banget</t>
  </si>
  <si>
    <t>harus free sesuai jam order buru cekout biar enggak habis pesan datang cuma produk nya free nya enggak asli kecewa baru ngalamin begini</t>
  </si>
  <si>
    <t>melembabkan banget tekstur kental cepat banget nyerepnya</t>
  </si>
  <si>
    <t>packaging nya jelek banget sih kayak nya oknum mau ngambil barang kardus buka bagi samping enggak segel next nya packing lebih baik</t>
  </si>
  <si>
    <t>tipu gratis hadiah sarung gambar</t>
  </si>
  <si>
    <t>janji expired tahu dapetnya bulan</t>
  </si>
  <si>
    <t>pesan masker kirim my bad enggak video unboxing nya kecewa banget lalai banget team packing nya please kerja fokus benar biar customer enggak rugi begini enggak semua orang sempat bikin video unboxing so sorry kasih bintang benar kecewa buat customer kalo baca please be more careful kalo pesan sini sibuk apa sempetin video unboxing</t>
  </si>
  <si>
    <t>bahan ringan moga cocok</t>
  </si>
  <si>
    <t>tipe kulit minyak</t>
  </si>
  <si>
    <t>ringan banget bibir lup lup dah buat azarine</t>
  </si>
  <si>
    <t>no review found</t>
  </si>
  <si>
    <t>kali paket white series datang cuman harus komplain enggak direspon sama sekali pantas dalam paket kertas cara aju komplain nyata memang enggak beres isi</t>
  </si>
  <si>
    <t>barang nya</t>
  </si>
  <si>
    <t>bikin bruntusan geleuh muka jadi lihat rasa kotor banget ewh pakai sunscreen toner soft light no deh benar kata orang buat kulit sensitif kering jangan pakai akhir buat tangan area tubuh gelap deh</t>
  </si>
  <si>
    <t>serum enggak kirim</t>
  </si>
  <si>
    <t>baru pertama coba pakai beberapa hari sunscreennya bagus banget cocok buat acne face ku enggak lengket sama sekali</t>
  </si>
  <si>
    <t>love banget terima kasih azarine tadi beli pc nyata memang bagus banget velvety lippie cream nya enggak cocok warm tone bagus banget aku</t>
  </si>
  <si>
    <t>pertama kali coba tau sih</t>
  </si>
  <si>
    <t>realpict sukses selalu seller</t>
  </si>
  <si>
    <t>semua cuma kaya nya kulit enggak cocok sama sunscreennya rasa lengket banget makenya so sorry</t>
  </si>
  <si>
    <t>baru pertama coba moga cocok emas cepat aman kirim cepat</t>
  </si>
  <si>
    <t>pesan paket twin pack harusanya terima produk terima sempat laku video unboxing jadi tadi klaim mohon telah lebih hati perhati produk kirim apa sesuai pesan</t>
  </si>
  <si>
    <t>layan admin nya jelek</t>
  </si>
  <si>
    <t>kesel aku tunggu barang datang salah dong produk mana bungkus sesuai sama produk aku pesan alhasil aku buka video banget kalau misal packing cek dulu jangan salah kirim kayak begini rugi harga aku jadi hilang percaya sama toko mana lama mana foto enggak lampir tulis ganggu rumah toped enggak tau deh serah cek data gudang data beli produk gudang jumlah beda</t>
  </si>
  <si>
    <t>barang kirim cuman harus beli twin pack</t>
  </si>
  <si>
    <t>pakai hari wajah jadi minyak merah jadi beruntus</t>
  </si>
  <si>
    <t>sesuai deskripsi</t>
  </si>
  <si>
    <t>tipe kulit minyak masalah kulit jerawat masalah kulit pori besar</t>
  </si>
  <si>
    <t>kecewa sama emas kardus peyok dalem enggak bubble wrap biasa bubble wrap nya untung paket aman</t>
  </si>
  <si>
    <t>tipe kulit kering</t>
  </si>
  <si>
    <t>pertama kali terima barang pesan lengkap sayang laku video unboxing</t>
  </si>
  <si>
    <t>beli tanggal mei chat admin kata tanggal kirim mau batal otomatis baru kirim rumah tanggal malam padahal mau bawa luar kota tanggal mei lihat status enggak kirim akhir beli sama reseller jakarta kecewa baru pertama kali pesan official store layan buruk kirim lama barang kirim sesuai box bubble wrap kalo butuh cepat timbang beli official store</t>
  </si>
  <si>
    <t>sudah proses lama banget kirim enggak lengkap bilang dong kalo brgnya kosong enggak kasih review enggak terima barang</t>
  </si>
  <si>
    <t>kira beli toko official emas lebih baik terima kondisi kotak kemas prpduk buka tanya chat jual direspond cepat isi tumpah cuma harap kotak kemas azarine lebih baik kirim video unboxing</t>
  </si>
  <si>
    <t>tiap belanja salah kalo enggak kurang barang salah barang ikhlasin moga berkah kalo produk cocok layan nya kurang butuh karyawan</t>
  </si>
  <si>
    <t>layan jelek banget</t>
  </si>
  <si>
    <t>exp panjang thanks</t>
  </si>
  <si>
    <t>tekstur keras gumpal</t>
  </si>
  <si>
    <t>terima keaadan bocor bekas lubang paku jadi isi tumpah jadi aku lem biar isi enggak tumpah baru pertama belanja sini malah kecewa padahal official store malas mau complain entar lama proses</t>
  </si>
  <si>
    <t>tekstur kental banget aku kurang ngefek sih probably enggak beli</t>
  </si>
  <si>
    <t>botol semprot suka ngawur arah</t>
  </si>
  <si>
    <t>produk bagus sering repurchase suka kesel sama pumpnya isi banyak enggak keluar pump susah kali pump nya</t>
  </si>
  <si>
    <t>sering pakai isi banyak bahan enggak neko fokus melembabkan</t>
  </si>
  <si>
    <t>tekstur ringan kirim cepat</t>
  </si>
  <si>
    <t>respon toko nya cepat ramah coba mudah mudah cocok</t>
  </si>
  <si>
    <t>langgan selalu beli sini</t>
  </si>
  <si>
    <t>tutup pumpnya enggak fungsi gentle banget washnya</t>
  </si>
  <si>
    <t>face wash enak sih pakai nya terus banyak busa nya jadi pakai sedikit tuh full muka leher cocok banget buat kulit sensitif</t>
  </si>
  <si>
    <t>material bagus packaging aman enggak bocor tekstur gel langsung resap aman fragrance packaging pump hygenis moga kulit sensitif cocok terima kasih</t>
  </si>
  <si>
    <t>bagus ro</t>
  </si>
  <si>
    <t>bagus bagus cocok</t>
  </si>
  <si>
    <t>bonus</t>
  </si>
  <si>
    <t>kasih free gift keren</t>
  </si>
  <si>
    <t>benar aku suka banget produk resap cepat banget kulit enggak lengket greasy nyaman daan betul cocok bekas jerawat memang jadi lebih pudar hilang tentu butuh proses bestie tapiii turut skin game perhati pilih packaging pump nya keras lalu produk keluar malah jadi loncat banyak buang entah leher botol terjun bebas sedih hiks mungkin konsiderasi improve pump nya aku kasih bintang</t>
  </si>
  <si>
    <t>maaf banget susah banget diratainnya whitecast parah bikin kulit jadi kering banget</t>
  </si>
  <si>
    <t>warna nya kuning entah apa</t>
  </si>
  <si>
    <t>habis pakai besok langsung muncul banyak jerawat kecil</t>
  </si>
  <si>
    <t>isi beranta</t>
  </si>
  <si>
    <t>bikin aku jerawat</t>
  </si>
  <si>
    <t>produk coba kirim guna bubble wrap produk kotak kirim buka botol asa panas mungkin lapis bubble wrap jadi langsung papar sinar matahari kirim moga produk efektif kandung</t>
  </si>
  <si>
    <t>selang pendek apa sih hilang bawah wtf annoying banget pakenya bagaimana coba aku cari enggak selang pakai tube aja kalo pakai packaging kayak begini masalah mulu sayang banget padahal formula bagus kalo packagingnya begini sih big no deh</t>
  </si>
  <si>
    <t>parah banget seller kirim kurir lama banget kirim plus waktu buka paket rusak enggak jelas seller professional niat jual sama sekali meski official store harga customer bungkus paket baik benar</t>
  </si>
  <si>
    <t>packaging suka banget rim cepat cuman sorry banget kayak memang enggak cocok aku kayak langsung jerawat besar</t>
  </si>
  <si>
    <t>warna kuning kiri padahal baru buka punya pakai bulan kanan bening</t>
  </si>
  <si>
    <t>benar jadi geprek enggak pakai bubble wrap sama sekali hancur semua</t>
  </si>
  <si>
    <t>coba pertama kali beli moga cocok bintang beri respon admin antar pesan baik cepat</t>
  </si>
  <si>
    <t>fast response on time delivery</t>
  </si>
  <si>
    <t>coba moga cocok</t>
  </si>
  <si>
    <t>tipe kulit minyak masalah kulit pori besar</t>
  </si>
  <si>
    <t>moga cocok terima kasih bonus</t>
  </si>
  <si>
    <t>barang terima sekarang kurir tanya balesnya lama kirim dipindahtangankan sama kurir pertama kecewa padahal alamat sesuai biasa begini kak komplain bagi ekspedisi kirim terima kasih</t>
  </si>
  <si>
    <t>enggak cocok muka tambah jerawat parah</t>
  </si>
  <si>
    <t>hadiah bohong</t>
  </si>
  <si>
    <t>bohong</t>
  </si>
  <si>
    <t>baru mau coba moga cocok tipe kulit kombinasi masalah kulit jerawat</t>
  </si>
  <si>
    <t>oke</t>
  </si>
  <si>
    <t>tipe kulit kering tipe kulit normal</t>
  </si>
  <si>
    <t>pertama kali coba warna kulit cenderung gelap awal pikir bakal jomplang pas pakai nyata blend banget sama kulit warna jadi lebih cerah bukan jadi tone up tekstur kaya foundy cair cepat nyerap awal kaya mate pas kering lama jadi glow up</t>
  </si>
  <si>
    <t>seperti botol apa cocok kulit normal cenderung kering enak enggak white cast tone up jadi enggak asa cemong kulit putih</t>
  </si>
  <si>
    <t>botol dua enak kulit gampang serap enggak masalah kulit mantap</t>
  </si>
  <si>
    <t>produk beda isi cair customer service tanya enggak bantu tele tele</t>
  </si>
  <si>
    <t>kecewa isi full beli tempat</t>
  </si>
  <si>
    <t>paksa kasih nilai jelek admin al el ve handle chat balas asal jawab konsultasi customer baik pertanyan jawab sesuai asal balas baca masalah beli</t>
  </si>
  <si>
    <t>baru coba moga cocok recommended seller</t>
  </si>
  <si>
    <t>pertama kali coba tinted sunscreen mudah cocok enggak oksidasi sesuai klaim packing aman kardus tambah bubble wrap tebal mantap</t>
  </si>
  <si>
    <t>pesan barang paket lengkap datang paket</t>
  </si>
  <si>
    <t>lebih baik sabtu minggu tetap proses kirim nya weekday padahal online enggak tahu real orang chat bot bikin insecure</t>
  </si>
  <si>
    <t>lot responnya</t>
  </si>
  <si>
    <t>wtf pas buka tutup nyata puter malah tempat moisturizernya langsung tumpah tengah</t>
  </si>
  <si>
    <t>isi sesuai</t>
  </si>
  <si>
    <t>thanks</t>
  </si>
  <si>
    <t>well received thanks</t>
  </si>
  <si>
    <t>barang aman cuma aku abuan dikit toleransi thanks</t>
  </si>
  <si>
    <t>produk biasa paling parah layan sangat muas helpfull customer oriented hati kalau belanja sini salah sedikit bakal fatal</t>
  </si>
  <si>
    <t>kata check out jam lama tau enggak bohong banget buat mau check out jangan percaya</t>
  </si>
  <si>
    <t>kecewa pesan batal pernah mau beli terima kasih alas beli toko harga pusat normal beli reseller harga lambung jauh ribu kecewa ganti produk eye care terima kasih beli batal sama somethinc jahat banget pesan pakai usaha kalau beli eye game changer sini mau beli stockist harga beda ribu ribu terima kasih kadang pre order sungguh kecewa beli official mana beli banyak terima kasih</t>
  </si>
  <si>
    <t>beautiful package bintang buat safety nya</t>
  </si>
  <si>
    <t>kirim lama beda provinsi gapapa packingnya aman banget moga cocok baik kulit aku tipe kulit minyak</t>
  </si>
  <si>
    <t>top</t>
  </si>
  <si>
    <t>tipe kulit minyak tipe kulit kering tipe kulit normal tipe kulit kombinasi masalah kulit kerut masalah kulit jerawat masalah kulit pori besar tipe kulit sensitif</t>
  </si>
  <si>
    <t>exp</t>
  </si>
  <si>
    <t>pertama banget dulu sih beli bagus banget muka waktu kemas biru mungkin tahun lalu viral perskincare an semenjak hamil stop pakai produk bayi mau coba kangen sensasi waktu pakai dulu memang feelnya beda moga ngaruh jerawat suka muncul tiba tiba</t>
  </si>
  <si>
    <t>tipe kulit minyak tipe kulit normal tipe kulit kering tipe kulit kombinasi masalah kulit jerawat masalah kulit kerut masalah kulit pori besar tipe kulit sensitif</t>
  </si>
  <si>
    <t>barang sesuai pesan</t>
  </si>
  <si>
    <t>kirim oke saran facial wash nya mungkin perlu tambah fragrance biar bau lebih enak soal bau kurang nyaman guna</t>
  </si>
  <si>
    <t>moga cocok soal dulu cocok banget pakai</t>
  </si>
  <si>
    <t>kirim cepat mantap</t>
  </si>
  <si>
    <t>alhamdulillah barang emas barang thank you kurir sicepat team avoskin</t>
  </si>
  <si>
    <t>bahan gampang serap</t>
  </si>
  <si>
    <t>bagus</t>
  </si>
  <si>
    <t>gratis mini pouch terima kasih moga cocok</t>
  </si>
  <si>
    <t>alhamdulillah barang moga cocok selau harga diskon yes</t>
  </si>
  <si>
    <t>cocok sama produk</t>
  </si>
  <si>
    <t>kali kali beli toko official kali beli selalu amanah thanks</t>
  </si>
  <si>
    <t>barang nya oke</t>
  </si>
  <si>
    <t>repeat order</t>
  </si>
  <si>
    <t>masalah kulit pori besar</t>
  </si>
  <si>
    <t>beda nih pertama beli first time coba jatuh cinta banget waktu pilih shade strawberrypine sama raspberry muffin terus beli dua rasa formula beda banget lebih minyak short lasting masa iya habis minum air hilang lah coba rugi dong sudah aku pindah haluan byeee</t>
  </si>
  <si>
    <t>tipe kulit minyak tipe kulit sensitif masalah kulit jerawat masalah kulit pori besar overall worth</t>
  </si>
  <si>
    <t>cepat kirim baik bubble warp</t>
  </si>
  <si>
    <t>tipe kulit sensitif masalah kulit jerawat masalah kulit pori besar</t>
  </si>
  <si>
    <t>harga ceban yay coba</t>
  </si>
  <si>
    <t>beli sekian kali cocok muka kalo pas jerawat kulit tetap nafas</t>
  </si>
  <si>
    <t>nyata baru pertama kali moga cocok</t>
  </si>
  <si>
    <t>mudah cocok terima kasih</t>
  </si>
  <si>
    <t>sering beli selalu cocok</t>
  </si>
  <si>
    <t>barang datang selamat lama datang</t>
  </si>
  <si>
    <t>packing nya bagus banget cream harga segitu tekstur ringan cepat resap kulit enggak bau sengat sama sekali moga cocok kulit aku kering bruntusan terima kasih</t>
  </si>
  <si>
    <t>terima kasih</t>
  </si>
  <si>
    <t>bahan ringan mudah serap cocok kulit aku jerawat enggak bikin breakout the best pokok</t>
  </si>
  <si>
    <t>tipe kulit kombinasi masalah kulit jerawat</t>
  </si>
  <si>
    <t>tipe kulit kombinasi</t>
  </si>
  <si>
    <t>tipe kulit minyak masalah kulit pori besar original terima kasih</t>
  </si>
  <si>
    <t>bahan ringan cocok guna</t>
  </si>
  <si>
    <t>tipe kulit minyak baru mau coba maka belum coba punya teman cocok</t>
  </si>
  <si>
    <t>barang datang sesuai packing nya aman kirim cepat</t>
  </si>
  <si>
    <t>asa cerah pakai cuman aku jadi bikin kering jadi mesti pakai pelembab muka</t>
  </si>
  <si>
    <t>beberapa tahun pakai memang cocok enggak white cast nyaman ringan thanks seller tipe kulit kombinasi</t>
  </si>
  <si>
    <t>warna cantik banget</t>
  </si>
  <si>
    <t>cocok tipe kulit kombinasi</t>
  </si>
  <si>
    <t>jujur panik pas lihat dus penyok nyata isi aman meski pas buka dus kemas tutup botol moist nya kurang rapet untung isi aman enggak luber mana</t>
  </si>
  <si>
    <t>jujur panik pas lihat dus penyok nyata isi aman meski pas buka dus kemas tutup botol moist nya kurang rapet untung isi aman enggak luber mana baru sekali pakai produk oke banget pas pakai kulit cocok suka sama packing baru</t>
  </si>
  <si>
    <t>cocok kulit minyak kemas lucu</t>
  </si>
  <si>
    <t>bahan ringan cepat resap terus packaging nya banget</t>
  </si>
  <si>
    <t>terima kasih banyak paket selamat</t>
  </si>
  <si>
    <t>barang bagus sesuai packing mantap terima kasih</t>
  </si>
  <si>
    <t>enggak usah tanya memang bagus lembab bantu pulih skin barier jauh moisturizer enggak ganti</t>
  </si>
  <si>
    <t>produk sangat bagus langsung serap buat lembab</t>
  </si>
  <si>
    <t>repurchase kali produk simple efektif packaging simple aman</t>
  </si>
  <si>
    <t>cocok kulit tekstur ringan sangat cepat serap kulit super recommended</t>
  </si>
  <si>
    <t>baru pertama kali beli skin game mudah mudah cocok</t>
  </si>
  <si>
    <t>akhir temu moisturizer cocok moistnya ringan cepat serap aku pakai tube tube pakai bulan lebih gantung pakai</t>
  </si>
  <si>
    <t>bagus moga cocok</t>
  </si>
  <si>
    <t>baru mau coba moga cocok</t>
  </si>
  <si>
    <t>produk orisinal aman kakak adminnya ramah banget bakal repurchase deh kayak</t>
  </si>
  <si>
    <t>kirim emas cepat banget aman produk sesuai pernah coba lumayan bikin jerawat cepat mateng thankyou</t>
  </si>
  <si>
    <t>bau aneh apek bau besi tempat pernah pakai sabun bau enggak pernah jadi kurang nyaman pakai sekarang</t>
  </si>
  <si>
    <t>dulu selalu jadi langgan solusi kalau jerawat bulan betul breakout pikir lama langsung checkout holy grail love you rebu</t>
  </si>
  <si>
    <t>barang selamat packagingnya aman moga cocok</t>
  </si>
  <si>
    <t>baru pertama kali coba moga cocok thank you seller</t>
  </si>
  <si>
    <t>barang selamat</t>
  </si>
  <si>
    <t>packing rapi aman barang sesuai pesan</t>
  </si>
  <si>
    <t>this moisturizer is seriously game changer love how one bottle could last me months</t>
  </si>
  <si>
    <t>baru coba pertama kali moga cocok reviewnya bagus</t>
  </si>
  <si>
    <t>mantap sesuai moga cocok</t>
  </si>
  <si>
    <t>tadi mau beli diofflinestore mahal banget pas cek dionline store nya cuma potong sama flashsale langsung beli</t>
  </si>
  <si>
    <t>terima kasih tumben enggak gift nya</t>
  </si>
  <si>
    <t>tipe kulit minyak masalah kulit jerawat moga cocok sama rangkai terima kasih</t>
  </si>
  <si>
    <t>minggu pakai muka jadi bruntusan enggak tau memang efek samping pakai memang enggak cocok</t>
  </si>
  <si>
    <t>kirim cukup cepat barang kirim sesuai pesan expired datenya</t>
  </si>
  <si>
    <t>cocok kulit enggak kering tarik kirim cepat mantap</t>
  </si>
  <si>
    <t>lipstik mudah patah saran kalau pakai jangan ulur terlalu panjang</t>
  </si>
  <si>
    <t>barang lengkap packing aman rapi coba productnya moga cocok tipe kulit normal</t>
  </si>
  <si>
    <t>baca review nya bagus mudah cocok terima kasih bonus pas banget pas butuh</t>
  </si>
  <si>
    <t>cocok kulit pakai jerawat biji pipi radang malam kasih besok mending kempes</t>
  </si>
  <si>
    <t>benar bagus aku jatuh bikin bibir kering walaupun pakai lipstick pakai lipbalm warna pigmented banget merah queennya bagus banget</t>
  </si>
  <si>
    <t>exp date lama kirim cepat diskon lumayan thanks somethinc</t>
  </si>
  <si>
    <t>moga cocok kulit sensitif banyak teman rekomen coba jadi langsung aku checkout</t>
  </si>
  <si>
    <t>paket aman moga cocok</t>
  </si>
  <si>
    <t>tipe kulit minyak tipe kulit kering tipe kulit normal tipe kulit kombinasi tipe kulit sensitif masalah kulit jerawat</t>
  </si>
  <si>
    <t>kirim cepat packing bagus</t>
  </si>
  <si>
    <t>ingredients nya bikin penasaran jadi pengin coba jauh selalu repurchase produk avo selalu cocok aaaa</t>
  </si>
  <si>
    <t>kirim lama banget ganti kurir</t>
  </si>
  <si>
    <t>emas oke moga cocok</t>
  </si>
  <si>
    <t>bintang pertama dikirimin expired beli harga normal beli chat tanya beda harga normal sale sale expired normal expired walaupun akhir return ganti expired proses return nya ribet banget utama pihak expedisi sicepat segera pick up hari maksud kalau awal teliti enggak perlu buang waktu urus return nya moga depan makin teliti packing aman bagus admin responsive thank you</t>
  </si>
  <si>
    <t>packing aman expired lama</t>
  </si>
  <si>
    <t>huhu serum nya datang cepat banget kirim beli harga diskon baru pertama pakai moga cocok muka ku tipe kulit normal</t>
  </si>
  <si>
    <t>tipe kulit sensitif</t>
  </si>
  <si>
    <t>paket lempar sama kurir jelas jelas tulis fragile dus</t>
  </si>
  <si>
    <t>barang baru pertama kali coba moga cocok</t>
  </si>
  <si>
    <t>serum baik buat baik skin barier rusak pakai serum sejak hasil jerawat enggak pernah muncul kulit jadi enggak pernah rewel please jangan enggak produksi serum jadi pakai kulit aku</t>
  </si>
  <si>
    <t>cari alternatif ingredients samar bekas jerawat aku enggak cocok sama vit niacin alpha arbutin</t>
  </si>
  <si>
    <t>dulu pernah pakai ngefek banget kulit bikin jadi lembab enggak beruntus dibarengin sama refining tonernya</t>
  </si>
  <si>
    <t>pesan tanggal kirim tanggal padahal tanggal bawa terbang kecewa kali dapat layan kurang senang padahal produk bagus jadi guna tetap avoskin</t>
  </si>
  <si>
    <t>bagus sih produk cocok cuma sedikit kecewa packagingnya kurang aman enggak bublewrapnya padahal jalan jauh sidoarjo jakarta</t>
  </si>
  <si>
    <t>kirim pakai sicepat sangat lambat gudang tanggal baru antar rumah tanggal sayang banget enggak sesuai nama</t>
  </si>
  <si>
    <t>paket terima ada baik</t>
  </si>
  <si>
    <t>baru pertama pakai moga cocok min tipe kulit minyak tipe kulit kombinasi</t>
  </si>
  <si>
    <t>fast respon</t>
  </si>
  <si>
    <t>nice</t>
  </si>
  <si>
    <t>worth the price pcs harga cashback</t>
  </si>
  <si>
    <t>packing aman banget moga cocok</t>
  </si>
  <si>
    <t>alhamdulillah aku cocok pakai azarine kulit wajah ku perlahan atas azarine thanks azarine</t>
  </si>
  <si>
    <t>repurchased indak bikin kusam affordable</t>
  </si>
  <si>
    <t>isi dikit banget bingung ira enggak isi</t>
  </si>
  <si>
    <t>ringan kulit warna pas</t>
  </si>
  <si>
    <t>cepat ringan sesuai nama tinted sunscreen buat tutup merah aku belum coba shade nina malah jadi kusam kuning akhir coba shade butter pas</t>
  </si>
  <si>
    <t>cepat tekstur creamy smugeproof loh warna kurang pigment</t>
  </si>
  <si>
    <t>tekstur ringan mudah serap kulit spf nya jadi kalo pakai daily walaupun enggak full coverage tutup warna rata muka bakal repurchase</t>
  </si>
  <si>
    <t>kirim cepat packing oke thanks</t>
  </si>
  <si>
    <t>suka sama warna next order warna</t>
  </si>
  <si>
    <t>tipe kulit minyak alhamdulillah cocok thanks</t>
  </si>
  <si>
    <t>beli serum pas harga flash sale lumayan banget diskon packing oke kirim lumayan cepat produk coba jadi kasih nilai</t>
  </si>
  <si>
    <t>jujur buat aku enggak cocok aku gapaham skincare cenderung asal beli cuma seperti works deh kalo memang cocok tipe kulit feel muka pakai lengket aku jadi enggak tidur miring terus bukan tipe skincare kalo kena angin adem muka cuma yaudah salah</t>
  </si>
  <si>
    <t>hasil akhir bagus kayak kulit bersih sehat</t>
  </si>
  <si>
    <t>No</t>
  </si>
  <si>
    <t>Data Ulasan</t>
  </si>
  <si>
    <t>Sentimen Manual</t>
  </si>
  <si>
    <t>SentiStrength</t>
  </si>
  <si>
    <t>Multiclass Confusion Matrix</t>
  </si>
  <si>
    <t>Predicted Class</t>
  </si>
  <si>
    <t>True Class</t>
  </si>
  <si>
    <t>T Neg</t>
  </si>
  <si>
    <t>F NegNet</t>
  </si>
  <si>
    <t>F NegPos</t>
  </si>
  <si>
    <t>F NetNeg</t>
  </si>
  <si>
    <t>T Net</t>
  </si>
  <si>
    <t>F NetPos</t>
  </si>
  <si>
    <t>F PosNeg</t>
  </si>
  <si>
    <t>F PosNet</t>
  </si>
  <si>
    <t>T Pos</t>
  </si>
  <si>
    <t>Akurasi</t>
  </si>
  <si>
    <t>T Neg + T Net + T Pos / Total data yang di uji * 100%</t>
  </si>
  <si>
    <t>True/Pred</t>
  </si>
  <si>
    <t>Bukan</t>
  </si>
  <si>
    <t>TP = 23</t>
  </si>
  <si>
    <t>TP = 67</t>
  </si>
  <si>
    <t>FN = (4+16) = 20</t>
  </si>
  <si>
    <t>Hasil Perhitungan Performa</t>
  </si>
  <si>
    <t>Class</t>
  </si>
  <si>
    <t>True Positive (TP)</t>
  </si>
  <si>
    <t>False Positive (FP)</t>
  </si>
  <si>
    <t>False Negative (FN)</t>
  </si>
  <si>
    <t>Precision</t>
  </si>
  <si>
    <t>Precision Negatif</t>
  </si>
  <si>
    <t>Precision Netral</t>
  </si>
  <si>
    <t>Precision Positif</t>
  </si>
  <si>
    <t xml:space="preserve">TP/TP+FP * 100% </t>
  </si>
  <si>
    <t>Recall Negatif</t>
  </si>
  <si>
    <t>Recall Netral</t>
  </si>
  <si>
    <t>Recall Positif</t>
  </si>
  <si>
    <t xml:space="preserve">TP/TP+FN * 100% </t>
  </si>
  <si>
    <t>23/23+62 * 100%</t>
  </si>
  <si>
    <t>67/67+20 * 100%</t>
  </si>
  <si>
    <t>0,27 * 100%</t>
  </si>
  <si>
    <t>0,77 * 100%</t>
  </si>
  <si>
    <t>F1 Score Negatif</t>
  </si>
  <si>
    <t>2 * (Precision * Recall / Precision + Recall) * 100%</t>
  </si>
  <si>
    <t>F1 Score Netral</t>
  </si>
  <si>
    <t>F1 Score Positif</t>
  </si>
  <si>
    <t>29 + 23 + 67 / 30 + 21 + 24 + 11 + 24 + 50 + 4 + 16 + 67 * 100%</t>
  </si>
  <si>
    <t>119 / 247 * 100%</t>
  </si>
  <si>
    <t>0,4817 * 100%</t>
  </si>
  <si>
    <t>48,17%</t>
  </si>
  <si>
    <t>TP = 29</t>
  </si>
  <si>
    <t>FP = (12+4)=16</t>
  </si>
  <si>
    <t>FN = (21+25) = 46</t>
  </si>
  <si>
    <t>TN=(23+50+16+67)=156</t>
  </si>
  <si>
    <t>FP = (21+16)=37</t>
  </si>
  <si>
    <t>FN = (12+50) = 62</t>
  </si>
  <si>
    <t>TN=(29+25+4+67)=125</t>
  </si>
  <si>
    <t>FP = (25+50)=75</t>
  </si>
  <si>
    <t>TN=(29+21+12+23)=85</t>
  </si>
  <si>
    <t>29/29+16 * 100%</t>
  </si>
  <si>
    <t>0,64 * 100%</t>
  </si>
  <si>
    <t>23/23+37 * 100%</t>
  </si>
  <si>
    <t>0,383 * 100%</t>
  </si>
  <si>
    <t>38,3%</t>
  </si>
  <si>
    <t>67/67+75 * 100%</t>
  </si>
  <si>
    <t>0,4718 * 100%</t>
  </si>
  <si>
    <t>47,18%</t>
  </si>
  <si>
    <t>29/29+46 * 100%</t>
  </si>
  <si>
    <t>0,386 * 100%</t>
  </si>
  <si>
    <t>38,6%</t>
  </si>
  <si>
    <t>2 * (0,64 * 0,386 / 0,64 + 0,386) * 100%</t>
  </si>
  <si>
    <t>2 * (0,247 / 1,026) * 100%</t>
  </si>
  <si>
    <t>2 * (0,24) * 100%</t>
  </si>
  <si>
    <t>0,4814 * 100%</t>
  </si>
  <si>
    <t>48,14%</t>
  </si>
  <si>
    <t>2 * (0,383 * 0,27 / 0,383 + 0,27) * 100%</t>
  </si>
  <si>
    <t>2 * (0,10341 / 0,653) * 100%</t>
  </si>
  <si>
    <t>2 * (0,1583) * 100%</t>
  </si>
  <si>
    <t>0,3167 * 100%</t>
  </si>
  <si>
    <t>31,67%</t>
  </si>
  <si>
    <t>2 * (0,4718 * 0,77 / 0,4718 + 0,77) * 100%</t>
  </si>
  <si>
    <t>2 * (0,3632 / 1,2418) * 100%</t>
  </si>
  <si>
    <t>2 * (0,2924) * 100%</t>
  </si>
  <si>
    <t>0,5849 * 100%</t>
  </si>
  <si>
    <t>58,49%</t>
  </si>
  <si>
    <t>Precision avg</t>
  </si>
  <si>
    <t>49,82</t>
  </si>
  <si>
    <t>Recall avg</t>
  </si>
  <si>
    <t>47,53</t>
  </si>
  <si>
    <t>F1 Score avg</t>
  </si>
  <si>
    <t>46,1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</si>
</sst>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7">
    <xf numFmtId="0" fontId="0" fillId="0" borderId="0" xfId="0"/>
    <xf numFmtId="0" fontId="16" fillId="0" borderId="0" xfId="0" applyFont="1" applyAlignment="1">
      <alignment horizontal="center"/>
    </xf>
    <xf numFmtId="0" fontId="0" fillId="0" borderId="17" xfId="0" applyBorder="1"/>
    <xf numFmtId="0" fontId="16" fillId="0" borderId="0" xfId="0" applyFont="1"/>
    <xf numFmtId="9" fontId="0" fillId="0" borderId="0" xfId="0" applyNumberFormat="1" applyAlignment="1">
      <alignment horizontal="left"/>
    </xf>
    <xf numFmtId="0" fontId="0" fillId="0" borderId="17" xfId="0" applyBorder="1" applyAlignment="1">
      <alignment horizontal="center" vertical="center"/>
    </xf>
    <xf numFmtId="9" fontId="0" fillId="0" borderId="17" xfId="0" applyNumberFormat="1" applyBorder="1" applyAlignment="1">
      <alignment horizontal="left"/>
    </xf>
    <xf numFmtId="0" fontId="0" fillId="0" borderId="10" xfId="0" applyBorder="1" applyAlignment="1">
      <alignment horizontal="center"/>
    </xf>
    <xf numFmtId="0" fontId="0" fillId="0" borderId="11"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16" fillId="0" borderId="12" xfId="0" applyFont="1" applyBorder="1" applyAlignment="1">
      <alignment horizontal="center"/>
    </xf>
    <xf numFmtId="0" fontId="16" fillId="0" borderId="13" xfId="0" applyFont="1" applyBorder="1" applyAlignment="1">
      <alignment horizontal="center"/>
    </xf>
    <xf numFmtId="0" fontId="16" fillId="0" borderId="14" xfId="0" applyFont="1" applyBorder="1" applyAlignment="1">
      <alignment horizontal="center"/>
    </xf>
    <xf numFmtId="0" fontId="16" fillId="0" borderId="18" xfId="0" applyFont="1" applyBorder="1" applyAlignment="1">
      <alignment horizontal="center" vertical="center"/>
    </xf>
    <xf numFmtId="0" fontId="16" fillId="0" borderId="19" xfId="0" applyFont="1" applyBorder="1" applyAlignment="1">
      <alignment horizontal="center" vertical="center"/>
    </xf>
    <xf numFmtId="0" fontId="16" fillId="0" borderId="20" xfId="0" applyFont="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8"/>
  <sheetViews>
    <sheetView tabSelected="1" topLeftCell="F31" workbookViewId="0">
      <selection activeCell="J80" sqref="J80"/>
    </sheetView>
  </sheetViews>
  <sheetFormatPr defaultRowHeight="14.4" x14ac:dyDescent="0.3"/>
  <cols>
    <col min="1" max="1" width="5.33203125" customWidth="1"/>
    <col min="2" max="2" width="30.6640625" customWidth="1"/>
    <col min="3" max="3" width="17.5546875" customWidth="1"/>
    <col min="4" max="4" width="14.6640625" customWidth="1"/>
    <col min="5" max="5" width="26.6640625" customWidth="1"/>
    <col min="7" max="7" width="18.6640625" customWidth="1"/>
    <col min="8" max="8" width="17.109375" customWidth="1"/>
    <col min="9" max="9" width="21.109375" customWidth="1"/>
    <col min="10" max="10" width="19" customWidth="1"/>
    <col min="11" max="11" width="17.21875" customWidth="1"/>
  </cols>
  <sheetData>
    <row r="1" spans="1:11" x14ac:dyDescent="0.3">
      <c r="A1" s="1" t="s">
        <v>244</v>
      </c>
      <c r="B1" s="1" t="s">
        <v>245</v>
      </c>
      <c r="C1" s="1" t="s">
        <v>246</v>
      </c>
      <c r="D1" s="1" t="s">
        <v>247</v>
      </c>
      <c r="E1" s="1" t="s">
        <v>248</v>
      </c>
    </row>
    <row r="2" spans="1:11" x14ac:dyDescent="0.3">
      <c r="A2">
        <v>1</v>
      </c>
      <c r="B2" t="s">
        <v>0</v>
      </c>
      <c r="C2" t="s">
        <v>1</v>
      </c>
      <c r="D2" t="s">
        <v>2</v>
      </c>
      <c r="E2" t="str">
        <f>CHOOSE(MATCH(C2 &amp; D2, {"Negatifpositif","Negatifnetral","Negatifnegatif","Netralnegatif","Netralnetral","Netralpositif","Positifnegatif","Positifnetral","Positifpositif"}, 0), "F NegPos", "F NegNet", "T Neg", "F NetNeg", "T Net", "F NetPos", "F PosNeg", "F PosNet", "T Pos")</f>
        <v>F NegPos</v>
      </c>
    </row>
    <row r="3" spans="1:11" x14ac:dyDescent="0.3">
      <c r="A3">
        <v>2</v>
      </c>
      <c r="B3" t="s">
        <v>3</v>
      </c>
      <c r="C3" t="s">
        <v>1</v>
      </c>
      <c r="D3" t="s">
        <v>2</v>
      </c>
      <c r="E3" t="str">
        <f>CHOOSE(MATCH(C3 &amp; D3, {"Negatifpositif","Negatifnetral","Negatifnegatif","Netralnegatif","Netralnetral","Netralpositif","Positifnegatif","Positifnetral","Positifpositif"}, 0), "F NegPos", "F NegNet", "T Neg", "F NetNeg", "T Net", "F NetPos", "F PosNeg", "F PosNet", "T Pos")</f>
        <v>F NegPos</v>
      </c>
    </row>
    <row r="4" spans="1:11" x14ac:dyDescent="0.3">
      <c r="A4">
        <v>3</v>
      </c>
      <c r="B4" t="s">
        <v>4</v>
      </c>
      <c r="C4" t="s">
        <v>1</v>
      </c>
      <c r="D4" t="s">
        <v>5</v>
      </c>
      <c r="E4" t="str">
        <f>CHOOSE(MATCH(C4 &amp; D4, {"Negatifpositif","Negatifnetral","Negatifnegatif","Netralnegatif","Netralnetral","Netralpositif","Positifnegatif","Positifnetral","Positifpositif"}, 0), "F NegPos", "F NegNet", "T Neg", "F NetNeg", "T Net", "F NetPos", "F PosNeg", "F PosNet", "T Pos")</f>
        <v>T Neg</v>
      </c>
      <c r="G4" s="7"/>
      <c r="H4" s="8"/>
      <c r="I4" s="11" t="s">
        <v>249</v>
      </c>
      <c r="J4" s="12"/>
      <c r="K4" s="13"/>
    </row>
    <row r="5" spans="1:11" x14ac:dyDescent="0.3">
      <c r="A5">
        <v>4</v>
      </c>
      <c r="B5" t="s">
        <v>6</v>
      </c>
      <c r="C5" t="s">
        <v>1</v>
      </c>
      <c r="D5" t="s">
        <v>5</v>
      </c>
      <c r="E5" t="str">
        <f>CHOOSE(MATCH(C5 &amp; D5, {"Negatifpositif","Negatifnetral","Negatifnegatif","Netralnegatif","Netralnetral","Netralpositif","Positifnegatif","Positifnetral","Positifpositif"}, 0), "F NegPos", "F NegNet", "T Neg", "F NetNeg", "T Net", "F NetPos", "F PosNeg", "F PosNet", "T Pos")</f>
        <v>T Neg</v>
      </c>
      <c r="G5" s="9"/>
      <c r="H5" s="10"/>
      <c r="I5" s="2" t="s">
        <v>1</v>
      </c>
      <c r="J5" s="2" t="s">
        <v>13</v>
      </c>
      <c r="K5" s="2" t="s">
        <v>9</v>
      </c>
    </row>
    <row r="6" spans="1:11" x14ac:dyDescent="0.3">
      <c r="A6">
        <v>5</v>
      </c>
      <c r="B6" t="s">
        <v>7</v>
      </c>
      <c r="C6" t="s">
        <v>1</v>
      </c>
      <c r="D6" t="s">
        <v>5</v>
      </c>
      <c r="E6" t="str">
        <f>CHOOSE(MATCH(C6 &amp; D6, {"Negatifpositif","Negatifnetral","Negatifnegatif","Netralnegatif","Netralnetral","Netralpositif","Positifnegatif","Positifnetral","Positifpositif"}, 0), "F NegPos", "F NegNet", "T Neg", "F NetNeg", "T Net", "F NetPos", "F PosNeg", "F PosNet", "T Pos")</f>
        <v>T Neg</v>
      </c>
      <c r="G6" s="14" t="s">
        <v>250</v>
      </c>
      <c r="H6" s="2" t="s">
        <v>1</v>
      </c>
      <c r="I6" s="2" t="s">
        <v>251</v>
      </c>
      <c r="J6" s="2" t="s">
        <v>252</v>
      </c>
      <c r="K6" s="2" t="s">
        <v>253</v>
      </c>
    </row>
    <row r="7" spans="1:11" x14ac:dyDescent="0.3">
      <c r="A7">
        <v>6</v>
      </c>
      <c r="B7" t="s">
        <v>8</v>
      </c>
      <c r="C7" t="s">
        <v>9</v>
      </c>
      <c r="D7" t="s">
        <v>2</v>
      </c>
      <c r="E7" t="str">
        <f>CHOOSE(MATCH(C7 &amp; D7, {"Negatifpositif","Negatifnetral","Negatifnegatif","Netralnegatif","Netralnetral","Netralpositif","Positifnegatif","Positifnetral","Positifpositif"}, 0), "F NegPos", "F NegNet", "T Neg", "F NetNeg", "T Net", "F NetPos", "F PosNeg", "F PosNet", "T Pos")</f>
        <v>T Pos</v>
      </c>
      <c r="G7" s="15"/>
      <c r="H7" s="2" t="s">
        <v>13</v>
      </c>
      <c r="I7" s="2" t="s">
        <v>254</v>
      </c>
      <c r="J7" s="2" t="s">
        <v>255</v>
      </c>
      <c r="K7" s="2" t="s">
        <v>256</v>
      </c>
    </row>
    <row r="8" spans="1:11" x14ac:dyDescent="0.3">
      <c r="A8">
        <v>7</v>
      </c>
      <c r="B8" t="s">
        <v>10</v>
      </c>
      <c r="C8" t="s">
        <v>9</v>
      </c>
      <c r="D8" t="s">
        <v>2</v>
      </c>
      <c r="E8" t="str">
        <f>CHOOSE(MATCH(C8 &amp; D8, {"Negatifpositif","Negatifnetral","Negatifnegatif","Netralnegatif","Netralnetral","Netralpositif","Positifnegatif","Positifnetral","Positifpositif"}, 0), "F NegPos", "F NegNet", "T Neg", "F NetNeg", "T Net", "F NetPos", "F PosNeg", "F PosNet", "T Pos")</f>
        <v>T Pos</v>
      </c>
      <c r="G8" s="16"/>
      <c r="H8" s="2" t="s">
        <v>9</v>
      </c>
      <c r="I8" s="2" t="s">
        <v>257</v>
      </c>
      <c r="J8" s="2" t="s">
        <v>258</v>
      </c>
      <c r="K8" s="2" t="s">
        <v>259</v>
      </c>
    </row>
    <row r="9" spans="1:11" x14ac:dyDescent="0.3">
      <c r="A9">
        <v>8</v>
      </c>
      <c r="B9" t="s">
        <v>11</v>
      </c>
      <c r="C9" t="s">
        <v>9</v>
      </c>
      <c r="D9" t="s">
        <v>2</v>
      </c>
      <c r="E9" t="str">
        <f>CHOOSE(MATCH(C9 &amp; D9, {"Negatifpositif","Negatifnetral","Negatifnegatif","Netralnegatif","Netralnetral","Netralpositif","Positifnegatif","Positifnetral","Positifpositif"}, 0), "F NegPos", "F NegNet", "T Neg", "F NetNeg", "T Net", "F NetPos", "F PosNeg", "F PosNet", "T Pos")</f>
        <v>T Pos</v>
      </c>
    </row>
    <row r="10" spans="1:11" x14ac:dyDescent="0.3">
      <c r="A10">
        <v>9</v>
      </c>
      <c r="B10" t="s">
        <v>12</v>
      </c>
      <c r="C10" t="s">
        <v>13</v>
      </c>
      <c r="D10" t="s">
        <v>14</v>
      </c>
      <c r="E10" t="str">
        <f>CHOOSE(MATCH(C10 &amp; D10, {"Negatifpositif","Negatifnetral","Negatifnegatif","Netralnegatif","Netralnetral","Netralpositif","Positifnegatif","Positifnetral","Positifpositif"}, 0), "F NegPos", "F NegNet", "T Neg", "F NetNeg", "T Net", "F NetPos", "F PosNeg", "F PosNet", "T Pos")</f>
        <v>T Net</v>
      </c>
    </row>
    <row r="11" spans="1:11" x14ac:dyDescent="0.3">
      <c r="A11">
        <v>10</v>
      </c>
      <c r="B11" t="s">
        <v>15</v>
      </c>
      <c r="C11" t="s">
        <v>13</v>
      </c>
      <c r="D11" t="s">
        <v>2</v>
      </c>
      <c r="E11" t="str">
        <f>CHOOSE(MATCH(C11 &amp; D11, {"Negatifpositif","Negatifnetral","Negatifnegatif","Netralnegatif","Netralnetral","Netralpositif","Positifnegatif","Positifnetral","Positifpositif"}, 0), "F NegPos", "F NegNet", "T Neg", "F NetNeg", "T Net", "F NetPos", "F PosNeg", "F PosNet", "T Pos")</f>
        <v>F NetPos</v>
      </c>
    </row>
    <row r="12" spans="1:11" x14ac:dyDescent="0.3">
      <c r="A12">
        <v>11</v>
      </c>
      <c r="B12" t="s">
        <v>16</v>
      </c>
      <c r="C12" t="s">
        <v>9</v>
      </c>
      <c r="D12" t="s">
        <v>2</v>
      </c>
      <c r="E12" t="str">
        <f>CHOOSE(MATCH(C12 &amp; D12, {"Negatifpositif","Negatifnetral","Negatifnegatif","Netralnegatif","Netralnetral","Netralpositif","Positifnegatif","Positifnetral","Positifpositif"}, 0), "F NegPos", "F NegNet", "T Neg", "F NetNeg", "T Net", "F NetPos", "F PosNeg", "F PosNet", "T Pos")</f>
        <v>T Pos</v>
      </c>
      <c r="G12" s="7"/>
      <c r="H12" s="8"/>
      <c r="I12" s="11" t="s">
        <v>249</v>
      </c>
      <c r="J12" s="12"/>
      <c r="K12" s="13"/>
    </row>
    <row r="13" spans="1:11" x14ac:dyDescent="0.3">
      <c r="A13">
        <v>12</v>
      </c>
      <c r="B13" t="s">
        <v>17</v>
      </c>
      <c r="C13" t="s">
        <v>9</v>
      </c>
      <c r="D13" t="s">
        <v>2</v>
      </c>
      <c r="E13" t="str">
        <f>CHOOSE(MATCH(C13 &amp; D13, {"Negatifpositif","Negatifnetral","Negatifnegatif","Netralnegatif","Netralnetral","Netralpositif","Positifnegatif","Positifnetral","Positifpositif"}, 0), "F NegPos", "F NegNet", "T Neg", "F NetNeg", "T Net", "F NetPos", "F PosNeg", "F PosNet", "T Pos")</f>
        <v>T Pos</v>
      </c>
      <c r="G13" s="9"/>
      <c r="H13" s="10"/>
      <c r="I13" s="2" t="s">
        <v>1</v>
      </c>
      <c r="J13" s="2" t="s">
        <v>13</v>
      </c>
      <c r="K13" s="2" t="s">
        <v>9</v>
      </c>
    </row>
    <row r="14" spans="1:11" x14ac:dyDescent="0.3">
      <c r="A14">
        <v>13</v>
      </c>
      <c r="B14" t="s">
        <v>18</v>
      </c>
      <c r="C14" t="s">
        <v>1</v>
      </c>
      <c r="D14" t="s">
        <v>5</v>
      </c>
      <c r="E14" t="str">
        <f>CHOOSE(MATCH(C14 &amp; D14, {"Negatifpositif","Negatifnetral","Negatifnegatif","Netralnegatif","Netralnetral","Netralpositif","Positifnegatif","Positifnetral","Positifpositif"}, 0), "F NegPos", "F NegNet", "T Neg", "F NetNeg", "T Net", "F NetPos", "F PosNeg", "F PosNet", "T Pos")</f>
        <v>T Neg</v>
      </c>
      <c r="G14" s="14" t="s">
        <v>250</v>
      </c>
      <c r="H14" s="2" t="s">
        <v>1</v>
      </c>
      <c r="I14" s="2">
        <f>COUNTIF(E2:E248, "T Neg") + COUNTIF(E2:E248, "T Neg ")</f>
        <v>29</v>
      </c>
      <c r="J14" s="2">
        <f>COUNTIF(E2:E248, "F NegNet") + COUNTIF(E2:E248, "F NegNet ")</f>
        <v>21</v>
      </c>
      <c r="K14" s="2">
        <f>COUNTIF(E2:E248, "F NegPos") + COUNTIF(E2:E248, "F NegPos ")</f>
        <v>25</v>
      </c>
    </row>
    <row r="15" spans="1:11" x14ac:dyDescent="0.3">
      <c r="A15">
        <v>14</v>
      </c>
      <c r="B15" t="s">
        <v>19</v>
      </c>
      <c r="C15" t="s">
        <v>1</v>
      </c>
      <c r="D15" t="s">
        <v>5</v>
      </c>
      <c r="E15" t="str">
        <f>CHOOSE(MATCH(C15 &amp; D15, {"Negatifpositif","Negatifnetral","Negatifnegatif","Netralnegatif","Netralnetral","Netralpositif","Positifnegatif","Positifnetral","Positifpositif"}, 0), "F NegPos", "F NegNet", "T Neg", "F NetNeg", "T Net", "F NetPos", "F PosNeg", "F PosNet", "T Pos")</f>
        <v>T Neg</v>
      </c>
      <c r="G15" s="15"/>
      <c r="H15" s="2" t="s">
        <v>13</v>
      </c>
      <c r="I15" s="2">
        <f>COUNTIF(E2:E248, "F NetNeg") + COUNTIF(E2:E248, "F NetNeg ")</f>
        <v>12</v>
      </c>
      <c r="J15" s="2">
        <f>COUNTIF(E2:E248, "T Net ") + COUNTIF(E2:E248, "T Net")</f>
        <v>23</v>
      </c>
      <c r="K15" s="2">
        <f>COUNTIF(E2:E248, "F NetPos") + COUNTIF(E2:E248, "F NetPos ")</f>
        <v>50</v>
      </c>
    </row>
    <row r="16" spans="1:11" x14ac:dyDescent="0.3">
      <c r="A16">
        <v>15</v>
      </c>
      <c r="B16" t="s">
        <v>20</v>
      </c>
      <c r="C16" t="s">
        <v>9</v>
      </c>
      <c r="D16" t="s">
        <v>2</v>
      </c>
      <c r="E16" t="str">
        <f>CHOOSE(MATCH(C16 &amp; D16, {"Negatifpositif","Negatifnetral","Negatifnegatif","Netralnegatif","Netralnetral","Netralpositif","Positifnegatif","Positifnetral","Positifpositif"}, 0), "F NegPos", "F NegNet", "T Neg", "F NetNeg", "T Net", "F NetPos", "F PosNeg", "F PosNet", "T Pos")</f>
        <v>T Pos</v>
      </c>
      <c r="G16" s="16"/>
      <c r="H16" s="2" t="s">
        <v>9</v>
      </c>
      <c r="I16" s="2">
        <f>COUNTIF(E2:E248, "F PosNeg") + COUNTIF(E2:E248, "F PosNeg ")</f>
        <v>4</v>
      </c>
      <c r="J16" s="2">
        <f>COUNTIF(E2:E248, "F PosNet") + COUNTIF(E2:E248, "F PosNet ")</f>
        <v>16</v>
      </c>
      <c r="K16" s="2">
        <f>COUNTIF(E2:E248, "T Pos") + COUNTIF(E2:E248, "T Pos ")</f>
        <v>67</v>
      </c>
    </row>
    <row r="17" spans="1:9" x14ac:dyDescent="0.3">
      <c r="A17">
        <v>16</v>
      </c>
      <c r="B17" t="s">
        <v>21</v>
      </c>
      <c r="C17" t="s">
        <v>13</v>
      </c>
      <c r="D17" t="s">
        <v>14</v>
      </c>
      <c r="E17" t="str">
        <f>CHOOSE(MATCH(C17 &amp; D17, {"Negatifpositif","Negatifnetral","Negatifnegatif","Netralnegatif","Netralnetral","Netralpositif","Positifnegatif","Positifnetral","Positifpositif"}, 0), "F NegPos", "F NegNet", "T Neg", "F NetNeg", "T Net", "F NetPos", "F PosNeg", "F PosNet", "T Pos")</f>
        <v>T Net</v>
      </c>
    </row>
    <row r="18" spans="1:9" x14ac:dyDescent="0.3">
      <c r="A18">
        <v>17</v>
      </c>
      <c r="B18" t="s">
        <v>22</v>
      </c>
      <c r="C18" t="s">
        <v>9</v>
      </c>
      <c r="D18" t="s">
        <v>2</v>
      </c>
      <c r="E18" t="str">
        <f>CHOOSE(MATCH(C18 &amp; D18, {"Negatifpositif","Negatifnetral","Negatifnegatif","Netralnegatif","Netralnetral","Netralpositif","Positifnegatif","Positifnetral","Positifpositif"}, 0), "F NegPos", "F NegNet", "T Neg", "F NetNeg", "T Net", "F NetPos", "F PosNeg", "F PosNet", "T Pos")</f>
        <v>T Pos</v>
      </c>
    </row>
    <row r="19" spans="1:9" x14ac:dyDescent="0.3">
      <c r="A19">
        <v>18</v>
      </c>
      <c r="B19" t="s">
        <v>23</v>
      </c>
      <c r="C19" t="s">
        <v>13</v>
      </c>
      <c r="D19" t="s">
        <v>2</v>
      </c>
      <c r="E19" t="str">
        <f>CHOOSE(MATCH(C19 &amp; D19, {"Negatifpositif","Negatifnetral","Negatifnegatif","Netralnegatif","Netralnetral","Netralpositif","Positifnegatif","Positifnetral","Positifpositif"}, 0), "F NegPos", "F NegNet", "T Neg", "F NetNeg", "T Net", "F NetPos", "F PosNeg", "F PosNet", "T Pos")</f>
        <v>F NetPos</v>
      </c>
      <c r="G19" s="3" t="s">
        <v>260</v>
      </c>
      <c r="H19" t="s">
        <v>261</v>
      </c>
    </row>
    <row r="20" spans="1:9" x14ac:dyDescent="0.3">
      <c r="A20">
        <v>19</v>
      </c>
      <c r="B20" t="s">
        <v>24</v>
      </c>
      <c r="C20" t="s">
        <v>13</v>
      </c>
      <c r="D20" t="s">
        <v>2</v>
      </c>
      <c r="E20" t="str">
        <f>CHOOSE(MATCH(C20 &amp; D20, {"Negatifpositif","Negatifnetral","Negatifnegatif","Netralnegatif","Netralnetral","Netralpositif","Positifnegatif","Positifnetral","Positifpositif"}, 0), "F NegPos", "F NegNet", "T Neg", "F NetNeg", "T Net", "F NetPos", "F PosNeg", "F PosNet", "T Pos")</f>
        <v>F NetPos</v>
      </c>
      <c r="H20" t="s">
        <v>289</v>
      </c>
    </row>
    <row r="21" spans="1:9" x14ac:dyDescent="0.3">
      <c r="A21">
        <v>20</v>
      </c>
      <c r="B21" t="s">
        <v>25</v>
      </c>
      <c r="C21" t="s">
        <v>13</v>
      </c>
      <c r="D21" t="s">
        <v>14</v>
      </c>
      <c r="E21" t="str">
        <f>CHOOSE(MATCH(C21 &amp; D21, {"Negatifpositif","Negatifnetral","Negatifnegatif","Netralnegatif","Netralnetral","Netralpositif","Positifnegatif","Positifnetral","Positifpositif"}, 0), "F NegPos", "F NegNet", "T Neg", "F NetNeg", "T Net", "F NetPos", "F PosNeg", "F PosNet", "T Pos")</f>
        <v>T Net</v>
      </c>
      <c r="H21" t="s">
        <v>290</v>
      </c>
    </row>
    <row r="22" spans="1:9" x14ac:dyDescent="0.3">
      <c r="A22">
        <v>21</v>
      </c>
      <c r="B22" t="s">
        <v>26</v>
      </c>
      <c r="C22" t="s">
        <v>9</v>
      </c>
      <c r="D22" t="s">
        <v>2</v>
      </c>
      <c r="E22" t="str">
        <f>CHOOSE(MATCH(C22 &amp; D22, {"Negatifpositif","Negatifnetral","Negatifnegatif","Netralnegatif","Netralnetral","Netralpositif","Positifnegatif","Positifnetral","Positifpositif"}, 0), "F NegPos", "F NegNet", "T Neg", "F NetNeg", "T Net", "F NetPos", "F PosNeg", "F PosNet", "T Pos")</f>
        <v>T Pos</v>
      </c>
      <c r="H22" t="s">
        <v>291</v>
      </c>
    </row>
    <row r="23" spans="1:9" x14ac:dyDescent="0.3">
      <c r="A23">
        <v>22</v>
      </c>
      <c r="B23" t="s">
        <v>27</v>
      </c>
      <c r="C23" t="s">
        <v>9</v>
      </c>
      <c r="D23" t="s">
        <v>2</v>
      </c>
      <c r="E23" t="str">
        <f>CHOOSE(MATCH(C23 &amp; D23, {"Negatifpositif","Negatifnetral","Negatifnegatif","Netralnegatif","Netralnetral","Netralpositif","Positifnegatif","Positifnetral","Positifpositif"}, 0), "F NegPos", "F NegNet", "T Neg", "F NetNeg", "T Net", "F NetPos", "F PosNeg", "F PosNet", "T Pos")</f>
        <v>T Pos</v>
      </c>
      <c r="H23" s="4" t="s">
        <v>292</v>
      </c>
    </row>
    <row r="24" spans="1:9" x14ac:dyDescent="0.3">
      <c r="A24">
        <v>23</v>
      </c>
      <c r="B24" t="s">
        <v>28</v>
      </c>
      <c r="C24" t="s">
        <v>13</v>
      </c>
      <c r="D24" t="s">
        <v>5</v>
      </c>
      <c r="E24" t="str">
        <f>CHOOSE(MATCH(C24 &amp; D24, {"Negatifpositif","Negatifnetral","Negatifnegatif","Netralnegatif","Netralnetral","Netralpositif","Positifnegatif","Positifnetral","Positifpositif"}, 0), "F NegPos", "F NegNet", "T Neg", "F NetNeg", "T Net", "F NetPos", "F PosNeg", "F PosNet", "T Pos")</f>
        <v>F NetNeg</v>
      </c>
    </row>
    <row r="25" spans="1:9" x14ac:dyDescent="0.3">
      <c r="A25">
        <v>24</v>
      </c>
      <c r="B25" t="s">
        <v>29</v>
      </c>
      <c r="C25" t="s">
        <v>1</v>
      </c>
      <c r="D25" t="s">
        <v>5</v>
      </c>
      <c r="E25" t="str">
        <f>CHOOSE(MATCH(C25 &amp; D25, {"Negatifpositif","Negatifnetral","Negatifnegatif","Netralnegatif","Netralnetral","Netralpositif","Positifnegatif","Positifnetral","Positifpositif"}, 0), "F NegPos", "F NegNet", "T Neg", "F NetNeg", "T Net", "F NetPos", "F PosNeg", "F PosNet", "T Pos")</f>
        <v>T Neg</v>
      </c>
      <c r="G25" s="3" t="s">
        <v>1</v>
      </c>
    </row>
    <row r="26" spans="1:9" x14ac:dyDescent="0.3">
      <c r="A26">
        <v>25</v>
      </c>
      <c r="B26" t="s">
        <v>30</v>
      </c>
      <c r="C26" t="s">
        <v>1</v>
      </c>
      <c r="D26" t="s">
        <v>5</v>
      </c>
      <c r="E26" t="str">
        <f>CHOOSE(MATCH(C26 &amp; D26, {"Negatifpositif","Negatifnetral","Negatifnegatif","Netralnegatif","Netralnetral","Netralpositif","Positifnegatif","Positifnetral","Positifpositif"}, 0), "F NegPos", "F NegNet", "T Neg", "F NetNeg", "T Net", "F NetPos", "F PosNeg", "F PosNet", "T Pos")</f>
        <v>T Neg</v>
      </c>
      <c r="G26" s="2" t="s">
        <v>262</v>
      </c>
      <c r="H26" s="2" t="s">
        <v>1</v>
      </c>
      <c r="I26" s="2" t="s">
        <v>263</v>
      </c>
    </row>
    <row r="27" spans="1:9" x14ac:dyDescent="0.3">
      <c r="A27">
        <v>26</v>
      </c>
      <c r="B27" t="s">
        <v>31</v>
      </c>
      <c r="C27" t="s">
        <v>13</v>
      </c>
      <c r="D27" t="s">
        <v>2</v>
      </c>
      <c r="E27" t="str">
        <f>CHOOSE(MATCH(C27 &amp; D27, {"Negatifpositif","Negatifnetral","Negatifnegatif","Netralnegatif","Netralnetral","Netralpositif","Positifnegatif","Positifnetral","Positifpositif"}, 0), "F NegPos", "F NegNet", "T Neg", "F NetNeg", "T Net", "F NetPos", "F PosNeg", "F PosNet", "T Pos")</f>
        <v>F NetPos</v>
      </c>
      <c r="G27" s="2" t="s">
        <v>1</v>
      </c>
      <c r="H27" s="2" t="s">
        <v>293</v>
      </c>
      <c r="I27" s="2" t="s">
        <v>295</v>
      </c>
    </row>
    <row r="28" spans="1:9" x14ac:dyDescent="0.3">
      <c r="A28">
        <v>27</v>
      </c>
      <c r="B28" t="s">
        <v>32</v>
      </c>
      <c r="C28" t="s">
        <v>1</v>
      </c>
      <c r="D28" t="s">
        <v>14</v>
      </c>
      <c r="E28" t="str">
        <f>CHOOSE(MATCH(C28 &amp; D28, {"Negatifpositif","Negatifnetral","Negatifnegatif","Netralnegatif","Netralnetral","Netralpositif","Positifnegatif","Positifnetral","Positifpositif"}, 0), "F NegPos", "F NegNet", "T Neg", "F NetNeg", "T Net", "F NetPos", "F PosNeg", "F PosNet", "T Pos")</f>
        <v>F NegNet</v>
      </c>
      <c r="G28" s="2" t="s">
        <v>263</v>
      </c>
      <c r="H28" s="2" t="s">
        <v>294</v>
      </c>
      <c r="I28" s="2" t="s">
        <v>296</v>
      </c>
    </row>
    <row r="29" spans="1:9" x14ac:dyDescent="0.3">
      <c r="A29">
        <v>28</v>
      </c>
      <c r="B29" t="s">
        <v>33</v>
      </c>
      <c r="C29" t="s">
        <v>1</v>
      </c>
      <c r="D29" t="s">
        <v>5</v>
      </c>
      <c r="E29" t="str">
        <f>CHOOSE(MATCH(C29 &amp; D29, {"Negatifpositif","Negatifnetral","Negatifnegatif","Netralnegatif","Netralnetral","Netralpositif","Positifnegatif","Positifnetral","Positifpositif"}, 0), "F NegPos", "F NegNet", "T Neg", "F NetNeg", "T Net", "F NetPos", "F PosNeg", "F PosNet", "T Pos")</f>
        <v>T Neg</v>
      </c>
    </row>
    <row r="30" spans="1:9" x14ac:dyDescent="0.3">
      <c r="A30">
        <v>29</v>
      </c>
      <c r="B30" t="s">
        <v>34</v>
      </c>
      <c r="C30" t="s">
        <v>1</v>
      </c>
      <c r="D30" t="s">
        <v>14</v>
      </c>
      <c r="E30" t="str">
        <f>CHOOSE(MATCH(C30 &amp; D30, {"Negatifpositif","Negatifnetral","Negatifnegatif","Netralnegatif","Netralnetral","Netralpositif","Positifnegatif","Positifnetral","Positifpositif"}, 0), "F NegPos", "F NegNet", "T Neg", "F NetNeg", "T Net", "F NetPos", "F PosNeg", "F PosNet", "T Pos")</f>
        <v>F NegNet</v>
      </c>
      <c r="G30" s="3" t="s">
        <v>13</v>
      </c>
    </row>
    <row r="31" spans="1:9" x14ac:dyDescent="0.3">
      <c r="A31">
        <v>30</v>
      </c>
      <c r="B31" t="s">
        <v>35</v>
      </c>
      <c r="C31" t="s">
        <v>1</v>
      </c>
      <c r="D31" t="s">
        <v>5</v>
      </c>
      <c r="E31" t="str">
        <f>CHOOSE(MATCH(C31 &amp; D31, {"Negatifpositif","Negatifnetral","Negatifnegatif","Netralnegatif","Netralnetral","Netralpositif","Positifnegatif","Positifnetral","Positifpositif"}, 0), "F NegPos", "F NegNet", "T Neg", "F NetNeg", "T Net", "F NetPos", "F PosNeg", "F PosNet", "T Pos")</f>
        <v>T Neg</v>
      </c>
      <c r="G31" s="2" t="s">
        <v>262</v>
      </c>
      <c r="H31" s="2" t="s">
        <v>13</v>
      </c>
      <c r="I31" s="2" t="s">
        <v>263</v>
      </c>
    </row>
    <row r="32" spans="1:9" x14ac:dyDescent="0.3">
      <c r="A32">
        <v>31</v>
      </c>
      <c r="B32" t="s">
        <v>36</v>
      </c>
      <c r="C32" t="s">
        <v>9</v>
      </c>
      <c r="D32" t="s">
        <v>2</v>
      </c>
      <c r="E32" t="str">
        <f>CHOOSE(MATCH(C32 &amp; D32, {"Negatifpositif","Negatifnetral","Negatifnegatif","Netralnegatif","Netralnetral","Netralpositif","Positifnegatif","Positifnetral","Positifpositif"}, 0), "F NegPos", "F NegNet", "T Neg", "F NetNeg", "T Net", "F NetPos", "F PosNeg", "F PosNet", "T Pos")</f>
        <v>T Pos</v>
      </c>
      <c r="G32" s="2" t="s">
        <v>13</v>
      </c>
      <c r="H32" s="2" t="s">
        <v>264</v>
      </c>
      <c r="I32" s="2" t="s">
        <v>298</v>
      </c>
    </row>
    <row r="33" spans="1:11" x14ac:dyDescent="0.3">
      <c r="A33">
        <v>32</v>
      </c>
      <c r="B33" t="s">
        <v>37</v>
      </c>
      <c r="C33" t="s">
        <v>13</v>
      </c>
      <c r="D33" t="s">
        <v>14</v>
      </c>
      <c r="E33" t="str">
        <f>CHOOSE(MATCH(C33 &amp; D33, {"Negatifpositif","Negatifnetral","Negatifnegatif","Netralnegatif","Netralnetral","Netralpositif","Positifnegatif","Positifnetral","Positifpositif"}, 0), "F NegPos", "F NegNet", "T Neg", "F NetNeg", "T Net", "F NetPos", "F PosNeg", "F PosNet", "T Pos")</f>
        <v>T Net</v>
      </c>
      <c r="G33" s="2" t="s">
        <v>263</v>
      </c>
      <c r="H33" s="2" t="s">
        <v>297</v>
      </c>
      <c r="I33" s="2" t="s">
        <v>299</v>
      </c>
    </row>
    <row r="34" spans="1:11" x14ac:dyDescent="0.3">
      <c r="A34">
        <v>33</v>
      </c>
      <c r="B34" t="s">
        <v>38</v>
      </c>
      <c r="C34" t="s">
        <v>13</v>
      </c>
      <c r="D34" t="s">
        <v>14</v>
      </c>
      <c r="E34" t="str">
        <f>CHOOSE(MATCH(C34 &amp; D34, {"Negatifpositif","Negatifnetral","Negatifnegatif","Netralnegatif","Netralnetral","Netralpositif","Positifnegatif","Positifnetral","Positifpositif"}, 0), "F NegPos", "F NegNet", "T Neg", "F NetNeg", "T Net", "F NetPos", "F PosNeg", "F PosNet", "T Pos")</f>
        <v>T Net</v>
      </c>
    </row>
    <row r="35" spans="1:11" x14ac:dyDescent="0.3">
      <c r="A35">
        <v>34</v>
      </c>
      <c r="B35" t="s">
        <v>39</v>
      </c>
      <c r="C35" t="s">
        <v>13</v>
      </c>
      <c r="D35" t="s">
        <v>14</v>
      </c>
      <c r="E35" t="str">
        <f>CHOOSE(MATCH(C35 &amp; D35, {"Negatifpositif","Negatifnetral","Negatifnegatif","Netralnegatif","Netralnetral","Netralpositif","Positifnegatif","Positifnetral","Positifpositif"}, 0), "F NegPos", "F NegNet", "T Neg", "F NetNeg", "T Net", "F NetPos", "F PosNeg", "F PosNet", "T Pos")</f>
        <v>T Net</v>
      </c>
      <c r="G35" s="3" t="s">
        <v>9</v>
      </c>
    </row>
    <row r="36" spans="1:11" x14ac:dyDescent="0.3">
      <c r="A36">
        <v>35</v>
      </c>
      <c r="B36" t="s">
        <v>40</v>
      </c>
      <c r="C36" t="s">
        <v>1</v>
      </c>
      <c r="D36" t="s">
        <v>2</v>
      </c>
      <c r="E36" t="str">
        <f>CHOOSE(MATCH(C36 &amp; D36, {"Negatifpositif","Negatifnetral","Negatifnegatif","Netralnegatif","Netralnetral","Netralpositif","Positifnegatif","Positifnetral","Positifpositif"}, 0), "F NegPos", "F NegNet", "T Neg", "F NetNeg", "T Net", "F NetPos", "F PosNeg", "F PosNet", "T Pos")</f>
        <v>F NegPos</v>
      </c>
      <c r="G36" s="2" t="s">
        <v>262</v>
      </c>
      <c r="H36" s="2" t="s">
        <v>9</v>
      </c>
      <c r="I36" s="2" t="s">
        <v>263</v>
      </c>
    </row>
    <row r="37" spans="1:11" x14ac:dyDescent="0.3">
      <c r="A37">
        <v>36</v>
      </c>
      <c r="B37" t="s">
        <v>41</v>
      </c>
      <c r="C37" t="s">
        <v>1</v>
      </c>
      <c r="D37" t="s">
        <v>14</v>
      </c>
      <c r="E37" t="str">
        <f>CHOOSE(MATCH(C37 &amp; D37, {"Negatifpositif","Negatifnetral","Negatifnegatif","Netralnegatif","Netralnetral","Netralpositif","Positifnegatif","Positifnetral","Positifpositif"}, 0), "F NegPos", "F NegNet", "T Neg", "F NetNeg", "T Net", "F NetPos", "F PosNeg", "F PosNet", "T Pos")</f>
        <v>F NegNet</v>
      </c>
      <c r="G37" s="2" t="s">
        <v>9</v>
      </c>
      <c r="H37" s="2" t="s">
        <v>265</v>
      </c>
      <c r="I37" s="2" t="s">
        <v>266</v>
      </c>
    </row>
    <row r="38" spans="1:11" x14ac:dyDescent="0.3">
      <c r="A38">
        <v>37</v>
      </c>
      <c r="B38" t="s">
        <v>42</v>
      </c>
      <c r="C38" t="s">
        <v>1</v>
      </c>
      <c r="D38" t="s">
        <v>14</v>
      </c>
      <c r="E38" t="str">
        <f>CHOOSE(MATCH(C38 &amp; D38, {"Negatifpositif","Negatifnetral","Negatifnegatif","Netralnegatif","Netralnetral","Netralpositif","Positifnegatif","Positifnetral","Positifpositif"}, 0), "F NegPos", "F NegNet", "T Neg", "F NetNeg", "T Net", "F NetPos", "F PosNeg", "F PosNet", "T Pos")</f>
        <v>F NegNet</v>
      </c>
      <c r="G38" s="2" t="s">
        <v>263</v>
      </c>
      <c r="H38" s="2" t="s">
        <v>300</v>
      </c>
      <c r="I38" s="2" t="s">
        <v>301</v>
      </c>
    </row>
    <row r="39" spans="1:11" x14ac:dyDescent="0.3">
      <c r="A39">
        <v>38</v>
      </c>
      <c r="B39" t="s">
        <v>43</v>
      </c>
      <c r="C39" t="s">
        <v>1</v>
      </c>
      <c r="D39" t="s">
        <v>14</v>
      </c>
      <c r="E39" t="str">
        <f>CHOOSE(MATCH(C39 &amp; D39, {"Negatifpositif","Negatifnetral","Negatifnegatif","Netralnegatif","Netralnetral","Netralpositif","Positifnegatif","Positifnetral","Positifpositif"}, 0), "F NegPos", "F NegNet", "T Neg", "F NetNeg", "T Net", "F NetPos", "F PosNeg", "F PosNet", "T Pos")</f>
        <v>F NegNet</v>
      </c>
    </row>
    <row r="40" spans="1:11" x14ac:dyDescent="0.3">
      <c r="A40">
        <v>39</v>
      </c>
      <c r="B40" t="s">
        <v>44</v>
      </c>
      <c r="C40" t="s">
        <v>9</v>
      </c>
      <c r="D40" t="s">
        <v>2</v>
      </c>
      <c r="E40" t="str">
        <f>CHOOSE(MATCH(C40 &amp; D40, {"Negatifpositif","Negatifnetral","Negatifnegatif","Netralnegatif","Netralnetral","Netralpositif","Positifnegatif","Positifnetral","Positifpositif"}, 0), "F NegPos", "F NegNet", "T Neg", "F NetNeg", "T Net", "F NetPos", "F PosNeg", "F PosNet", "T Pos")</f>
        <v>T Pos</v>
      </c>
      <c r="G40" s="3" t="s">
        <v>267</v>
      </c>
    </row>
    <row r="41" spans="1:11" x14ac:dyDescent="0.3">
      <c r="A41">
        <v>40</v>
      </c>
      <c r="B41" t="s">
        <v>45</v>
      </c>
      <c r="C41" t="s">
        <v>9</v>
      </c>
      <c r="D41" t="s">
        <v>2</v>
      </c>
      <c r="E41" t="str">
        <f>CHOOSE(MATCH(C41 &amp; D41, {"Negatifpositif","Negatifnetral","Negatifnegatif","Netralnegatif","Netralnetral","Netralpositif","Positifnegatif","Positifnetral","Positifpositif"}, 0), "F NegPos", "F NegNet", "T Neg", "F NetNeg", "T Net", "F NetPos", "F PosNeg", "F PosNet", "T Pos")</f>
        <v>T Pos</v>
      </c>
      <c r="G41" s="2" t="s">
        <v>268</v>
      </c>
      <c r="H41" s="5" t="s">
        <v>269</v>
      </c>
      <c r="I41" s="5" t="s">
        <v>270</v>
      </c>
      <c r="J41" s="5" t="s">
        <v>271</v>
      </c>
      <c r="K41" s="5" t="s">
        <v>272</v>
      </c>
    </row>
    <row r="42" spans="1:11" x14ac:dyDescent="0.3">
      <c r="A42">
        <v>41</v>
      </c>
      <c r="B42" t="s">
        <v>46</v>
      </c>
      <c r="C42" t="s">
        <v>13</v>
      </c>
      <c r="D42" t="s">
        <v>14</v>
      </c>
      <c r="E42" t="str">
        <f>CHOOSE(MATCH(C42 &amp; D42, {"Negatifpositif","Negatifnetral","Negatifnegatif","Netralnegatif","Netralnetral","Netralpositif","Positifnegatif","Positifnetral","Positifpositif"}, 0), "F NegPos", "F NegNet", "T Neg", "F NetNeg", "T Net", "F NetPos", "F PosNeg", "F PosNet", "T Pos")</f>
        <v>T Net</v>
      </c>
      <c r="G42" s="2" t="s">
        <v>1</v>
      </c>
      <c r="H42" s="5">
        <v>29</v>
      </c>
      <c r="I42" s="5">
        <v>16</v>
      </c>
      <c r="J42" s="5">
        <v>46</v>
      </c>
      <c r="K42" s="6"/>
    </row>
    <row r="43" spans="1:11" x14ac:dyDescent="0.3">
      <c r="A43">
        <v>42</v>
      </c>
      <c r="B43" t="s">
        <v>47</v>
      </c>
      <c r="C43" t="s">
        <v>9</v>
      </c>
      <c r="D43" t="s">
        <v>2</v>
      </c>
      <c r="E43" t="str">
        <f>CHOOSE(MATCH(C43 &amp; D43, {"Negatifpositif","Negatifnetral","Negatifnegatif","Netralnegatif","Netralnetral","Netralpositif","Positifnegatif","Positifnetral","Positifpositif"}, 0), "F NegPos", "F NegNet", "T Neg", "F NetNeg", "T Net", "F NetPos", "F PosNeg", "F PosNet", "T Pos")</f>
        <v>T Pos</v>
      </c>
      <c r="G43" s="2" t="s">
        <v>13</v>
      </c>
      <c r="H43" s="5">
        <v>23</v>
      </c>
      <c r="I43" s="5">
        <v>37</v>
      </c>
      <c r="J43" s="5">
        <v>62</v>
      </c>
      <c r="K43" s="6"/>
    </row>
    <row r="44" spans="1:11" x14ac:dyDescent="0.3">
      <c r="A44">
        <v>43</v>
      </c>
      <c r="B44" t="s">
        <v>48</v>
      </c>
      <c r="C44" t="s">
        <v>13</v>
      </c>
      <c r="D44" t="s">
        <v>14</v>
      </c>
      <c r="E44" t="str">
        <f>CHOOSE(MATCH(C44 &amp; D44, {"Negatifpositif","Negatifnetral","Negatifnegatif","Netralnegatif","Netralnetral","Netralpositif","Positifnegatif","Positifnetral","Positifpositif"}, 0), "F NegPos", "F NegNet", "T Neg", "F NetNeg", "T Net", "F NetPos", "F PosNeg", "F PosNet", "T Pos")</f>
        <v>T Net</v>
      </c>
      <c r="G44" s="2" t="s">
        <v>9</v>
      </c>
      <c r="H44" s="5">
        <v>67</v>
      </c>
      <c r="I44" s="5">
        <v>75</v>
      </c>
      <c r="J44" s="5">
        <v>20</v>
      </c>
      <c r="K44" s="6"/>
    </row>
    <row r="45" spans="1:11" x14ac:dyDescent="0.3">
      <c r="A45">
        <v>44</v>
      </c>
      <c r="B45" t="s">
        <v>49</v>
      </c>
      <c r="C45" t="s">
        <v>9</v>
      </c>
      <c r="D45" t="s">
        <v>2</v>
      </c>
      <c r="E45" t="str">
        <f>CHOOSE(MATCH(C45 &amp; D45, {"Negatifpositif","Negatifnetral","Negatifnegatif","Netralnegatif","Netralnetral","Netralpositif","Positifnegatif","Positifnetral","Positifpositif"}, 0), "F NegPos", "F NegNet", "T Neg", "F NetNeg", "T Net", "F NetPos", "F PosNeg", "F PosNet", "T Pos")</f>
        <v>T Pos</v>
      </c>
    </row>
    <row r="46" spans="1:11" x14ac:dyDescent="0.3">
      <c r="A46">
        <v>45</v>
      </c>
      <c r="B46" t="s">
        <v>50</v>
      </c>
      <c r="C46" t="s">
        <v>1</v>
      </c>
      <c r="D46" t="s">
        <v>2</v>
      </c>
      <c r="E46" t="str">
        <f>CHOOSE(MATCH(C46 &amp; D46, {"Negatifpositif","Negatifnetral","Negatifnegatif","Netralnegatif","Netralnetral","Netralpositif","Positifnegatif","Positifnetral","Positifpositif"}, 0), "F NegPos", "F NegNet", "T Neg", "F NetNeg", "T Net", "F NetPos", "F PosNeg", "F PosNet", "T Pos")</f>
        <v>F NegPos</v>
      </c>
    </row>
    <row r="47" spans="1:11" x14ac:dyDescent="0.3">
      <c r="A47">
        <v>46</v>
      </c>
      <c r="B47" t="s">
        <v>51</v>
      </c>
      <c r="C47" t="s">
        <v>1</v>
      </c>
      <c r="D47" t="s">
        <v>5</v>
      </c>
      <c r="E47" t="str">
        <f>CHOOSE(MATCH(C47 &amp; D47, {"Negatifpositif","Negatifnetral","Negatifnegatif","Netralnegatif","Netralnetral","Netralpositif","Positifnegatif","Positifnetral","Positifpositif"}, 0), "F NegPos", "F NegNet", "T Neg", "F NetNeg", "T Net", "F NetPos", "F PosNeg", "F PosNet", "T Pos")</f>
        <v>T Neg</v>
      </c>
      <c r="G47" s="3" t="s">
        <v>273</v>
      </c>
      <c r="H47" s="3" t="s">
        <v>274</v>
      </c>
      <c r="I47" s="3" t="s">
        <v>275</v>
      </c>
      <c r="J47" s="3" t="s">
        <v>328</v>
      </c>
    </row>
    <row r="48" spans="1:11" x14ac:dyDescent="0.3">
      <c r="A48">
        <v>47</v>
      </c>
      <c r="B48" t="s">
        <v>52</v>
      </c>
      <c r="C48" t="s">
        <v>1</v>
      </c>
      <c r="D48" t="s">
        <v>5</v>
      </c>
      <c r="E48" t="str">
        <f>CHOOSE(MATCH(C48 &amp; D48, {"Negatifpositif","Negatifnetral","Negatifnegatif","Netralnegatif","Netralnetral","Netralpositif","Positifnegatif","Positifnetral","Positifpositif"}, 0), "F NegPos", "F NegNet", "T Neg", "F NetNeg", "T Net", "F NetPos", "F PosNeg", "F PosNet", "T Pos")</f>
        <v>T Neg</v>
      </c>
      <c r="G48" t="s">
        <v>276</v>
      </c>
      <c r="H48" t="s">
        <v>276</v>
      </c>
      <c r="I48" t="s">
        <v>276</v>
      </c>
    </row>
    <row r="49" spans="1:10" x14ac:dyDescent="0.3">
      <c r="A49">
        <v>48</v>
      </c>
      <c r="B49" t="s">
        <v>53</v>
      </c>
      <c r="C49" t="s">
        <v>1</v>
      </c>
      <c r="D49" t="s">
        <v>14</v>
      </c>
      <c r="E49" t="str">
        <f>CHOOSE(MATCH(C49 &amp; D49, {"Negatifpositif","Negatifnetral","Negatifnegatif","Netralnegatif","Netralnetral","Netralpositif","Positifnegatif","Positifnetral","Positifpositif"}, 0), "F NegPos", "F NegNet", "T Neg", "F NetNeg", "T Net", "F NetPos", "F PosNeg", "F PosNet", "T Pos")</f>
        <v>F NegNet</v>
      </c>
      <c r="G49" t="s">
        <v>302</v>
      </c>
      <c r="H49" t="s">
        <v>304</v>
      </c>
      <c r="I49" t="s">
        <v>307</v>
      </c>
    </row>
    <row r="50" spans="1:10" x14ac:dyDescent="0.3">
      <c r="A50">
        <v>49</v>
      </c>
      <c r="B50" t="s">
        <v>54</v>
      </c>
      <c r="C50" t="s">
        <v>1</v>
      </c>
      <c r="D50" t="s">
        <v>14</v>
      </c>
      <c r="E50" t="str">
        <f>CHOOSE(MATCH(C50 &amp; D50, {"Negatifpositif","Negatifnetral","Negatifnegatif","Netralnegatif","Netralnetral","Netralpositif","Positifnegatif","Positifnetral","Positifpositif"}, 0), "F NegPos", "F NegNet", "T Neg", "F NetNeg", "T Net", "F NetPos", "F PosNeg", "F PosNet", "T Pos")</f>
        <v>F NegNet</v>
      </c>
      <c r="G50" t="s">
        <v>303</v>
      </c>
      <c r="H50" t="s">
        <v>305</v>
      </c>
      <c r="I50" t="s">
        <v>308</v>
      </c>
    </row>
    <row r="51" spans="1:10" x14ac:dyDescent="0.3">
      <c r="A51">
        <v>50</v>
      </c>
      <c r="B51" t="s">
        <v>55</v>
      </c>
      <c r="C51" t="s">
        <v>9</v>
      </c>
      <c r="D51" t="s">
        <v>2</v>
      </c>
      <c r="E51" t="str">
        <f>CHOOSE(MATCH(C51 &amp; D51, {"Negatifpositif","Negatifnetral","Negatifnegatif","Netralnegatif","Netralnetral","Netralpositif","Positifnegatif","Positifnetral","Positifpositif"}, 0), "F NegPos", "F NegNet", "T Neg", "F NetNeg", "T Net", "F NetPos", "F PosNeg", "F PosNet", "T Pos")</f>
        <v>T Pos</v>
      </c>
      <c r="G51" s="4">
        <v>0.64</v>
      </c>
      <c r="H51" s="4" t="s">
        <v>306</v>
      </c>
      <c r="I51" s="4" t="s">
        <v>309</v>
      </c>
      <c r="J51" t="s">
        <v>329</v>
      </c>
    </row>
    <row r="52" spans="1:10" x14ac:dyDescent="0.3">
      <c r="A52">
        <v>51</v>
      </c>
      <c r="B52" t="s">
        <v>56</v>
      </c>
      <c r="C52" t="s">
        <v>13</v>
      </c>
      <c r="D52" t="s">
        <v>5</v>
      </c>
      <c r="E52" t="str">
        <f>CHOOSE(MATCH(C52 &amp; D52, {"Negatifpositif","Negatifnetral","Negatifnegatif","Netralnegatif","Netralnetral","Netralpositif","Positifnegatif","Positifnetral","Positifpositif"}, 0), "F NegPos", "F NegNet", "T Neg", "F NetNeg", "T Net", "F NetPos", "F PosNeg", "F PosNet", "T Pos")</f>
        <v>F NetNeg</v>
      </c>
    </row>
    <row r="53" spans="1:10" x14ac:dyDescent="0.3">
      <c r="A53">
        <v>52</v>
      </c>
      <c r="B53" t="s">
        <v>57</v>
      </c>
      <c r="C53" t="s">
        <v>1</v>
      </c>
      <c r="D53" t="s">
        <v>2</v>
      </c>
      <c r="E53" t="str">
        <f>CHOOSE(MATCH(C53 &amp; D53, {"Negatifpositif","Negatifnetral","Negatifnegatif","Netralnegatif","Netralnetral","Netralpositif","Positifnegatif","Positifnetral","Positifpositif"}, 0), "F NegPos", "F NegNet", "T Neg", "F NetNeg", "T Net", "F NetPos", "F PosNeg", "F PosNet", "T Pos")</f>
        <v>F NegPos</v>
      </c>
      <c r="G53" s="3" t="s">
        <v>277</v>
      </c>
      <c r="H53" s="3" t="s">
        <v>278</v>
      </c>
      <c r="I53" s="3" t="s">
        <v>279</v>
      </c>
      <c r="J53" s="3" t="s">
        <v>330</v>
      </c>
    </row>
    <row r="54" spans="1:10" x14ac:dyDescent="0.3">
      <c r="A54">
        <v>53</v>
      </c>
      <c r="B54" t="s">
        <v>58</v>
      </c>
      <c r="C54" t="s">
        <v>13</v>
      </c>
      <c r="D54" t="s">
        <v>14</v>
      </c>
      <c r="E54" t="str">
        <f>CHOOSE(MATCH(C54 &amp; D54, {"Negatifpositif","Negatifnetral","Negatifnegatif","Netralnegatif","Netralnetral","Netralpositif","Positifnegatif","Positifnetral","Positifpositif"}, 0), "F NegPos", "F NegNet", "T Neg", "F NetNeg", "T Net", "F NetPos", "F PosNeg", "F PosNet", "T Pos")</f>
        <v>T Net</v>
      </c>
      <c r="G54" t="s">
        <v>280</v>
      </c>
      <c r="H54" t="s">
        <v>280</v>
      </c>
      <c r="I54" t="s">
        <v>280</v>
      </c>
    </row>
    <row r="55" spans="1:10" x14ac:dyDescent="0.3">
      <c r="A55">
        <v>54</v>
      </c>
      <c r="B55" t="s">
        <v>59</v>
      </c>
      <c r="C55" t="s">
        <v>1</v>
      </c>
      <c r="D55" t="s">
        <v>2</v>
      </c>
      <c r="E55" t="str">
        <f>CHOOSE(MATCH(C55 &amp; D55, {"Negatifpositif","Negatifnetral","Negatifnegatif","Netralnegatif","Netralnetral","Netralpositif","Positifnegatif","Positifnetral","Positifpositif"}, 0), "F NegPos", "F NegNet", "T Neg", "F NetNeg", "T Net", "F NetPos", "F PosNeg", "F PosNet", "T Pos")</f>
        <v>F NegPos</v>
      </c>
      <c r="G55" t="s">
        <v>310</v>
      </c>
      <c r="H55" t="s">
        <v>281</v>
      </c>
      <c r="I55" t="s">
        <v>282</v>
      </c>
    </row>
    <row r="56" spans="1:10" x14ac:dyDescent="0.3">
      <c r="A56">
        <v>55</v>
      </c>
      <c r="B56" t="s">
        <v>60</v>
      </c>
      <c r="C56" t="s">
        <v>1</v>
      </c>
      <c r="D56" t="s">
        <v>14</v>
      </c>
      <c r="E56" t="str">
        <f>CHOOSE(MATCH(C56 &amp; D56, {"Negatifpositif","Negatifnetral","Negatifnegatif","Netralnegatif","Netralnetral","Netralpositif","Positifnegatif","Positifnetral","Positifpositif"}, 0), "F NegPos", "F NegNet", "T Neg", "F NetNeg", "T Net", "F NetPos", "F PosNeg", "F PosNet", "T Pos")</f>
        <v>F NegNet</v>
      </c>
      <c r="G56" t="s">
        <v>311</v>
      </c>
      <c r="H56" t="s">
        <v>283</v>
      </c>
      <c r="I56" t="s">
        <v>284</v>
      </c>
    </row>
    <row r="57" spans="1:10" x14ac:dyDescent="0.3">
      <c r="A57">
        <v>56</v>
      </c>
      <c r="B57" t="s">
        <v>61</v>
      </c>
      <c r="C57" t="s">
        <v>1</v>
      </c>
      <c r="D57" t="s">
        <v>5</v>
      </c>
      <c r="E57" t="str">
        <f>CHOOSE(MATCH(C57 &amp; D57, {"Negatifpositif","Negatifnetral","Negatifnegatif","Netralnegatif","Netralnetral","Netralpositif","Positifnegatif","Positifnetral","Positifpositif"}, 0), "F NegPos", "F NegNet", "T Neg", "F NetNeg", "T Net", "F NetPos", "F PosNeg", "F PosNet", "T Pos")</f>
        <v>T Neg</v>
      </c>
      <c r="G57" s="4" t="s">
        <v>312</v>
      </c>
      <c r="H57" s="4">
        <v>0.27</v>
      </c>
      <c r="I57" s="4">
        <v>0.77</v>
      </c>
      <c r="J57" t="s">
        <v>331</v>
      </c>
    </row>
    <row r="58" spans="1:10" x14ac:dyDescent="0.3">
      <c r="A58">
        <v>57</v>
      </c>
      <c r="B58" t="s">
        <v>62</v>
      </c>
      <c r="C58" t="s">
        <v>1</v>
      </c>
      <c r="D58" t="s">
        <v>2</v>
      </c>
      <c r="E58" t="str">
        <f>CHOOSE(MATCH(C58 &amp; D58, {"Negatifpositif","Negatifnetral","Negatifnegatif","Netralnegatif","Netralnetral","Netralpositif","Positifnegatif","Positifnetral","Positifpositif"}, 0), "F NegPos", "F NegNet", "T Neg", "F NetNeg", "T Net", "F NetPos", "F PosNeg", "F PosNet", "T Pos")</f>
        <v>F NegPos</v>
      </c>
    </row>
    <row r="59" spans="1:10" x14ac:dyDescent="0.3">
      <c r="A59">
        <v>58</v>
      </c>
      <c r="B59" t="s">
        <v>63</v>
      </c>
      <c r="C59" t="s">
        <v>1</v>
      </c>
      <c r="D59" t="s">
        <v>5</v>
      </c>
      <c r="E59" t="str">
        <f>CHOOSE(MATCH(C59 &amp; D59, {"Negatifpositif","Negatifnetral","Negatifnegatif","Netralnegatif","Netralnetral","Netralpositif","Positifnegatif","Positifnetral","Positifpositif"}, 0), "F NegPos", "F NegNet", "T Neg", "F NetNeg", "T Net", "F NetPos", "F PosNeg", "F PosNet", "T Pos")</f>
        <v>T Neg</v>
      </c>
      <c r="G59" s="3" t="s">
        <v>285</v>
      </c>
      <c r="J59" s="3" t="s">
        <v>332</v>
      </c>
    </row>
    <row r="60" spans="1:10" x14ac:dyDescent="0.3">
      <c r="A60">
        <v>59</v>
      </c>
      <c r="B60" t="s">
        <v>64</v>
      </c>
      <c r="C60" t="s">
        <v>1</v>
      </c>
      <c r="D60" t="s">
        <v>5</v>
      </c>
      <c r="E60" t="str">
        <f>CHOOSE(MATCH(C60 &amp; D60, {"Negatifpositif","Negatifnetral","Negatifnegatif","Netralnegatif","Netralnetral","Netralpositif","Positifnegatif","Positifnetral","Positifpositif"}, 0), "F NegPos", "F NegNet", "T Neg", "F NetNeg", "T Net", "F NetPos", "F PosNeg", "F PosNet", "T Pos")</f>
        <v>T Neg</v>
      </c>
      <c r="G60" t="s">
        <v>286</v>
      </c>
    </row>
    <row r="61" spans="1:10" x14ac:dyDescent="0.3">
      <c r="A61">
        <v>60</v>
      </c>
      <c r="B61" t="s">
        <v>65</v>
      </c>
      <c r="C61" t="s">
        <v>1</v>
      </c>
      <c r="D61" t="s">
        <v>14</v>
      </c>
      <c r="E61" t="str">
        <f>CHOOSE(MATCH(C61 &amp; D61, {"Negatifpositif","Negatifnetral","Negatifnegatif","Netralnegatif","Netralnetral","Netralpositif","Positifnegatif","Positifnetral","Positifpositif"}, 0), "F NegPos", "F NegNet", "T Neg", "F NetNeg", "T Net", "F NetPos", "F PosNeg", "F PosNet", "T Pos")</f>
        <v>F NegNet</v>
      </c>
      <c r="G61" t="s">
        <v>313</v>
      </c>
    </row>
    <row r="62" spans="1:10" x14ac:dyDescent="0.3">
      <c r="A62">
        <v>61</v>
      </c>
      <c r="B62" t="s">
        <v>66</v>
      </c>
      <c r="C62" t="s">
        <v>1</v>
      </c>
      <c r="D62" t="s">
        <v>5</v>
      </c>
      <c r="E62" t="str">
        <f>CHOOSE(MATCH(C62 &amp; D62, {"Negatifpositif","Negatifnetral","Negatifnegatif","Netralnegatif","Netralnetral","Netralpositif","Positifnegatif","Positifnetral","Positifpositif"}, 0), "F NegPos", "F NegNet", "T Neg", "F NetNeg", "T Net", "F NetPos", "F PosNeg", "F PosNet", "T Pos")</f>
        <v>T Neg</v>
      </c>
      <c r="G62" t="s">
        <v>314</v>
      </c>
    </row>
    <row r="63" spans="1:10" x14ac:dyDescent="0.3">
      <c r="A63">
        <v>62</v>
      </c>
      <c r="B63" t="s">
        <v>67</v>
      </c>
      <c r="C63" t="s">
        <v>1</v>
      </c>
      <c r="D63" t="s">
        <v>5</v>
      </c>
      <c r="E63" t="str">
        <f>CHOOSE(MATCH(C63 &amp; D63, {"Negatifpositif","Negatifnetral","Negatifnegatif","Netralnegatif","Netralnetral","Netralpositif","Positifnegatif","Positifnetral","Positifpositif"}, 0), "F NegPos", "F NegNet", "T Neg", "F NetNeg", "T Net", "F NetPos", "F PosNeg", "F PosNet", "T Pos")</f>
        <v>T Neg</v>
      </c>
      <c r="G63" t="s">
        <v>315</v>
      </c>
    </row>
    <row r="64" spans="1:10" x14ac:dyDescent="0.3">
      <c r="A64">
        <v>63</v>
      </c>
      <c r="B64" t="s">
        <v>68</v>
      </c>
      <c r="C64" t="s">
        <v>1</v>
      </c>
      <c r="D64" t="s">
        <v>5</v>
      </c>
      <c r="E64" t="str">
        <f>CHOOSE(MATCH(C64 &amp; D64, {"Negatifpositif","Negatifnetral","Negatifnegatif","Netralnegatif","Netralnetral","Netralpositif","Positifnegatif","Positifnetral","Positifpositif"}, 0), "F NegPos", "F NegNet", "T Neg", "F NetNeg", "T Net", "F NetPos", "F PosNeg", "F PosNet", "T Pos")</f>
        <v>T Neg</v>
      </c>
      <c r="G64" t="s">
        <v>316</v>
      </c>
    </row>
    <row r="65" spans="1:10" x14ac:dyDescent="0.3">
      <c r="A65">
        <v>64</v>
      </c>
      <c r="B65" t="s">
        <v>69</v>
      </c>
      <c r="C65" t="s">
        <v>13</v>
      </c>
      <c r="D65" t="s">
        <v>2</v>
      </c>
      <c r="E65" t="str">
        <f>CHOOSE(MATCH(C65 &amp; D65, {"Negatifpositif","Negatifnetral","Negatifnegatif","Netralnegatif","Netralnetral","Netralpositif","Positifnegatif","Positifnetral","Positifpositif"}, 0), "F NegPos", "F NegNet", "T Neg", "F NetNeg", "T Net", "F NetPos", "F PosNeg", "F PosNet", "T Pos")</f>
        <v>F NetPos</v>
      </c>
      <c r="G65" s="4" t="s">
        <v>317</v>
      </c>
      <c r="J65" t="s">
        <v>333</v>
      </c>
    </row>
    <row r="66" spans="1:10" x14ac:dyDescent="0.3">
      <c r="A66">
        <v>65</v>
      </c>
      <c r="B66" t="s">
        <v>70</v>
      </c>
      <c r="C66" t="s">
        <v>13</v>
      </c>
      <c r="D66" t="s">
        <v>14</v>
      </c>
      <c r="E66" t="str">
        <f>CHOOSE(MATCH(C66 &amp; D66, {"Negatifpositif","Negatifnetral","Negatifnegatif","Netralnegatif","Netralnetral","Netralpositif","Positifnegatif","Positifnetral","Positifpositif"}, 0), "F NegPos", "F NegNet", "T Neg", "F NetNeg", "T Net", "F NetPos", "F PosNeg", "F PosNet", "T Pos")</f>
        <v>T Net</v>
      </c>
    </row>
    <row r="67" spans="1:10" x14ac:dyDescent="0.3">
      <c r="A67">
        <v>66</v>
      </c>
      <c r="B67" t="s">
        <v>71</v>
      </c>
      <c r="C67" t="s">
        <v>9</v>
      </c>
      <c r="D67" t="s">
        <v>14</v>
      </c>
      <c r="E67" t="str">
        <f>CHOOSE(MATCH(C67 &amp; D67, {"Negatifpositif","Negatifnetral","Negatifnegatif","Netralnegatif","Netralnetral","Netralpositif","Positifnegatif","Positifnetral","Positifpositif"}, 0), "F NegPos", "F NegNet", "T Neg", "F NetNeg", "T Net", "F NetPos", "F PosNeg", "F PosNet", "T Pos")</f>
        <v>F PosNet</v>
      </c>
      <c r="G67" s="3" t="s">
        <v>287</v>
      </c>
    </row>
    <row r="68" spans="1:10" x14ac:dyDescent="0.3">
      <c r="A68">
        <v>67</v>
      </c>
      <c r="B68" t="s">
        <v>72</v>
      </c>
      <c r="C68" t="s">
        <v>9</v>
      </c>
      <c r="D68" t="s">
        <v>2</v>
      </c>
      <c r="E68" t="str">
        <f>CHOOSE(MATCH(C68 &amp; D68, {"Negatifpositif","Negatifnetral","Negatifnegatif","Netralnegatif","Netralnetral","Netralpositif","Positifnegatif","Positifnetral","Positifpositif"}, 0), "F NegPos", "F NegNet", "T Neg", "F NetNeg", "T Net", "F NetPos", "F PosNeg", "F PosNet", "T Pos")</f>
        <v>T Pos</v>
      </c>
      <c r="G68" t="s">
        <v>286</v>
      </c>
    </row>
    <row r="69" spans="1:10" x14ac:dyDescent="0.3">
      <c r="A69">
        <v>68</v>
      </c>
      <c r="B69" t="s">
        <v>73</v>
      </c>
      <c r="C69" t="s">
        <v>9</v>
      </c>
      <c r="D69" t="s">
        <v>2</v>
      </c>
      <c r="E69" t="str">
        <f>CHOOSE(MATCH(C69 &amp; D69, {"Negatifpositif","Negatifnetral","Negatifnegatif","Netralnegatif","Netralnetral","Netralpositif","Positifnegatif","Positifnetral","Positifpositif"}, 0), "F NegPos", "F NegNet", "T Neg", "F NetNeg", "T Net", "F NetPos", "F PosNeg", "F PosNet", "T Pos")</f>
        <v>T Pos</v>
      </c>
      <c r="G69" t="s">
        <v>318</v>
      </c>
    </row>
    <row r="70" spans="1:10" x14ac:dyDescent="0.3">
      <c r="A70">
        <v>69</v>
      </c>
      <c r="B70" t="s">
        <v>74</v>
      </c>
      <c r="C70" t="s">
        <v>9</v>
      </c>
      <c r="D70" t="s">
        <v>14</v>
      </c>
      <c r="E70" t="str">
        <f>CHOOSE(MATCH(C70 &amp; D70, {"Negatifpositif","Negatifnetral","Negatifnegatif","Netralnegatif","Netralnetral","Netralpositif","Positifnegatif","Positifnetral","Positifpositif"}, 0), "F NegPos", "F NegNet", "T Neg", "F NetNeg", "T Net", "F NetPos", "F PosNeg", "F PosNet", "T Pos")</f>
        <v>F PosNet</v>
      </c>
      <c r="G70" t="s">
        <v>319</v>
      </c>
    </row>
    <row r="71" spans="1:10" x14ac:dyDescent="0.3">
      <c r="A71">
        <v>70</v>
      </c>
      <c r="B71" t="s">
        <v>75</v>
      </c>
      <c r="C71" t="s">
        <v>9</v>
      </c>
      <c r="D71" t="s">
        <v>14</v>
      </c>
      <c r="E71" t="str">
        <f>CHOOSE(MATCH(C71 &amp; D71, {"Negatifpositif","Negatifnetral","Negatifnegatif","Netralnegatif","Netralnetral","Netralpositif","Positifnegatif","Positifnetral","Positifpositif"}, 0), "F NegPos", "F NegNet", "T Neg", "F NetNeg", "T Net", "F NetPos", "F PosNeg", "F PosNet", "T Pos")</f>
        <v>F PosNet</v>
      </c>
      <c r="G71" t="s">
        <v>320</v>
      </c>
    </row>
    <row r="72" spans="1:10" x14ac:dyDescent="0.3">
      <c r="A72">
        <v>71</v>
      </c>
      <c r="B72" t="s">
        <v>76</v>
      </c>
      <c r="C72" t="s">
        <v>9</v>
      </c>
      <c r="D72" t="s">
        <v>2</v>
      </c>
      <c r="E72" t="str">
        <f>CHOOSE(MATCH(C72 &amp; D72, {"Negatifpositif","Negatifnetral","Negatifnegatif","Netralnegatif","Netralnetral","Netralpositif","Positifnegatif","Positifnetral","Positifpositif"}, 0), "F NegPos", "F NegNet", "T Neg", "F NetNeg", "T Net", "F NetPos", "F PosNeg", "F PosNet", "T Pos")</f>
        <v>T Pos</v>
      </c>
      <c r="G72" t="s">
        <v>321</v>
      </c>
    </row>
    <row r="73" spans="1:10" x14ac:dyDescent="0.3">
      <c r="A73">
        <v>72</v>
      </c>
      <c r="B73" t="s">
        <v>77</v>
      </c>
      <c r="C73" t="s">
        <v>9</v>
      </c>
      <c r="D73" t="s">
        <v>2</v>
      </c>
      <c r="E73" t="str">
        <f>CHOOSE(MATCH(C73 &amp; D73, {"Negatifpositif","Negatifnetral","Negatifnegatif","Netralnegatif","Netralnetral","Netralpositif","Positifnegatif","Positifnetral","Positifpositif"}, 0), "F NegPos", "F NegNet", "T Neg", "F NetNeg", "T Net", "F NetPos", "F PosNeg", "F PosNet", "T Pos")</f>
        <v>T Pos</v>
      </c>
      <c r="G73" t="s">
        <v>322</v>
      </c>
    </row>
    <row r="74" spans="1:10" x14ac:dyDescent="0.3">
      <c r="A74">
        <v>73</v>
      </c>
      <c r="B74" t="s">
        <v>78</v>
      </c>
      <c r="C74" t="s">
        <v>9</v>
      </c>
      <c r="D74" t="s">
        <v>2</v>
      </c>
      <c r="E74" t="str">
        <f>CHOOSE(MATCH(C74 &amp; D74, {"Negatifpositif","Negatifnetral","Negatifnegatif","Netralnegatif","Netralnetral","Netralpositif","Positifnegatif","Positifnetral","Positifpositif"}, 0), "F NegPos", "F NegNet", "T Neg", "F NetNeg", "T Net", "F NetPos", "F PosNeg", "F PosNet", "T Pos")</f>
        <v>T Pos</v>
      </c>
    </row>
    <row r="75" spans="1:10" x14ac:dyDescent="0.3">
      <c r="A75">
        <v>74</v>
      </c>
      <c r="B75" t="s">
        <v>79</v>
      </c>
      <c r="C75" t="s">
        <v>9</v>
      </c>
      <c r="D75" t="s">
        <v>2</v>
      </c>
      <c r="E75" t="str">
        <f>CHOOSE(MATCH(C75 &amp; D75, {"Negatifpositif","Negatifnetral","Negatifnegatif","Netralnegatif","Netralnetral","Netralpositif","Positifnegatif","Positifnetral","Positifpositif"}, 0), "F NegPos", "F NegNet", "T Neg", "F NetNeg", "T Net", "F NetPos", "F PosNeg", "F PosNet", "T Pos")</f>
        <v>T Pos</v>
      </c>
      <c r="G75" s="3" t="s">
        <v>288</v>
      </c>
    </row>
    <row r="76" spans="1:10" x14ac:dyDescent="0.3">
      <c r="A76">
        <v>75</v>
      </c>
      <c r="B76" t="s">
        <v>80</v>
      </c>
      <c r="C76" t="s">
        <v>9</v>
      </c>
      <c r="D76" t="s">
        <v>2</v>
      </c>
      <c r="E76" t="str">
        <f>CHOOSE(MATCH(C76 &amp; D76, {"Negatifpositif","Negatifnetral","Negatifnegatif","Netralnegatif","Netralnetral","Netralpositif","Positifnegatif","Positifnetral","Positifpositif"}, 0), "F NegPos", "F NegNet", "T Neg", "F NetNeg", "T Net", "F NetPos", "F PosNeg", "F PosNet", "T Pos")</f>
        <v>T Pos</v>
      </c>
      <c r="G76" t="s">
        <v>286</v>
      </c>
    </row>
    <row r="77" spans="1:10" x14ac:dyDescent="0.3">
      <c r="A77">
        <v>76</v>
      </c>
      <c r="B77" t="s">
        <v>81</v>
      </c>
      <c r="C77" t="s">
        <v>9</v>
      </c>
      <c r="D77" t="s">
        <v>2</v>
      </c>
      <c r="E77" t="str">
        <f>CHOOSE(MATCH(C77 &amp; D77, {"Negatifpositif","Negatifnetral","Negatifnegatif","Netralnegatif","Netralnetral","Netralpositif","Positifnegatif","Positifnetral","Positifpositif"}, 0), "F NegPos", "F NegNet", "T Neg", "F NetNeg", "T Net", "F NetPos", "F PosNeg", "F PosNet", "T Pos")</f>
        <v>T Pos</v>
      </c>
      <c r="G77" t="s">
        <v>323</v>
      </c>
    </row>
    <row r="78" spans="1:10" x14ac:dyDescent="0.3">
      <c r="A78">
        <v>77</v>
      </c>
      <c r="B78" t="s">
        <v>82</v>
      </c>
      <c r="C78" t="s">
        <v>9</v>
      </c>
      <c r="D78" t="s">
        <v>2</v>
      </c>
      <c r="E78" t="str">
        <f>CHOOSE(MATCH(C78 &amp; D78, {"Negatifpositif","Negatifnetral","Negatifnegatif","Netralnegatif","Netralnetral","Netralpositif","Positifnegatif","Positifnetral","Positifpositif"}, 0), "F NegPos", "F NegNet", "T Neg", "F NetNeg", "T Net", "F NetPos", "F PosNeg", "F PosNet", "T Pos")</f>
        <v>T Pos</v>
      </c>
      <c r="G78" t="s">
        <v>324</v>
      </c>
    </row>
    <row r="79" spans="1:10" x14ac:dyDescent="0.3">
      <c r="A79">
        <v>78</v>
      </c>
      <c r="B79" t="s">
        <v>83</v>
      </c>
      <c r="C79" t="s">
        <v>1</v>
      </c>
      <c r="D79" t="s">
        <v>5</v>
      </c>
      <c r="E79" t="str">
        <f>CHOOSE(MATCH(C79 &amp; D79, {"Negatifpositif","Negatifnetral","Negatifnegatif","Netralnegatif","Netralnetral","Netralpositif","Positifnegatif","Positifnetral","Positifpositif"}, 0), "F NegPos", "F NegNet", "T Neg", "F NetNeg", "T Net", "F NetPos", "F PosNeg", "F PosNet", "T Pos")</f>
        <v>T Neg</v>
      </c>
      <c r="G79" t="s">
        <v>325</v>
      </c>
    </row>
    <row r="80" spans="1:10" x14ac:dyDescent="0.3">
      <c r="A80">
        <v>79</v>
      </c>
      <c r="B80" t="s">
        <v>84</v>
      </c>
      <c r="C80" t="s">
        <v>13</v>
      </c>
      <c r="D80" t="s">
        <v>14</v>
      </c>
      <c r="E80" t="str">
        <f>CHOOSE(MATCH(C80 &amp; D80, {"Negatifpositif","Negatifnetral","Negatifnegatif","Netralnegatif","Netralnetral","Netralpositif","Positifnegatif","Positifnetral","Positifpositif"}, 0), "F NegPos", "F NegNet", "T Neg", "F NetNeg", "T Net", "F NetPos", "F PosNeg", "F PosNet", "T Pos")</f>
        <v>T Net</v>
      </c>
      <c r="G80" t="s">
        <v>326</v>
      </c>
    </row>
    <row r="81" spans="1:7" x14ac:dyDescent="0.3">
      <c r="A81">
        <v>80</v>
      </c>
      <c r="B81" t="s">
        <v>85</v>
      </c>
      <c r="C81" t="s">
        <v>1</v>
      </c>
      <c r="D81" t="s">
        <v>14</v>
      </c>
      <c r="E81" t="str">
        <f>CHOOSE(MATCH(C81 &amp; D81, {"Negatifpositif","Negatifnetral","Negatifnegatif","Netralnegatif","Netralnetral","Netralpositif","Positifnegatif","Positifnetral","Positifpositif"}, 0), "F NegPos", "F NegNet", "T Neg", "F NetNeg", "T Net", "F NetPos", "F PosNeg", "F PosNet", "T Pos")</f>
        <v>F NegNet</v>
      </c>
      <c r="G81" s="4" t="s">
        <v>327</v>
      </c>
    </row>
    <row r="82" spans="1:7" x14ac:dyDescent="0.3">
      <c r="A82">
        <v>81</v>
      </c>
      <c r="B82" t="s">
        <v>86</v>
      </c>
      <c r="C82" t="s">
        <v>1</v>
      </c>
      <c r="D82" t="s">
        <v>14</v>
      </c>
      <c r="E82" t="str">
        <f>CHOOSE(MATCH(C82 &amp; D82, {"Negatifpositif","Negatifnetral","Negatifnegatif","Netralnegatif","Netralnetral","Netralpositif","Positifnegatif","Positifnetral","Positifpositif"}, 0), "F NegPos", "F NegNet", "T Neg", "F NetNeg", "T Net", "F NetPos", "F PosNeg", "F PosNet", "T Pos")</f>
        <v>F NegNet</v>
      </c>
    </row>
    <row r="83" spans="1:7" x14ac:dyDescent="0.3">
      <c r="A83">
        <v>82</v>
      </c>
      <c r="B83" t="s">
        <v>87</v>
      </c>
      <c r="C83" t="s">
        <v>1</v>
      </c>
      <c r="D83" t="s">
        <v>14</v>
      </c>
      <c r="E83" t="str">
        <f>CHOOSE(MATCH(C83 &amp; D83, {"Negatifpositif","Negatifnetral","Negatifnegatif","Netralnegatif","Netralnetral","Netralpositif","Positifnegatif","Positifnetral","Positifpositif"}, 0), "F NegPos", "F NegNet", "T Neg", "F NetNeg", "T Net", "F NetPos", "F PosNeg", "F PosNet", "T Pos")</f>
        <v>F NegNet</v>
      </c>
    </row>
    <row r="84" spans="1:7" x14ac:dyDescent="0.3">
      <c r="A84">
        <v>83</v>
      </c>
      <c r="B84" t="s">
        <v>88</v>
      </c>
      <c r="C84" t="s">
        <v>1</v>
      </c>
      <c r="D84" t="s">
        <v>14</v>
      </c>
      <c r="E84" t="str">
        <f>CHOOSE(MATCH(C84 &amp; D84, {"Negatifpositif","Negatifnetral","Negatifnegatif","Netralnegatif","Netralnetral","Netralpositif","Positifnegatif","Positifnetral","Positifpositif"}, 0), "F NegPos", "F NegNet", "T Neg", "F NetNeg", "T Net", "F NetPos", "F PosNeg", "F PosNet", "T Pos")</f>
        <v>F NegNet</v>
      </c>
    </row>
    <row r="85" spans="1:7" x14ac:dyDescent="0.3">
      <c r="A85">
        <v>84</v>
      </c>
      <c r="B85" t="s">
        <v>89</v>
      </c>
      <c r="C85" t="s">
        <v>1</v>
      </c>
      <c r="D85" t="s">
        <v>14</v>
      </c>
      <c r="E85" t="str">
        <f>CHOOSE(MATCH(C85 &amp; D85, {"Negatifpositif","Negatifnetral","Negatifnegatif","Netralnegatif","Netralnetral","Netralpositif","Positifnegatif","Positifnetral","Positifpositif"}, 0), "F NegPos", "F NegNet", "T Neg", "F NetNeg", "T Net", "F NetPos", "F PosNeg", "F PosNet", "T Pos")</f>
        <v>F NegNet</v>
      </c>
    </row>
    <row r="86" spans="1:7" x14ac:dyDescent="0.3">
      <c r="A86">
        <v>85</v>
      </c>
      <c r="B86" t="s">
        <v>90</v>
      </c>
      <c r="C86" t="s">
        <v>1</v>
      </c>
      <c r="D86" t="s">
        <v>5</v>
      </c>
      <c r="E86" t="str">
        <f>CHOOSE(MATCH(C86 &amp; D86, {"Negatifpositif","Negatifnetral","Negatifnegatif","Netralnegatif","Netralnetral","Netralpositif","Positifnegatif","Positifnetral","Positifpositif"}, 0), "F NegPos", "F NegNet", "T Neg", "F NetNeg", "T Net", "F NetPos", "F PosNeg", "F PosNet", "T Pos")</f>
        <v>T Neg</v>
      </c>
    </row>
    <row r="87" spans="1:7" x14ac:dyDescent="0.3">
      <c r="A87">
        <v>86</v>
      </c>
      <c r="B87" t="s">
        <v>91</v>
      </c>
      <c r="C87" t="s">
        <v>13</v>
      </c>
      <c r="D87" t="s">
        <v>2</v>
      </c>
      <c r="E87" t="str">
        <f>CHOOSE(MATCH(C87 &amp; D87, {"Negatifpositif","Negatifnetral","Negatifnegatif","Netralnegatif","Netralnetral","Netralpositif","Positifnegatif","Positifnetral","Positifpositif"}, 0), "F NegPos", "F NegNet", "T Neg", "F NetNeg", "T Net", "F NetPos", "F PosNeg", "F PosNet", "T Pos")</f>
        <v>F NetPos</v>
      </c>
    </row>
    <row r="88" spans="1:7" x14ac:dyDescent="0.3">
      <c r="A88">
        <v>87</v>
      </c>
      <c r="B88" t="s">
        <v>92</v>
      </c>
      <c r="C88" t="s">
        <v>1</v>
      </c>
      <c r="D88" t="s">
        <v>2</v>
      </c>
      <c r="E88" t="str">
        <f>CHOOSE(MATCH(C88 &amp; D88, {"Negatifpositif","Negatifnetral","Negatifnegatif","Netralnegatif","Netralnetral","Netralpositif","Positifnegatif","Positifnetral","Positifpositif"}, 0), "F NegPos", "F NegNet", "T Neg", "F NetNeg", "T Net", "F NetPos", "F PosNeg", "F PosNet", "T Pos")</f>
        <v>F NegPos</v>
      </c>
    </row>
    <row r="89" spans="1:7" x14ac:dyDescent="0.3">
      <c r="A89">
        <v>88</v>
      </c>
      <c r="B89" t="s">
        <v>93</v>
      </c>
      <c r="C89" t="s">
        <v>1</v>
      </c>
      <c r="D89" t="s">
        <v>5</v>
      </c>
      <c r="E89" t="str">
        <f>CHOOSE(MATCH(C89 &amp; D89, {"Negatifpositif","Negatifnetral","Negatifnegatif","Netralnegatif","Netralnetral","Netralpositif","Positifnegatif","Positifnetral","Positifpositif"}, 0), "F NegPos", "F NegNet", "T Neg", "F NetNeg", "T Net", "F NetPos", "F PosNeg", "F PosNet", "T Pos")</f>
        <v>T Neg</v>
      </c>
    </row>
    <row r="90" spans="1:7" x14ac:dyDescent="0.3">
      <c r="A90">
        <v>89</v>
      </c>
      <c r="B90" t="s">
        <v>94</v>
      </c>
      <c r="C90" t="s">
        <v>9</v>
      </c>
      <c r="D90" t="s">
        <v>2</v>
      </c>
      <c r="E90" t="str">
        <f>CHOOSE(MATCH(C90 &amp; D90, {"Negatifpositif","Negatifnetral","Negatifnegatif","Netralnegatif","Netralnetral","Netralpositif","Positifnegatif","Positifnetral","Positifpositif"}, 0), "F NegPos", "F NegNet", "T Neg", "F NetNeg", "T Net", "F NetPos", "F PosNeg", "F PosNet", "T Pos")</f>
        <v>T Pos</v>
      </c>
    </row>
    <row r="91" spans="1:7" x14ac:dyDescent="0.3">
      <c r="A91">
        <v>90</v>
      </c>
      <c r="B91" t="s">
        <v>95</v>
      </c>
      <c r="C91" t="s">
        <v>9</v>
      </c>
      <c r="D91" t="s">
        <v>14</v>
      </c>
      <c r="E91" t="str">
        <f>CHOOSE(MATCH(C91 &amp; D91, {"Negatifpositif","Negatifnetral","Negatifnegatif","Netralnegatif","Netralnetral","Netralpositif","Positifnegatif","Positifnetral","Positifpositif"}, 0), "F NegPos", "F NegNet", "T Neg", "F NetNeg", "T Net", "F NetPos", "F PosNeg", "F PosNet", "T Pos")</f>
        <v>F PosNet</v>
      </c>
    </row>
    <row r="92" spans="1:7" x14ac:dyDescent="0.3">
      <c r="A92">
        <v>91</v>
      </c>
      <c r="B92" t="s">
        <v>96</v>
      </c>
      <c r="C92" t="s">
        <v>9</v>
      </c>
      <c r="D92" t="s">
        <v>2</v>
      </c>
      <c r="E92" t="str">
        <f>CHOOSE(MATCH(C92 &amp; D92, {"Negatifpositif","Negatifnetral","Negatifnegatif","Netralnegatif","Netralnetral","Netralpositif","Positifnegatif","Positifnetral","Positifpositif"}, 0), "F NegPos", "F NegNet", "T Neg", "F NetNeg", "T Net", "F NetPos", "F PosNeg", "F PosNet", "T Pos")</f>
        <v>T Pos</v>
      </c>
    </row>
    <row r="93" spans="1:7" x14ac:dyDescent="0.3">
      <c r="A93">
        <v>92</v>
      </c>
      <c r="B93" t="s">
        <v>97</v>
      </c>
      <c r="C93" t="s">
        <v>13</v>
      </c>
      <c r="D93" t="s">
        <v>5</v>
      </c>
      <c r="E93" t="str">
        <f>CHOOSE(MATCH(C93 &amp; D93, {"Negatifpositif","Negatifnetral","Negatifnegatif","Netralnegatif","Netralnetral","Netralpositif","Positifnegatif","Positifnetral","Positifpositif"}, 0), "F NegPos", "F NegNet", "T Neg", "F NetNeg", "T Net", "F NetPos", "F PosNeg", "F PosNet", "T Pos")</f>
        <v>F NetNeg</v>
      </c>
    </row>
    <row r="94" spans="1:7" x14ac:dyDescent="0.3">
      <c r="A94">
        <v>93</v>
      </c>
      <c r="B94" t="s">
        <v>98</v>
      </c>
      <c r="C94" t="s">
        <v>9</v>
      </c>
      <c r="D94" t="s">
        <v>2</v>
      </c>
      <c r="E94" t="str">
        <f>CHOOSE(MATCH(C94 &amp; D94, {"Negatifpositif","Negatifnetral","Negatifnegatif","Netralnegatif","Netralnetral","Netralpositif","Positifnegatif","Positifnetral","Positifpositif"}, 0), "F NegPos", "F NegNet", "T Neg", "F NetNeg", "T Net", "F NetPos", "F PosNeg", "F PosNet", "T Pos")</f>
        <v>T Pos</v>
      </c>
    </row>
    <row r="95" spans="1:7" x14ac:dyDescent="0.3">
      <c r="A95">
        <v>94</v>
      </c>
      <c r="B95" t="s">
        <v>99</v>
      </c>
      <c r="C95" t="s">
        <v>1</v>
      </c>
      <c r="D95" t="s">
        <v>2</v>
      </c>
      <c r="E95" t="str">
        <f>CHOOSE(MATCH(C95 &amp; D95, {"Negatifpositif","Negatifnetral","Negatifnegatif","Netralnegatif","Netralnetral","Netralpositif","Positifnegatif","Positifnetral","Positifpositif"}, 0), "F NegPos", "F NegNet", "T Neg", "F NetNeg", "T Net", "F NetPos", "F PosNeg", "F PosNet", "T Pos")</f>
        <v>F NegPos</v>
      </c>
    </row>
    <row r="96" spans="1:7" x14ac:dyDescent="0.3">
      <c r="A96">
        <v>95</v>
      </c>
      <c r="B96" t="s">
        <v>100</v>
      </c>
      <c r="C96" t="s">
        <v>1</v>
      </c>
      <c r="D96" t="s">
        <v>5</v>
      </c>
      <c r="E96" t="str">
        <f>CHOOSE(MATCH(C96 &amp; D96, {"Negatifpositif","Negatifnetral","Negatifnegatif","Netralnegatif","Netralnetral","Netralpositif","Positifnegatif","Positifnetral","Positifpositif"}, 0), "F NegPos", "F NegNet", "T Neg", "F NetNeg", "T Net", "F NetPos", "F PosNeg", "F PosNet", "T Pos")</f>
        <v>T Neg</v>
      </c>
    </row>
    <row r="97" spans="1:5" x14ac:dyDescent="0.3">
      <c r="A97">
        <v>96</v>
      </c>
      <c r="B97" t="s">
        <v>101</v>
      </c>
      <c r="C97" t="s">
        <v>1</v>
      </c>
      <c r="D97" t="s">
        <v>2</v>
      </c>
      <c r="E97" t="str">
        <f>CHOOSE(MATCH(C97 &amp; D97, {"Negatifpositif","Negatifnetral","Negatifnegatif","Netralnegatif","Netralnetral","Netralpositif","Positifnegatif","Positifnetral","Positifpositif"}, 0), "F NegPos", "F NegNet", "T Neg", "F NetNeg", "T Net", "F NetPos", "F PosNeg", "F PosNet", "T Pos")</f>
        <v>F NegPos</v>
      </c>
    </row>
    <row r="98" spans="1:5" x14ac:dyDescent="0.3">
      <c r="A98">
        <v>97</v>
      </c>
      <c r="B98" t="s">
        <v>102</v>
      </c>
      <c r="C98" t="s">
        <v>1</v>
      </c>
      <c r="D98" t="s">
        <v>14</v>
      </c>
      <c r="E98" t="str">
        <f>CHOOSE(MATCH(C98 &amp; D98, {"Negatifpositif","Negatifnetral","Negatifnegatif","Netralnegatif","Netralnetral","Netralpositif","Positifnegatif","Positifnetral","Positifpositif"}, 0), "F NegPos", "F NegNet", "T Neg", "F NetNeg", "T Net", "F NetPos", "F PosNeg", "F PosNet", "T Pos")</f>
        <v>F NegNet</v>
      </c>
    </row>
    <row r="99" spans="1:5" x14ac:dyDescent="0.3">
      <c r="A99">
        <v>98</v>
      </c>
      <c r="B99" t="s">
        <v>103</v>
      </c>
      <c r="C99" t="s">
        <v>9</v>
      </c>
      <c r="D99" t="s">
        <v>5</v>
      </c>
      <c r="E99" t="str">
        <f>CHOOSE(MATCH(C99 &amp; D99, {"Negatifpositif","Negatifnetral","Negatifnegatif","Netralnegatif","Netralnetral","Netralpositif","Positifnegatif","Positifnetral","Positifpositif"}, 0), "F NegPos", "F NegNet", "T Neg", "F NetNeg", "T Net", "F NetPos", "F PosNeg", "F PosNet", "T Pos")</f>
        <v>F PosNeg</v>
      </c>
    </row>
    <row r="100" spans="1:5" x14ac:dyDescent="0.3">
      <c r="A100">
        <v>99</v>
      </c>
      <c r="B100" t="s">
        <v>104</v>
      </c>
      <c r="C100" t="s">
        <v>9</v>
      </c>
      <c r="D100" t="s">
        <v>2</v>
      </c>
      <c r="E100" t="str">
        <f>CHOOSE(MATCH(C100 &amp; D100, {"Negatifpositif","Negatifnetral","Negatifnegatif","Netralnegatif","Netralnetral","Netralpositif","Positifnegatif","Positifnetral","Positifpositif"}, 0), "F NegPos", "F NegNet", "T Neg", "F NetNeg", "T Net", "F NetPos", "F PosNeg", "F PosNet", "T Pos")</f>
        <v>T Pos</v>
      </c>
    </row>
    <row r="101" spans="1:5" x14ac:dyDescent="0.3">
      <c r="A101">
        <v>100</v>
      </c>
      <c r="B101" t="s">
        <v>105</v>
      </c>
      <c r="C101" t="s">
        <v>13</v>
      </c>
      <c r="D101" t="s">
        <v>14</v>
      </c>
      <c r="E101" t="str">
        <f>CHOOSE(MATCH(C101 &amp; D101, {"Negatifpositif","Negatifnetral","Negatifnegatif","Netralnegatif","Netralnetral","Netralpositif","Positifnegatif","Positifnetral","Positifpositif"}, 0), "F NegPos", "F NegNet", "T Neg", "F NetNeg", "T Net", "F NetPos", "F PosNeg", "F PosNet", "T Pos")</f>
        <v>T Net</v>
      </c>
    </row>
    <row r="102" spans="1:5" x14ac:dyDescent="0.3">
      <c r="A102">
        <v>101</v>
      </c>
      <c r="B102" t="s">
        <v>106</v>
      </c>
      <c r="C102" t="s">
        <v>9</v>
      </c>
      <c r="D102" t="s">
        <v>2</v>
      </c>
      <c r="E102" t="str">
        <f>CHOOSE(MATCH(C102 &amp; D102, {"Negatifpositif","Negatifnetral","Negatifnegatif","Netralnegatif","Netralnetral","Netralpositif","Positifnegatif","Positifnetral","Positifpositif"}, 0), "F NegPos", "F NegNet", "T Neg", "F NetNeg", "T Net", "F NetPos", "F PosNeg", "F PosNet", "T Pos")</f>
        <v>T Pos</v>
      </c>
    </row>
    <row r="103" spans="1:5" x14ac:dyDescent="0.3">
      <c r="A103">
        <v>102</v>
      </c>
      <c r="B103" t="s">
        <v>107</v>
      </c>
      <c r="C103" t="s">
        <v>9</v>
      </c>
      <c r="D103" t="s">
        <v>2</v>
      </c>
      <c r="E103" t="str">
        <f>CHOOSE(MATCH(C103 &amp; D103, {"Negatifpositif","Negatifnetral","Negatifnegatif","Netralnegatif","Netralnetral","Netralpositif","Positifnegatif","Positifnetral","Positifpositif"}, 0), "F NegPos", "F NegNet", "T Neg", "F NetNeg", "T Net", "F NetPos", "F PosNeg", "F PosNet", "T Pos")</f>
        <v>T Pos</v>
      </c>
    </row>
    <row r="104" spans="1:5" x14ac:dyDescent="0.3">
      <c r="A104">
        <v>103</v>
      </c>
      <c r="B104" t="s">
        <v>108</v>
      </c>
      <c r="C104" t="s">
        <v>9</v>
      </c>
      <c r="D104" t="s">
        <v>2</v>
      </c>
      <c r="E104" t="str">
        <f>CHOOSE(MATCH(C104 &amp; D104, {"Negatifpositif","Negatifnetral","Negatifnegatif","Netralnegatif","Netralnetral","Netralpositif","Positifnegatif","Positifnetral","Positifpositif"}, 0), "F NegPos", "F NegNet", "T Neg", "F NetNeg", "T Net", "F NetPos", "F PosNeg", "F PosNet", "T Pos")</f>
        <v>T Pos</v>
      </c>
    </row>
    <row r="105" spans="1:5" x14ac:dyDescent="0.3">
      <c r="A105">
        <v>104</v>
      </c>
      <c r="B105" t="s">
        <v>109</v>
      </c>
      <c r="C105" t="s">
        <v>1</v>
      </c>
      <c r="D105" t="s">
        <v>14</v>
      </c>
      <c r="E105" t="str">
        <f>CHOOSE(MATCH(C105 &amp; D105, {"Negatifpositif","Negatifnetral","Negatifnegatif","Netralnegatif","Netralnetral","Netralpositif","Positifnegatif","Positifnetral","Positifpositif"}, 0), "F NegPos", "F NegNet", "T Neg", "F NetNeg", "T Net", "F NetPos", "F PosNeg", "F PosNet", "T Pos")</f>
        <v>F NegNet</v>
      </c>
    </row>
    <row r="106" spans="1:5" x14ac:dyDescent="0.3">
      <c r="A106">
        <v>105</v>
      </c>
      <c r="B106" t="s">
        <v>110</v>
      </c>
      <c r="C106" t="s">
        <v>1</v>
      </c>
      <c r="D106" t="s">
        <v>5</v>
      </c>
      <c r="E106" t="str">
        <f>CHOOSE(MATCH(C106 &amp; D106, {"Negatifpositif","Negatifnetral","Negatifnegatif","Netralnegatif","Netralnetral","Netralpositif","Positifnegatif","Positifnetral","Positifpositif"}, 0), "F NegPos", "F NegNet", "T Neg", "F NetNeg", "T Net", "F NetPos", "F PosNeg", "F PosNet", "T Pos")</f>
        <v>T Neg</v>
      </c>
    </row>
    <row r="107" spans="1:5" x14ac:dyDescent="0.3">
      <c r="A107">
        <v>106</v>
      </c>
      <c r="B107" t="s">
        <v>111</v>
      </c>
      <c r="C107" t="s">
        <v>1</v>
      </c>
      <c r="D107" t="s">
        <v>14</v>
      </c>
      <c r="E107" t="str">
        <f>CHOOSE(MATCH(C107 &amp; D107, {"Negatifpositif","Negatifnetral","Negatifnegatif","Netralnegatif","Netralnetral","Netralpositif","Positifnegatif","Positifnetral","Positifpositif"}, 0), "F NegPos", "F NegNet", "T Neg", "F NetNeg", "T Net", "F NetPos", "F PosNeg", "F PosNet", "T Pos")</f>
        <v>F NegNet</v>
      </c>
    </row>
    <row r="108" spans="1:5" x14ac:dyDescent="0.3">
      <c r="A108">
        <v>107</v>
      </c>
      <c r="B108" t="s">
        <v>112</v>
      </c>
      <c r="C108" t="s">
        <v>9</v>
      </c>
      <c r="D108" t="s">
        <v>2</v>
      </c>
      <c r="E108" t="str">
        <f>CHOOSE(MATCH(C108 &amp; D108, {"Negatifpositif","Negatifnetral","Negatifnegatif","Netralnegatif","Netralnetral","Netralpositif","Positifnegatif","Positifnetral","Positifpositif"}, 0), "F NegPos", "F NegNet", "T Neg", "F NetNeg", "T Net", "F NetPos", "F PosNeg", "F PosNet", "T Pos")</f>
        <v>T Pos</v>
      </c>
    </row>
    <row r="109" spans="1:5" x14ac:dyDescent="0.3">
      <c r="A109">
        <v>108</v>
      </c>
      <c r="B109" t="s">
        <v>113</v>
      </c>
      <c r="C109" t="s">
        <v>9</v>
      </c>
      <c r="D109" t="s">
        <v>2</v>
      </c>
      <c r="E109" t="str">
        <f>CHOOSE(MATCH(C109 &amp; D109, {"Negatifpositif","Negatifnetral","Negatifnegatif","Netralnegatif","Netralnetral","Netralpositif","Positifnegatif","Positifnetral","Positifpositif"}, 0), "F NegPos", "F NegNet", "T Neg", "F NetNeg", "T Net", "F NetPos", "F PosNeg", "F PosNet", "T Pos")</f>
        <v>T Pos</v>
      </c>
    </row>
    <row r="110" spans="1:5" x14ac:dyDescent="0.3">
      <c r="A110">
        <v>109</v>
      </c>
      <c r="B110" t="s">
        <v>114</v>
      </c>
      <c r="C110" t="s">
        <v>9</v>
      </c>
      <c r="D110" t="s">
        <v>14</v>
      </c>
      <c r="E110" t="str">
        <f>CHOOSE(MATCH(C110 &amp; D110, {"Negatifpositif","Negatifnetral","Negatifnegatif","Netralnegatif","Netralnetral","Netralpositif","Positifnegatif","Positifnetral","Positifpositif"}, 0), "F NegPos", "F NegNet", "T Neg", "F NetNeg", "T Net", "F NetPos", "F PosNeg", "F PosNet", "T Pos")</f>
        <v>F PosNet</v>
      </c>
    </row>
    <row r="111" spans="1:5" x14ac:dyDescent="0.3">
      <c r="A111">
        <v>110</v>
      </c>
      <c r="B111" t="s">
        <v>115</v>
      </c>
      <c r="C111" t="s">
        <v>1</v>
      </c>
      <c r="D111" t="s">
        <v>2</v>
      </c>
      <c r="E111" t="str">
        <f>CHOOSE(MATCH(C111 &amp; D111, {"Negatifpositif","Negatifnetral","Negatifnegatif","Netralnegatif","Netralnetral","Netralpositif","Positifnegatif","Positifnetral","Positifpositif"}, 0), "F NegPos", "F NegNet", "T Neg", "F NetNeg", "T Net", "F NetPos", "F PosNeg", "F PosNet", "T Pos")</f>
        <v>F NegPos</v>
      </c>
    </row>
    <row r="112" spans="1:5" x14ac:dyDescent="0.3">
      <c r="A112">
        <v>111</v>
      </c>
      <c r="B112" t="s">
        <v>116</v>
      </c>
      <c r="C112" t="s">
        <v>1</v>
      </c>
      <c r="D112" t="s">
        <v>14</v>
      </c>
      <c r="E112" t="str">
        <f>CHOOSE(MATCH(C112 &amp; D112, {"Negatifpositif","Negatifnetral","Negatifnegatif","Netralnegatif","Netralnetral","Netralpositif","Positifnegatif","Positifnetral","Positifpositif"}, 0), "F NegPos", "F NegNet", "T Neg", "F NetNeg", "T Net", "F NetPos", "F PosNeg", "F PosNet", "T Pos")</f>
        <v>F NegNet</v>
      </c>
    </row>
    <row r="113" spans="1:5" x14ac:dyDescent="0.3">
      <c r="A113">
        <v>112</v>
      </c>
      <c r="B113" t="s">
        <v>117</v>
      </c>
      <c r="C113" t="s">
        <v>1</v>
      </c>
      <c r="D113" t="s">
        <v>5</v>
      </c>
      <c r="E113" t="str">
        <f>CHOOSE(MATCH(C113 &amp; D113, {"Negatifpositif","Negatifnetral","Negatifnegatif","Netralnegatif","Netralnetral","Netralpositif","Positifnegatif","Positifnetral","Positifpositif"}, 0), "F NegPos", "F NegNet", "T Neg", "F NetNeg", "T Net", "F NetPos", "F PosNeg", "F PosNet", "T Pos")</f>
        <v>T Neg</v>
      </c>
    </row>
    <row r="114" spans="1:5" x14ac:dyDescent="0.3">
      <c r="A114">
        <v>113</v>
      </c>
      <c r="B114" t="s">
        <v>118</v>
      </c>
      <c r="C114" t="s">
        <v>1</v>
      </c>
      <c r="D114" t="s">
        <v>2</v>
      </c>
      <c r="E114" t="str">
        <f>CHOOSE(MATCH(C114 &amp; D114, {"Negatifpositif","Negatifnetral","Negatifnegatif","Netralnegatif","Netralnetral","Netralpositif","Positifnegatif","Positifnetral","Positifpositif"}, 0), "F NegPos", "F NegNet", "T Neg", "F NetNeg", "T Net", "F NetPos", "F PosNeg", "F PosNet", "T Pos")</f>
        <v>F NegPos</v>
      </c>
    </row>
    <row r="115" spans="1:5" x14ac:dyDescent="0.3">
      <c r="A115">
        <v>114</v>
      </c>
      <c r="B115" t="s">
        <v>119</v>
      </c>
      <c r="C115" t="s">
        <v>9</v>
      </c>
      <c r="D115" t="s">
        <v>14</v>
      </c>
      <c r="E115" t="str">
        <f>CHOOSE(MATCH(C115 &amp; D115, {"Negatifpositif","Negatifnetral","Negatifnegatif","Netralnegatif","Netralnetral","Netralpositif","Positifnegatif","Positifnetral","Positifpositif"}, 0), "F NegPos", "F NegNet", "T Neg", "F NetNeg", "T Net", "F NetPos", "F PosNeg", "F PosNet", "T Pos")</f>
        <v>F PosNet</v>
      </c>
    </row>
    <row r="116" spans="1:5" x14ac:dyDescent="0.3">
      <c r="A116">
        <v>115</v>
      </c>
      <c r="B116" t="s">
        <v>120</v>
      </c>
      <c r="C116" t="s">
        <v>9</v>
      </c>
      <c r="D116" t="s">
        <v>14</v>
      </c>
      <c r="E116" t="str">
        <f>CHOOSE(MATCH(C116 &amp; D116, {"Negatifpositif","Negatifnetral","Negatifnegatif","Netralnegatif","Netralnetral","Netralpositif","Positifnegatif","Positifnetral","Positifpositif"}, 0), "F NegPos", "F NegNet", "T Neg", "F NetNeg", "T Net", "F NetPos", "F PosNeg", "F PosNet", "T Pos")</f>
        <v>F PosNet</v>
      </c>
    </row>
    <row r="117" spans="1:5" x14ac:dyDescent="0.3">
      <c r="A117">
        <v>116</v>
      </c>
      <c r="B117" t="s">
        <v>121</v>
      </c>
      <c r="C117" t="s">
        <v>9</v>
      </c>
      <c r="D117" t="s">
        <v>2</v>
      </c>
      <c r="E117" t="str">
        <f>CHOOSE(MATCH(C117 &amp; D117, {"Negatifpositif","Negatifnetral","Negatifnegatif","Netralnegatif","Netralnetral","Netralpositif","Positifnegatif","Positifnetral","Positifpositif"}, 0), "F NegPos", "F NegNet", "T Neg", "F NetNeg", "T Net", "F NetPos", "F PosNeg", "F PosNet", "T Pos")</f>
        <v>T Pos</v>
      </c>
    </row>
    <row r="118" spans="1:5" x14ac:dyDescent="0.3">
      <c r="A118">
        <v>117</v>
      </c>
      <c r="B118" t="s">
        <v>122</v>
      </c>
      <c r="C118" t="s">
        <v>1</v>
      </c>
      <c r="D118" t="s">
        <v>5</v>
      </c>
      <c r="E118" t="str">
        <f>CHOOSE(MATCH(C118 &amp; D118, {"Negatifpositif","Negatifnetral","Negatifnegatif","Netralnegatif","Netralnetral","Netralpositif","Positifnegatif","Positifnetral","Positifpositif"}, 0), "F NegPos", "F NegNet", "T Neg", "F NetNeg", "T Net", "F NetPos", "F PosNeg", "F PosNet", "T Pos")</f>
        <v>T Neg</v>
      </c>
    </row>
    <row r="119" spans="1:5" x14ac:dyDescent="0.3">
      <c r="A119">
        <v>118</v>
      </c>
      <c r="B119" t="s">
        <v>123</v>
      </c>
      <c r="C119" t="s">
        <v>1</v>
      </c>
      <c r="D119" t="s">
        <v>5</v>
      </c>
      <c r="E119" t="str">
        <f>CHOOSE(MATCH(C119 &amp; D119, {"Negatifpositif","Negatifnetral","Negatifnegatif","Netralnegatif","Netralnetral","Netralpositif","Positifnegatif","Positifnetral","Positifpositif"}, 0), "F NegPos", "F NegNet", "T Neg", "F NetNeg", "T Net", "F NetPos", "F PosNeg", "F PosNet", "T Pos")</f>
        <v>T Neg</v>
      </c>
    </row>
    <row r="120" spans="1:5" x14ac:dyDescent="0.3">
      <c r="A120">
        <v>119</v>
      </c>
      <c r="B120" t="s">
        <v>124</v>
      </c>
      <c r="C120" t="s">
        <v>1</v>
      </c>
      <c r="D120" t="s">
        <v>5</v>
      </c>
      <c r="E120" t="str">
        <f>CHOOSE(MATCH(C120 &amp; D120, {"Negatifpositif","Negatifnetral","Negatifnegatif","Netralnegatif","Netralnetral","Netralpositif","Positifnegatif","Positifnetral","Positifpositif"}, 0), "F NegPos", "F NegNet", "T Neg", "F NetNeg", "T Net", "F NetPos", "F PosNeg", "F PosNet", "T Pos")</f>
        <v>T Neg</v>
      </c>
    </row>
    <row r="121" spans="1:5" x14ac:dyDescent="0.3">
      <c r="A121">
        <v>120</v>
      </c>
      <c r="B121" t="s">
        <v>125</v>
      </c>
      <c r="C121" t="s">
        <v>9</v>
      </c>
      <c r="D121" t="s">
        <v>14</v>
      </c>
      <c r="E121" t="str">
        <f>CHOOSE(MATCH(C121 &amp; D121, {"Negatifpositif","Negatifnetral","Negatifnegatif","Netralnegatif","Netralnetral","Netralpositif","Positifnegatif","Positifnetral","Positifpositif"}, 0), "F NegPos", "F NegNet", "T Neg", "F NetNeg", "T Net", "F NetPos", "F PosNeg", "F PosNet", "T Pos")</f>
        <v>F PosNet</v>
      </c>
    </row>
    <row r="122" spans="1:5" x14ac:dyDescent="0.3">
      <c r="A122">
        <v>121</v>
      </c>
      <c r="B122" t="s">
        <v>126</v>
      </c>
      <c r="C122" t="s">
        <v>1</v>
      </c>
      <c r="D122" t="s">
        <v>2</v>
      </c>
      <c r="E122" t="str">
        <f>CHOOSE(MATCH(C122 &amp; D122, {"Negatifpositif","Negatifnetral","Negatifnegatif","Netralnegatif","Netralnetral","Netralpositif","Positifnegatif","Positifnetral","Positifpositif"}, 0), "F NegPos", "F NegNet", "T Neg", "F NetNeg", "T Net", "F NetPos", "F PosNeg", "F PosNet", "T Pos")</f>
        <v>F NegPos</v>
      </c>
    </row>
    <row r="123" spans="1:5" x14ac:dyDescent="0.3">
      <c r="A123">
        <v>122</v>
      </c>
      <c r="B123" t="s">
        <v>127</v>
      </c>
      <c r="C123" t="s">
        <v>9</v>
      </c>
      <c r="D123" t="s">
        <v>2</v>
      </c>
      <c r="E123" t="str">
        <f>CHOOSE(MATCH(C123 &amp; D123, {"Negatifpositif","Negatifnetral","Negatifnegatif","Netralnegatif","Netralnetral","Netralpositif","Positifnegatif","Positifnetral","Positifpositif"}, 0), "F NegPos", "F NegNet", "T Neg", "F NetNeg", "T Net", "F NetPos", "F PosNeg", "F PosNet", "T Pos")</f>
        <v>T Pos</v>
      </c>
    </row>
    <row r="124" spans="1:5" x14ac:dyDescent="0.3">
      <c r="A124">
        <v>123</v>
      </c>
      <c r="B124" t="s">
        <v>128</v>
      </c>
      <c r="C124" t="s">
        <v>9</v>
      </c>
      <c r="D124" t="s">
        <v>5</v>
      </c>
      <c r="E124" t="str">
        <f>CHOOSE(MATCH(C124 &amp; D124, {"Negatifpositif","Negatifnetral","Negatifnegatif","Netralnegatif","Netralnetral","Netralpositif","Positifnegatif","Positifnetral","Positifpositif"}, 0), "F NegPos", "F NegNet", "T Neg", "F NetNeg", "T Net", "F NetPos", "F PosNeg", "F PosNet", "T Pos")</f>
        <v>F PosNeg</v>
      </c>
    </row>
    <row r="125" spans="1:5" x14ac:dyDescent="0.3">
      <c r="A125">
        <v>124</v>
      </c>
      <c r="B125" t="s">
        <v>129</v>
      </c>
      <c r="C125" t="s">
        <v>9</v>
      </c>
      <c r="D125" t="s">
        <v>14</v>
      </c>
      <c r="E125" t="str">
        <f>CHOOSE(MATCH(C125 &amp; D125, {"Negatifpositif","Negatifnetral","Negatifnegatif","Netralnegatif","Netralnetral","Netralpositif","Positifnegatif","Positifnetral","Positifpositif"}, 0), "F NegPos", "F NegNet", "T Neg", "F NetNeg", "T Net", "F NetPos", "F PosNeg", "F PosNet", "T Pos")</f>
        <v>F PosNet</v>
      </c>
    </row>
    <row r="126" spans="1:5" x14ac:dyDescent="0.3">
      <c r="A126">
        <v>125</v>
      </c>
      <c r="B126" t="s">
        <v>130</v>
      </c>
      <c r="C126" t="s">
        <v>13</v>
      </c>
      <c r="D126" t="s">
        <v>2</v>
      </c>
      <c r="E126" t="str">
        <f>CHOOSE(MATCH(C126 &amp; D126, {"Negatifpositif","Negatifnetral","Negatifnegatif","Netralnegatif","Netralnetral","Netralpositif","Positifnegatif","Positifnetral","Positifpositif"}, 0), "F NegPos", "F NegNet", "T Neg", "F NetNeg", "T Net", "F NetPos", "F PosNeg", "F PosNet", "T Pos")</f>
        <v>F NetPos</v>
      </c>
    </row>
    <row r="127" spans="1:5" x14ac:dyDescent="0.3">
      <c r="A127">
        <v>126</v>
      </c>
      <c r="B127" t="s">
        <v>131</v>
      </c>
      <c r="C127" t="s">
        <v>9</v>
      </c>
      <c r="D127" t="s">
        <v>5</v>
      </c>
      <c r="E127" t="str">
        <f>CHOOSE(MATCH(C127 &amp; D127, {"Negatifpositif","Negatifnetral","Negatifnegatif","Netralnegatif","Netralnetral","Netralpositif","Positifnegatif","Positifnetral","Positifpositif"}, 0), "F NegPos", "F NegNet", "T Neg", "F NetNeg", "T Net", "F NetPos", "F PosNeg", "F PosNet", "T Pos")</f>
        <v>F PosNeg</v>
      </c>
    </row>
    <row r="128" spans="1:5" x14ac:dyDescent="0.3">
      <c r="A128">
        <v>127</v>
      </c>
      <c r="B128" t="s">
        <v>132</v>
      </c>
      <c r="C128" t="s">
        <v>9</v>
      </c>
      <c r="D128" t="s">
        <v>2</v>
      </c>
      <c r="E128" t="str">
        <f>CHOOSE(MATCH(C128 &amp; D128, {"Negatifpositif","Negatifnetral","Negatifnegatif","Netralnegatif","Netralnetral","Netralpositif","Positifnegatif","Positifnetral","Positifpositif"}, 0), "F NegPos", "F NegNet", "T Neg", "F NetNeg", "T Net", "F NetPos", "F PosNeg", "F PosNet", "T Pos")</f>
        <v>T Pos</v>
      </c>
    </row>
    <row r="129" spans="1:5" x14ac:dyDescent="0.3">
      <c r="A129">
        <v>128</v>
      </c>
      <c r="B129" t="s">
        <v>133</v>
      </c>
      <c r="C129" t="s">
        <v>9</v>
      </c>
      <c r="D129" t="s">
        <v>14</v>
      </c>
      <c r="E129" t="str">
        <f>CHOOSE(MATCH(C129 &amp; D129, {"Negatifpositif","Negatifnetral","Negatifnegatif","Netralnegatif","Netralnetral","Netralpositif","Positifnegatif","Positifnetral","Positifpositif"}, 0), "F NegPos", "F NegNet", "T Neg", "F NetNeg", "T Net", "F NetPos", "F PosNeg", "F PosNet", "T Pos")</f>
        <v>F PosNet</v>
      </c>
    </row>
    <row r="130" spans="1:5" x14ac:dyDescent="0.3">
      <c r="A130">
        <v>129</v>
      </c>
      <c r="B130" t="s">
        <v>134</v>
      </c>
      <c r="C130" t="s">
        <v>9</v>
      </c>
      <c r="D130" t="s">
        <v>2</v>
      </c>
      <c r="E130" t="str">
        <f>CHOOSE(MATCH(C130 &amp; D130, {"Negatifpositif","Negatifnetral","Negatifnegatif","Netralnegatif","Netralnetral","Netralpositif","Positifnegatif","Positifnetral","Positifpositif"}, 0), "F NegPos", "F NegNet", "T Neg", "F NetNeg", "T Net", "F NetPos", "F PosNeg", "F PosNet", "T Pos")</f>
        <v>T Pos</v>
      </c>
    </row>
    <row r="131" spans="1:5" x14ac:dyDescent="0.3">
      <c r="A131">
        <v>130</v>
      </c>
      <c r="B131" t="s">
        <v>135</v>
      </c>
      <c r="C131" t="s">
        <v>13</v>
      </c>
      <c r="D131" t="s">
        <v>2</v>
      </c>
      <c r="E131" t="str">
        <f>CHOOSE(MATCH(C131 &amp; D131, {"Negatifpositif","Negatifnetral","Negatifnegatif","Netralnegatif","Netralnetral","Netralpositif","Positifnegatif","Positifnetral","Positifpositif"}, 0), "F NegPos", "F NegNet", "T Neg", "F NetNeg", "T Net", "F NetPos", "F PosNeg", "F PosNet", "T Pos")</f>
        <v>F NetPos</v>
      </c>
    </row>
    <row r="132" spans="1:5" x14ac:dyDescent="0.3">
      <c r="A132">
        <v>131</v>
      </c>
      <c r="B132" t="s">
        <v>136</v>
      </c>
      <c r="C132" t="s">
        <v>1</v>
      </c>
      <c r="D132" t="s">
        <v>2</v>
      </c>
      <c r="E132" t="str">
        <f>CHOOSE(MATCH(C132 &amp; D132, {"Negatifpositif","Negatifnetral","Negatifnegatif","Netralnegatif","Netralnetral","Netralpositif","Positifnegatif","Positifnetral","Positifpositif"}, 0), "F NegPos", "F NegNet", "T Neg", "F NetNeg", "T Net", "F NetPos", "F PosNeg", "F PosNet", "T Pos")</f>
        <v>F NegPos</v>
      </c>
    </row>
    <row r="133" spans="1:5" x14ac:dyDescent="0.3">
      <c r="A133">
        <v>132</v>
      </c>
      <c r="B133" t="s">
        <v>137</v>
      </c>
      <c r="C133" t="s">
        <v>13</v>
      </c>
      <c r="D133" t="s">
        <v>14</v>
      </c>
      <c r="E133" t="str">
        <f>CHOOSE(MATCH(C133 &amp; D133, {"Negatifpositif","Negatifnetral","Negatifnegatif","Netralnegatif","Netralnetral","Netralpositif","Positifnegatif","Positifnetral","Positifpositif"}, 0), "F NegPos", "F NegNet", "T Neg", "F NetNeg", "T Net", "F NetPos", "F PosNeg", "F PosNet", "T Pos")</f>
        <v>T Net</v>
      </c>
    </row>
    <row r="134" spans="1:5" x14ac:dyDescent="0.3">
      <c r="A134">
        <v>133</v>
      </c>
      <c r="B134" t="s">
        <v>138</v>
      </c>
      <c r="C134" t="s">
        <v>13</v>
      </c>
      <c r="D134" t="s">
        <v>2</v>
      </c>
      <c r="E134" t="str">
        <f>CHOOSE(MATCH(C134 &amp; D134, {"Negatifpositif","Negatifnetral","Negatifnegatif","Netralnegatif","Netralnetral","Netralpositif","Positifnegatif","Positifnetral","Positifpositif"}, 0), "F NegPos", "F NegNet", "T Neg", "F NetNeg", "T Net", "F NetPos", "F PosNeg", "F PosNet", "T Pos")</f>
        <v>F NetPos</v>
      </c>
    </row>
    <row r="135" spans="1:5" x14ac:dyDescent="0.3">
      <c r="A135">
        <v>134</v>
      </c>
      <c r="B135" t="s">
        <v>138</v>
      </c>
      <c r="C135" t="s">
        <v>13</v>
      </c>
      <c r="D135" t="s">
        <v>2</v>
      </c>
      <c r="E135" t="str">
        <f>CHOOSE(MATCH(C135 &amp; D135, {"Negatifpositif","Negatifnetral","Negatifnegatif","Netralnegatif","Netralnetral","Netralpositif","Positifnegatif","Positifnetral","Positifpositif"}, 0), "F NegPos", "F NegNet", "T Neg", "F NetNeg", "T Net", "F NetPos", "F PosNeg", "F PosNet", "T Pos")</f>
        <v>F NetPos</v>
      </c>
    </row>
    <row r="136" spans="1:5" x14ac:dyDescent="0.3">
      <c r="A136">
        <v>135</v>
      </c>
      <c r="B136" t="s">
        <v>104</v>
      </c>
      <c r="C136" t="s">
        <v>1</v>
      </c>
      <c r="D136" t="s">
        <v>2</v>
      </c>
      <c r="E136" t="str">
        <f>CHOOSE(MATCH(C136 &amp; D136, {"Negatifpositif","Negatifnetral","Negatifnegatif","Netralnegatif","Netralnetral","Netralpositif","Positifnegatif","Positifnetral","Positifpositif"}, 0), "F NegPos", "F NegNet", "T Neg", "F NetNeg", "T Net", "F NetPos", "F PosNeg", "F PosNet", "T Pos")</f>
        <v>F NegPos</v>
      </c>
    </row>
    <row r="137" spans="1:5" x14ac:dyDescent="0.3">
      <c r="A137">
        <v>136</v>
      </c>
      <c r="B137" t="s">
        <v>139</v>
      </c>
      <c r="C137" t="s">
        <v>13</v>
      </c>
      <c r="D137" t="s">
        <v>2</v>
      </c>
      <c r="E137" t="str">
        <f>CHOOSE(MATCH(C137 &amp; D137, {"Negatifpositif","Negatifnetral","Negatifnegatif","Netralnegatif","Netralnetral","Netralpositif","Positifnegatif","Positifnetral","Positifpositif"}, 0), "F NegPos", "F NegNet", "T Neg", "F NetNeg", "T Net", "F NetPos", "F PosNeg", "F PosNet", "T Pos")</f>
        <v>F NetPos</v>
      </c>
    </row>
    <row r="138" spans="1:5" x14ac:dyDescent="0.3">
      <c r="A138">
        <v>137</v>
      </c>
      <c r="B138" t="s">
        <v>140</v>
      </c>
      <c r="C138" t="s">
        <v>1</v>
      </c>
      <c r="D138" t="s">
        <v>2</v>
      </c>
      <c r="E138" t="str">
        <f>CHOOSE(MATCH(C138 &amp; D138, {"Negatifpositif","Negatifnetral","Negatifnegatif","Netralnegatif","Netralnetral","Netralpositif","Positifnegatif","Positifnetral","Positifpositif"}, 0), "F NegPos", "F NegNet", "T Neg", "F NetNeg", "T Net", "F NetPos", "F PosNeg", "F PosNet", "T Pos")</f>
        <v>F NegPos</v>
      </c>
    </row>
    <row r="139" spans="1:5" x14ac:dyDescent="0.3">
      <c r="A139">
        <v>138</v>
      </c>
      <c r="B139" t="s">
        <v>141</v>
      </c>
      <c r="C139" t="s">
        <v>9</v>
      </c>
      <c r="D139" t="s">
        <v>2</v>
      </c>
      <c r="E139" t="str">
        <f>CHOOSE(MATCH(C139 &amp; D139, {"Negatifpositif","Negatifnetral","Negatifnegatif","Netralnegatif","Netralnetral","Netralpositif","Positifnegatif","Positifnetral","Positifpositif"}, 0), "F NegPos", "F NegNet", "T Neg", "F NetNeg", "T Net", "F NetPos", "F PosNeg", "F PosNet", "T Pos")</f>
        <v>T Pos</v>
      </c>
    </row>
    <row r="140" spans="1:5" x14ac:dyDescent="0.3">
      <c r="A140">
        <v>139</v>
      </c>
      <c r="B140" t="s">
        <v>142</v>
      </c>
      <c r="C140" t="s">
        <v>9</v>
      </c>
      <c r="D140" t="s">
        <v>14</v>
      </c>
      <c r="E140" t="str">
        <f>CHOOSE(MATCH(C140 &amp; D140, {"Negatifpositif","Negatifnetral","Negatifnegatif","Netralnegatif","Netralnetral","Netralpositif","Positifnegatif","Positifnetral","Positifpositif"}, 0), "F NegPos", "F NegNet", "T Neg", "F NetNeg", "T Net", "F NetPos", "F PosNeg", "F PosNet", "T Pos")</f>
        <v>F PosNet</v>
      </c>
    </row>
    <row r="141" spans="1:5" x14ac:dyDescent="0.3">
      <c r="A141">
        <v>140</v>
      </c>
      <c r="B141" t="s">
        <v>143</v>
      </c>
      <c r="C141" t="s">
        <v>9</v>
      </c>
      <c r="D141" t="s">
        <v>2</v>
      </c>
      <c r="E141" t="str">
        <f>CHOOSE(MATCH(C141 &amp; D141, {"Negatifpositif","Negatifnetral","Negatifnegatif","Netralnegatif","Netralnetral","Netralpositif","Positifnegatif","Positifnetral","Positifpositif"}, 0), "F NegPos", "F NegNet", "T Neg", "F NetNeg", "T Net", "F NetPos", "F PosNeg", "F PosNet", "T Pos")</f>
        <v>T Pos</v>
      </c>
    </row>
    <row r="142" spans="1:5" x14ac:dyDescent="0.3">
      <c r="A142">
        <v>141</v>
      </c>
      <c r="B142" t="s">
        <v>144</v>
      </c>
      <c r="C142" t="s">
        <v>13</v>
      </c>
      <c r="D142" t="s">
        <v>14</v>
      </c>
      <c r="E142" t="str">
        <f>CHOOSE(MATCH(C142 &amp; D142, {"Negatifpositif","Negatifnetral","Negatifnegatif","Netralnegatif","Netralnetral","Netralpositif","Positifnegatif","Positifnetral","Positifpositif"}, 0), "F NegPos", "F NegNet", "T Neg", "F NetNeg", "T Net", "F NetPos", "F PosNeg", "F PosNet", "T Pos")</f>
        <v>T Net</v>
      </c>
    </row>
    <row r="143" spans="1:5" x14ac:dyDescent="0.3">
      <c r="A143">
        <v>142</v>
      </c>
      <c r="B143" t="s">
        <v>145</v>
      </c>
      <c r="C143" t="s">
        <v>1</v>
      </c>
      <c r="D143" t="s">
        <v>5</v>
      </c>
      <c r="E143" t="str">
        <f>CHOOSE(MATCH(C143 &amp; D143, {"Negatifpositif","Negatifnetral","Negatifnegatif","Netralnegatif","Netralnetral","Netralpositif","Positifnegatif","Positifnetral","Positifpositif"}, 0), "F NegPos", "F NegNet", "T Neg", "F NetNeg", "T Net", "F NetPos", "F PosNeg", "F PosNet", "T Pos")</f>
        <v>T Neg</v>
      </c>
    </row>
    <row r="144" spans="1:5" x14ac:dyDescent="0.3">
      <c r="A144">
        <v>143</v>
      </c>
      <c r="B144" t="s">
        <v>146</v>
      </c>
      <c r="C144" t="s">
        <v>1</v>
      </c>
      <c r="D144" t="s">
        <v>2</v>
      </c>
      <c r="E144" t="str">
        <f>CHOOSE(MATCH(C144 &amp; D144, {"Negatifpositif","Negatifnetral","Negatifnegatif","Netralnegatif","Netralnetral","Netralpositif","Positifnegatif","Positifnetral","Positifpositif"}, 0), "F NegPos", "F NegNet", "T Neg", "F NetNeg", "T Net", "F NetPos", "F PosNeg", "F PosNet", "T Pos")</f>
        <v>F NegPos</v>
      </c>
    </row>
    <row r="145" spans="1:5" x14ac:dyDescent="0.3">
      <c r="A145">
        <v>144</v>
      </c>
      <c r="B145" t="s">
        <v>147</v>
      </c>
      <c r="C145" t="s">
        <v>13</v>
      </c>
      <c r="D145" t="s">
        <v>5</v>
      </c>
      <c r="E145" t="str">
        <f>CHOOSE(MATCH(C145 &amp; D145, {"Negatifpositif","Negatifnetral","Negatifnegatif","Netralnegatif","Netralnetral","Netralpositif","Positifnegatif","Positifnetral","Positifpositif"}, 0), "F NegPos", "F NegNet", "T Neg", "F NetNeg", "T Net", "F NetPos", "F PosNeg", "F PosNet", "T Pos")</f>
        <v>F NetNeg</v>
      </c>
    </row>
    <row r="146" spans="1:5" x14ac:dyDescent="0.3">
      <c r="A146">
        <v>145</v>
      </c>
      <c r="B146" t="s">
        <v>148</v>
      </c>
      <c r="C146" t="s">
        <v>13</v>
      </c>
      <c r="D146" t="s">
        <v>2</v>
      </c>
      <c r="E146" t="str">
        <f>CHOOSE(MATCH(C146 &amp; D146, {"Negatifpositif","Negatifnetral","Negatifnegatif","Netralnegatif","Netralnetral","Netralpositif","Positifnegatif","Positifnetral","Positifpositif"}, 0), "F NegPos", "F NegNet", "T Neg", "F NetNeg", "T Net", "F NetPos", "F PosNeg", "F PosNet", "T Pos")</f>
        <v>F NetPos</v>
      </c>
    </row>
    <row r="147" spans="1:5" x14ac:dyDescent="0.3">
      <c r="A147">
        <v>146</v>
      </c>
      <c r="B147" t="s">
        <v>149</v>
      </c>
      <c r="C147" t="s">
        <v>13</v>
      </c>
      <c r="D147" t="s">
        <v>5</v>
      </c>
      <c r="E147" t="str">
        <f>CHOOSE(MATCH(C147 &amp; D147, {"Negatifpositif","Negatifnetral","Negatifnegatif","Netralnegatif","Netralnetral","Netralpositif","Positifnegatif","Positifnetral","Positifpositif"}, 0), "F NegPos", "F NegNet", "T Neg", "F NetNeg", "T Net", "F NetPos", "F PosNeg", "F PosNet", "T Pos")</f>
        <v>F NetNeg</v>
      </c>
    </row>
    <row r="148" spans="1:5" x14ac:dyDescent="0.3">
      <c r="A148">
        <v>147</v>
      </c>
      <c r="B148" t="s">
        <v>150</v>
      </c>
      <c r="C148" t="s">
        <v>13</v>
      </c>
      <c r="D148" t="s">
        <v>14</v>
      </c>
      <c r="E148" t="str">
        <f>CHOOSE(MATCH(C148 &amp; D148, {"Negatifpositif","Negatifnetral","Negatifnegatif","Netralnegatif","Netralnetral","Netralpositif","Positifnegatif","Positifnetral","Positifpositif"}, 0), "F NegPos", "F NegNet", "T Neg", "F NetNeg", "T Net", "F NetPos", "F PosNeg", "F PosNet", "T Pos")</f>
        <v>T Net</v>
      </c>
    </row>
    <row r="149" spans="1:5" x14ac:dyDescent="0.3">
      <c r="A149">
        <v>148</v>
      </c>
      <c r="B149" t="s">
        <v>151</v>
      </c>
      <c r="C149" t="s">
        <v>13</v>
      </c>
      <c r="D149" t="s">
        <v>2</v>
      </c>
      <c r="E149" t="str">
        <f>CHOOSE(MATCH(C149 &amp; D149, {"Negatifpositif","Negatifnetral","Negatifnegatif","Netralnegatif","Netralnetral","Netralpositif","Positifnegatif","Positifnetral","Positifpositif"}, 0), "F NegPos", "F NegNet", "T Neg", "F NetNeg", "T Net", "F NetPos", "F PosNeg", "F PosNet", "T Pos")</f>
        <v>F NetPos</v>
      </c>
    </row>
    <row r="150" spans="1:5" x14ac:dyDescent="0.3">
      <c r="A150">
        <v>149</v>
      </c>
      <c r="B150" t="s">
        <v>152</v>
      </c>
      <c r="C150" t="s">
        <v>13</v>
      </c>
      <c r="D150" t="s">
        <v>2</v>
      </c>
      <c r="E150" t="str">
        <f>CHOOSE(MATCH(C150 &amp; D150, {"Negatifpositif","Negatifnetral","Negatifnegatif","Netralnegatif","Netralnetral","Netralpositif","Positifnegatif","Positifnetral","Positifpositif"}, 0), "F NegPos", "F NegNet", "T Neg", "F NetNeg", "T Net", "F NetPos", "F PosNeg", "F PosNet", "T Pos")</f>
        <v>F NetPos</v>
      </c>
    </row>
    <row r="151" spans="1:5" x14ac:dyDescent="0.3">
      <c r="A151">
        <v>150</v>
      </c>
      <c r="B151" t="s">
        <v>153</v>
      </c>
      <c r="C151" t="s">
        <v>9</v>
      </c>
      <c r="D151" t="s">
        <v>2</v>
      </c>
      <c r="E151" t="str">
        <f>CHOOSE(MATCH(C151 &amp; D151, {"Negatifpositif","Negatifnetral","Negatifnegatif","Netralnegatif","Netralnetral","Netralpositif","Positifnegatif","Positifnetral","Positifpositif"}, 0), "F NegPos", "F NegNet", "T Neg", "F NetNeg", "T Net", "F NetPos", "F PosNeg", "F PosNet", "T Pos")</f>
        <v>T Pos</v>
      </c>
    </row>
    <row r="152" spans="1:5" x14ac:dyDescent="0.3">
      <c r="A152">
        <v>151</v>
      </c>
      <c r="B152" t="s">
        <v>154</v>
      </c>
      <c r="C152" t="s">
        <v>13</v>
      </c>
      <c r="D152" t="s">
        <v>2</v>
      </c>
      <c r="E152" t="str">
        <f>CHOOSE(MATCH(C152 &amp; D152, {"Negatifpositif","Negatifnetral","Negatifnegatif","Netralnegatif","Netralnetral","Netralpositif","Positifnegatif","Positifnetral","Positifpositif"}, 0), "F NegPos", "F NegNet", "T Neg", "F NetNeg", "T Net", "F NetPos", "F PosNeg", "F PosNet", "T Pos")</f>
        <v>F NetPos</v>
      </c>
    </row>
    <row r="153" spans="1:5" x14ac:dyDescent="0.3">
      <c r="A153">
        <v>152</v>
      </c>
      <c r="B153" t="s">
        <v>155</v>
      </c>
      <c r="C153" t="s">
        <v>13</v>
      </c>
      <c r="D153" t="s">
        <v>2</v>
      </c>
      <c r="E153" t="str">
        <f>CHOOSE(MATCH(C153 &amp; D153, {"Negatifpositif","Negatifnetral","Negatifnegatif","Netralnegatif","Netralnetral","Netralpositif","Positifnegatif","Positifnetral","Positifpositif"}, 0), "F NegPos", "F NegNet", "T Neg", "F NetNeg", "T Net", "F NetPos", "F PosNeg", "F PosNet", "T Pos")</f>
        <v>F NetPos</v>
      </c>
    </row>
    <row r="154" spans="1:5" x14ac:dyDescent="0.3">
      <c r="A154">
        <v>153</v>
      </c>
      <c r="B154" t="s">
        <v>156</v>
      </c>
      <c r="C154" t="s">
        <v>9</v>
      </c>
      <c r="D154" t="s">
        <v>2</v>
      </c>
      <c r="E154" t="str">
        <f>CHOOSE(MATCH(C154 &amp; D154, {"Negatifpositif","Negatifnetral","Negatifnegatif","Netralnegatif","Netralnetral","Netralpositif","Positifnegatif","Positifnetral","Positifpositif"}, 0), "F NegPos", "F NegNet", "T Neg", "F NetNeg", "T Net", "F NetPos", "F PosNeg", "F PosNet", "T Pos")</f>
        <v>T Pos</v>
      </c>
    </row>
    <row r="155" spans="1:5" x14ac:dyDescent="0.3">
      <c r="A155">
        <v>154</v>
      </c>
      <c r="B155" t="s">
        <v>157</v>
      </c>
      <c r="C155" t="s">
        <v>13</v>
      </c>
      <c r="D155" t="s">
        <v>2</v>
      </c>
      <c r="E155" t="str">
        <f>CHOOSE(MATCH(C155 &amp; D155, {"Negatifpositif","Negatifnetral","Negatifnegatif","Netralnegatif","Netralnetral","Netralpositif","Positifnegatif","Positifnetral","Positifpositif"}, 0), "F NegPos", "F NegNet", "T Neg", "F NetNeg", "T Net", "F NetPos", "F PosNeg", "F PosNet", "T Pos")</f>
        <v>F NetPos</v>
      </c>
    </row>
    <row r="156" spans="1:5" x14ac:dyDescent="0.3">
      <c r="A156">
        <v>155</v>
      </c>
      <c r="B156" t="s">
        <v>158</v>
      </c>
      <c r="C156" t="s">
        <v>13</v>
      </c>
      <c r="D156" t="s">
        <v>2</v>
      </c>
      <c r="E156" t="str">
        <f>CHOOSE(MATCH(C156 &amp; D156, {"Negatifpositif","Negatifnetral","Negatifnegatif","Netralnegatif","Netralnetral","Netralpositif","Positifnegatif","Positifnetral","Positifpositif"}, 0), "F NegPos", "F NegNet", "T Neg", "F NetNeg", "T Net", "F NetPos", "F PosNeg", "F PosNet", "T Pos")</f>
        <v>F NetPos</v>
      </c>
    </row>
    <row r="157" spans="1:5" x14ac:dyDescent="0.3">
      <c r="A157">
        <v>156</v>
      </c>
      <c r="B157" t="s">
        <v>159</v>
      </c>
      <c r="C157" t="s">
        <v>13</v>
      </c>
      <c r="D157" t="s">
        <v>5</v>
      </c>
      <c r="E157" t="str">
        <f>CHOOSE(MATCH(C157 &amp; D157, {"Negatifpositif","Negatifnetral","Negatifnegatif","Netralnegatif","Netralnetral","Netralpositif","Positifnegatif","Positifnetral","Positifpositif"}, 0), "F NegPos", "F NegNet", "T Neg", "F NetNeg", "T Net", "F NetPos", "F PosNeg", "F PosNet", "T Pos")</f>
        <v>F NetNeg</v>
      </c>
    </row>
    <row r="158" spans="1:5" x14ac:dyDescent="0.3">
      <c r="A158">
        <v>157</v>
      </c>
      <c r="B158" t="s">
        <v>160</v>
      </c>
      <c r="C158" t="s">
        <v>13</v>
      </c>
      <c r="D158" t="s">
        <v>14</v>
      </c>
      <c r="E158" t="str">
        <f>CHOOSE(MATCH(C158 &amp; D158, {"Negatifpositif","Negatifnetral","Negatifnegatif","Netralnegatif","Netralnetral","Netralpositif","Positifnegatif","Positifnetral","Positifpositif"}, 0), "F NegPos", "F NegNet", "T Neg", "F NetNeg", "T Net", "F NetPos", "F PosNeg", "F PosNet", "T Pos")</f>
        <v>T Net</v>
      </c>
    </row>
    <row r="159" spans="1:5" x14ac:dyDescent="0.3">
      <c r="A159">
        <v>158</v>
      </c>
      <c r="B159" t="s">
        <v>161</v>
      </c>
      <c r="C159" t="s">
        <v>13</v>
      </c>
      <c r="D159" t="s">
        <v>14</v>
      </c>
      <c r="E159" t="str">
        <f>CHOOSE(MATCH(C159 &amp; D159, {"Negatifpositif","Negatifnetral","Negatifnegatif","Netralnegatif","Netralnetral","Netralpositif","Positifnegatif","Positifnetral","Positifpositif"}, 0), "F NegPos", "F NegNet", "T Neg", "F NetNeg", "T Net", "F NetPos", "F PosNeg", "F PosNet", "T Pos")</f>
        <v>T Net</v>
      </c>
    </row>
    <row r="160" spans="1:5" x14ac:dyDescent="0.3">
      <c r="A160">
        <v>159</v>
      </c>
      <c r="B160" t="s">
        <v>162</v>
      </c>
      <c r="C160" t="s">
        <v>9</v>
      </c>
      <c r="D160" t="s">
        <v>2</v>
      </c>
      <c r="E160" t="str">
        <f>CHOOSE(MATCH(C160 &amp; D160, {"Negatifpositif","Negatifnetral","Negatifnegatif","Netralnegatif","Netralnetral","Netralpositif","Positifnegatif","Positifnetral","Positifpositif"}, 0), "F NegPos", "F NegNet", "T Neg", "F NetNeg", "T Net", "F NetPos", "F PosNeg", "F PosNet", "T Pos")</f>
        <v>T Pos</v>
      </c>
    </row>
    <row r="161" spans="1:5" x14ac:dyDescent="0.3">
      <c r="A161">
        <v>160</v>
      </c>
      <c r="B161" t="s">
        <v>163</v>
      </c>
      <c r="C161" t="s">
        <v>13</v>
      </c>
      <c r="D161" t="s">
        <v>2</v>
      </c>
      <c r="E161" t="str">
        <f>CHOOSE(MATCH(C161 &amp; D161, {"Negatifpositif","Negatifnetral","Negatifnegatif","Netralnegatif","Netralnetral","Netralpositif","Positifnegatif","Positifnetral","Positifpositif"}, 0), "F NegPos", "F NegNet", "T Neg", "F NetNeg", "T Net", "F NetPos", "F PosNeg", "F PosNet", "T Pos")</f>
        <v>F NetPos</v>
      </c>
    </row>
    <row r="162" spans="1:5" x14ac:dyDescent="0.3">
      <c r="A162">
        <v>161</v>
      </c>
      <c r="B162" t="s">
        <v>164</v>
      </c>
      <c r="C162" t="s">
        <v>13</v>
      </c>
      <c r="D162" t="s">
        <v>2</v>
      </c>
      <c r="E162" t="str">
        <f>CHOOSE(MATCH(C162 &amp; D162, {"Negatifpositif","Negatifnetral","Negatifnegatif","Netralnegatif","Netralnetral","Netralpositif","Positifnegatif","Positifnetral","Positifpositif"}, 0), "F NegPos", "F NegNet", "T Neg", "F NetNeg", "T Net", "F NetPos", "F PosNeg", "F PosNet", "T Pos")</f>
        <v>F NetPos</v>
      </c>
    </row>
    <row r="163" spans="1:5" x14ac:dyDescent="0.3">
      <c r="A163">
        <v>162</v>
      </c>
      <c r="B163" t="s">
        <v>165</v>
      </c>
      <c r="C163" t="s">
        <v>13</v>
      </c>
      <c r="D163" t="s">
        <v>2</v>
      </c>
      <c r="E163" t="str">
        <f>CHOOSE(MATCH(C163 &amp; D163, {"Negatifpositif","Negatifnetral","Negatifnegatif","Netralnegatif","Netralnetral","Netralpositif","Positifnegatif","Positifnetral","Positifpositif"}, 0), "F NegPos", "F NegNet", "T Neg", "F NetNeg", "T Net", "F NetPos", "F PosNeg", "F PosNet", "T Pos")</f>
        <v>F NetPos</v>
      </c>
    </row>
    <row r="164" spans="1:5" x14ac:dyDescent="0.3">
      <c r="A164">
        <v>163</v>
      </c>
      <c r="B164" t="s">
        <v>166</v>
      </c>
      <c r="C164" t="s">
        <v>13</v>
      </c>
      <c r="D164" t="s">
        <v>2</v>
      </c>
      <c r="E164" t="str">
        <f>CHOOSE(MATCH(C164 &amp; D164, {"Negatifpositif","Negatifnetral","Negatifnegatif","Netralnegatif","Netralnetral","Netralpositif","Positifnegatif","Positifnetral","Positifpositif"}, 0), "F NegPos", "F NegNet", "T Neg", "F NetNeg", "T Net", "F NetPos", "F PosNeg", "F PosNet", "T Pos")</f>
        <v>F NetPos</v>
      </c>
    </row>
    <row r="165" spans="1:5" x14ac:dyDescent="0.3">
      <c r="A165">
        <v>164</v>
      </c>
      <c r="B165" t="s">
        <v>167</v>
      </c>
      <c r="C165" t="s">
        <v>13</v>
      </c>
      <c r="D165" t="s">
        <v>2</v>
      </c>
      <c r="E165" t="str">
        <f>CHOOSE(MATCH(C165 &amp; D165, {"Negatifpositif","Negatifnetral","Negatifnegatif","Netralnegatif","Netralnetral","Netralpositif","Positifnegatif","Positifnetral","Positifpositif"}, 0), "F NegPos", "F NegNet", "T Neg", "F NetNeg", "T Net", "F NetPos", "F PosNeg", "F PosNet", "T Pos")</f>
        <v>F NetPos</v>
      </c>
    </row>
    <row r="166" spans="1:5" x14ac:dyDescent="0.3">
      <c r="A166">
        <v>165</v>
      </c>
      <c r="B166" t="s">
        <v>168</v>
      </c>
      <c r="C166" t="s">
        <v>13</v>
      </c>
      <c r="D166" t="s">
        <v>2</v>
      </c>
      <c r="E166" t="str">
        <f>CHOOSE(MATCH(C166 &amp; D166, {"Negatifpositif","Negatifnetral","Negatifnegatif","Netralnegatif","Netralnetral","Netralpositif","Positifnegatif","Positifnetral","Positifpositif"}, 0), "F NegPos", "F NegNet", "T Neg", "F NetNeg", "T Net", "F NetPos", "F PosNeg", "F PosNet", "T Pos")</f>
        <v>F NetPos</v>
      </c>
    </row>
    <row r="167" spans="1:5" x14ac:dyDescent="0.3">
      <c r="A167">
        <v>166</v>
      </c>
      <c r="B167" t="s">
        <v>169</v>
      </c>
      <c r="C167" t="s">
        <v>13</v>
      </c>
      <c r="D167" t="s">
        <v>14</v>
      </c>
      <c r="E167" t="str">
        <f>CHOOSE(MATCH(C167 &amp; D167, {"Negatifpositif","Negatifnetral","Negatifnegatif","Netralnegatif","Netralnetral","Netralpositif","Positifnegatif","Positifnetral","Positifpositif"}, 0), "F NegPos", "F NegNet", "T Neg", "F NetNeg", "T Net", "F NetPos", "F PosNeg", "F PosNet", "T Pos")</f>
        <v>T Net</v>
      </c>
    </row>
    <row r="168" spans="1:5" x14ac:dyDescent="0.3">
      <c r="A168">
        <v>167</v>
      </c>
      <c r="B168" t="s">
        <v>170</v>
      </c>
      <c r="C168" t="s">
        <v>13</v>
      </c>
      <c r="D168" t="s">
        <v>2</v>
      </c>
      <c r="E168" t="str">
        <f>CHOOSE(MATCH(C168 &amp; D168, {"Negatifpositif","Negatifnetral","Negatifnegatif","Netralnegatif","Netralnetral","Netralpositif","Positifnegatif","Positifnetral","Positifpositif"}, 0), "F NegPos", "F NegNet", "T Neg", "F NetNeg", "T Net", "F NetPos", "F PosNeg", "F PosNet", "T Pos")</f>
        <v>F NetPos</v>
      </c>
    </row>
    <row r="169" spans="1:5" x14ac:dyDescent="0.3">
      <c r="A169">
        <v>168</v>
      </c>
      <c r="B169" t="s">
        <v>171</v>
      </c>
      <c r="C169" t="s">
        <v>13</v>
      </c>
      <c r="D169" t="s">
        <v>2</v>
      </c>
      <c r="E169" t="str">
        <f>CHOOSE(MATCH(C169 &amp; D169, {"Negatifpositif","Negatifnetral","Negatifnegatif","Netralnegatif","Netralnetral","Netralpositif","Positifnegatif","Positifnetral","Positifpositif"}, 0), "F NegPos", "F NegNet", "T Neg", "F NetNeg", "T Net", "F NetPos", "F PosNeg", "F PosNet", "T Pos")</f>
        <v>F NetPos</v>
      </c>
    </row>
    <row r="170" spans="1:5" x14ac:dyDescent="0.3">
      <c r="A170">
        <v>169</v>
      </c>
      <c r="B170" t="s">
        <v>172</v>
      </c>
      <c r="C170" t="s">
        <v>13</v>
      </c>
      <c r="D170" t="s">
        <v>2</v>
      </c>
      <c r="E170" t="str">
        <f>CHOOSE(MATCH(C170 &amp; D170, {"Negatifpositif","Negatifnetral","Negatifnegatif","Netralnegatif","Netralnetral","Netralpositif","Positifnegatif","Positifnetral","Positifpositif"}, 0), "F NegPos", "F NegNet", "T Neg", "F NetNeg", "T Net", "F NetPos", "F PosNeg", "F PosNet", "T Pos")</f>
        <v>F NetPos</v>
      </c>
    </row>
    <row r="171" spans="1:5" x14ac:dyDescent="0.3">
      <c r="A171">
        <v>170</v>
      </c>
      <c r="B171" t="s">
        <v>173</v>
      </c>
      <c r="C171" t="s">
        <v>13</v>
      </c>
      <c r="D171" t="s">
        <v>2</v>
      </c>
      <c r="E171" t="str">
        <f>CHOOSE(MATCH(C171 &amp; D171, {"Negatifpositif","Negatifnetral","Negatifnegatif","Netralnegatif","Netralnetral","Netralpositif","Positifnegatif","Positifnetral","Positifpositif"}, 0), "F NegPos", "F NegNet", "T Neg", "F NetNeg", "T Net", "F NetPos", "F PosNeg", "F PosNet", "T Pos")</f>
        <v>F NetPos</v>
      </c>
    </row>
    <row r="172" spans="1:5" x14ac:dyDescent="0.3">
      <c r="A172">
        <v>171</v>
      </c>
      <c r="B172" t="s">
        <v>174</v>
      </c>
      <c r="C172" t="s">
        <v>13</v>
      </c>
      <c r="D172" t="s">
        <v>2</v>
      </c>
      <c r="E172" t="str">
        <f>CHOOSE(MATCH(C172 &amp; D172, {"Negatifpositif","Negatifnetral","Negatifnegatif","Netralnegatif","Netralnetral","Netralpositif","Positifnegatif","Positifnetral","Positifpositif"}, 0), "F NegPos", "F NegNet", "T Neg", "F NetNeg", "T Net", "F NetPos", "F PosNeg", "F PosNet", "T Pos")</f>
        <v>F NetPos</v>
      </c>
    </row>
    <row r="173" spans="1:5" x14ac:dyDescent="0.3">
      <c r="A173">
        <v>172</v>
      </c>
      <c r="B173" t="s">
        <v>175</v>
      </c>
      <c r="C173" t="s">
        <v>13</v>
      </c>
      <c r="D173" t="s">
        <v>2</v>
      </c>
      <c r="E173" t="str">
        <f>CHOOSE(MATCH(C173 &amp; D173, {"Negatifpositif","Negatifnetral","Negatifnegatif","Netralnegatif","Netralnetral","Netralpositif","Positifnegatif","Positifnetral","Positifpositif"}, 0), "F NegPos", "F NegNet", "T Neg", "F NetNeg", "T Net", "F NetPos", "F PosNeg", "F PosNet", "T Pos")</f>
        <v>F NetPos</v>
      </c>
    </row>
    <row r="174" spans="1:5" x14ac:dyDescent="0.3">
      <c r="A174">
        <v>173</v>
      </c>
      <c r="B174" t="s">
        <v>176</v>
      </c>
      <c r="C174" t="s">
        <v>13</v>
      </c>
      <c r="D174" t="s">
        <v>2</v>
      </c>
      <c r="E174" t="str">
        <f>CHOOSE(MATCH(C174 &amp; D174, {"Negatifpositif","Negatifnetral","Negatifnegatif","Netralnegatif","Netralnetral","Netralpositif","Positifnegatif","Positifnetral","Positifpositif"}, 0), "F NegPos", "F NegNet", "T Neg", "F NetNeg", "T Net", "F NetPos", "F PosNeg", "F PosNet", "T Pos")</f>
        <v>F NetPos</v>
      </c>
    </row>
    <row r="175" spans="1:5" x14ac:dyDescent="0.3">
      <c r="A175">
        <v>174</v>
      </c>
      <c r="B175" t="s">
        <v>177</v>
      </c>
      <c r="C175" t="s">
        <v>13</v>
      </c>
      <c r="D175" t="s">
        <v>2</v>
      </c>
      <c r="E175" t="str">
        <f>CHOOSE(MATCH(C175 &amp; D175, {"Negatifpositif","Negatifnetral","Negatifnegatif","Netralnegatif","Netralnetral","Netralpositif","Positifnegatif","Positifnetral","Positifpositif"}, 0), "F NegPos", "F NegNet", "T Neg", "F NetNeg", "T Net", "F NetPos", "F PosNeg", "F PosNet", "T Pos")</f>
        <v>F NetPos</v>
      </c>
    </row>
    <row r="176" spans="1:5" x14ac:dyDescent="0.3">
      <c r="A176">
        <v>175</v>
      </c>
      <c r="B176" t="s">
        <v>178</v>
      </c>
      <c r="C176" t="s">
        <v>9</v>
      </c>
      <c r="D176" t="s">
        <v>2</v>
      </c>
      <c r="E176" t="str">
        <f>CHOOSE(MATCH(C176 &amp; D176, {"Negatifpositif","Negatifnetral","Negatifnegatif","Netralnegatif","Netralnetral","Netralpositif","Positifnegatif","Positifnetral","Positifpositif"}, 0), "F NegPos", "F NegNet", "T Neg", "F NetNeg", "T Net", "F NetPos", "F PosNeg", "F PosNet", "T Pos")</f>
        <v>T Pos</v>
      </c>
    </row>
    <row r="177" spans="1:5" x14ac:dyDescent="0.3">
      <c r="A177">
        <v>176</v>
      </c>
      <c r="B177" t="s">
        <v>179</v>
      </c>
      <c r="C177" t="s">
        <v>1</v>
      </c>
      <c r="D177" t="s">
        <v>2</v>
      </c>
      <c r="E177" t="str">
        <f>CHOOSE(MATCH(C177 &amp; D177, {"Negatifpositif","Negatifnetral","Negatifnegatif","Netralnegatif","Netralnetral","Netralpositif","Positifnegatif","Positifnetral","Positifpositif"}, 0), "F NegPos", "F NegNet", "T Neg", "F NetNeg", "T Net", "F NetPos", "F PosNeg", "F PosNet", "T Pos")</f>
        <v>F NegPos</v>
      </c>
    </row>
    <row r="178" spans="1:5" x14ac:dyDescent="0.3">
      <c r="A178">
        <v>177</v>
      </c>
      <c r="B178" t="s">
        <v>180</v>
      </c>
      <c r="C178" t="s">
        <v>13</v>
      </c>
      <c r="D178" t="s">
        <v>2</v>
      </c>
      <c r="E178" t="str">
        <f>CHOOSE(MATCH(C178 &amp; D178, {"Negatifpositif","Negatifnetral","Negatifnegatif","Netralnegatif","Netralnetral","Netralpositif","Positifnegatif","Positifnetral","Positifpositif"}, 0), "F NegPos", "F NegNet", "T Neg", "F NetNeg", "T Net", "F NetPos", "F PosNeg", "F PosNet", "T Pos")</f>
        <v>F NetPos</v>
      </c>
    </row>
    <row r="179" spans="1:5" x14ac:dyDescent="0.3">
      <c r="A179">
        <v>178</v>
      </c>
      <c r="B179" t="s">
        <v>181</v>
      </c>
      <c r="C179" t="s">
        <v>13</v>
      </c>
      <c r="D179" t="s">
        <v>2</v>
      </c>
      <c r="E179" t="str">
        <f>CHOOSE(MATCH(C179 &amp; D179, {"Negatifpositif","Negatifnetral","Negatifnegatif","Netralnegatif","Netralnetral","Netralpositif","Positifnegatif","Positifnetral","Positifpositif"}, 0), "F NegPos", "F NegNet", "T Neg", "F NetNeg", "T Net", "F NetPos", "F PosNeg", "F PosNet", "T Pos")</f>
        <v>F NetPos</v>
      </c>
    </row>
    <row r="180" spans="1:5" x14ac:dyDescent="0.3">
      <c r="A180">
        <v>179</v>
      </c>
      <c r="B180" t="s">
        <v>182</v>
      </c>
      <c r="C180" t="s">
        <v>9</v>
      </c>
      <c r="D180" t="s">
        <v>2</v>
      </c>
      <c r="E180" t="str">
        <f>CHOOSE(MATCH(C180 &amp; D180, {"Negatifpositif","Negatifnetral","Negatifnegatif","Netralnegatif","Netralnetral","Netralpositif","Positifnegatif","Positifnetral","Positifpositif"}, 0), "F NegPos", "F NegNet", "T Neg", "F NetNeg", "T Net", "F NetPos", "F PosNeg", "F PosNet", "T Pos")</f>
        <v>T Pos</v>
      </c>
    </row>
    <row r="181" spans="1:5" x14ac:dyDescent="0.3">
      <c r="A181">
        <v>180</v>
      </c>
      <c r="B181" t="s">
        <v>183</v>
      </c>
      <c r="C181" t="s">
        <v>9</v>
      </c>
      <c r="D181" t="s">
        <v>2</v>
      </c>
      <c r="E181" t="str">
        <f>CHOOSE(MATCH(C181 &amp; D181, {"Negatifpositif","Negatifnetral","Negatifnegatif","Netralnegatif","Netralnetral","Netralpositif","Positifnegatif","Positifnetral","Positifpositif"}, 0), "F NegPos", "F NegNet", "T Neg", "F NetNeg", "T Net", "F NetPos", "F PosNeg", "F PosNet", "T Pos")</f>
        <v>T Pos</v>
      </c>
    </row>
    <row r="182" spans="1:5" x14ac:dyDescent="0.3">
      <c r="A182">
        <v>181</v>
      </c>
      <c r="B182" t="s">
        <v>184</v>
      </c>
      <c r="C182" t="s">
        <v>13</v>
      </c>
      <c r="D182" t="s">
        <v>2</v>
      </c>
      <c r="E182" t="str">
        <f>CHOOSE(MATCH(C182 &amp; D182, {"Negatifpositif","Negatifnetral","Negatifnegatif","Netralnegatif","Netralnetral","Netralpositif","Positifnegatif","Positifnetral","Positifpositif"}, 0), "F NegPos", "F NegNet", "T Neg", "F NetNeg", "T Net", "F NetPos", "F PosNeg", "F PosNet", "T Pos")</f>
        <v>F NetPos</v>
      </c>
    </row>
    <row r="183" spans="1:5" x14ac:dyDescent="0.3">
      <c r="A183">
        <v>182</v>
      </c>
      <c r="B183" t="s">
        <v>185</v>
      </c>
      <c r="C183" t="s">
        <v>13</v>
      </c>
      <c r="D183" t="s">
        <v>5</v>
      </c>
      <c r="E183" t="str">
        <f>CHOOSE(MATCH(C183 &amp; D183, {"Negatifpositif","Negatifnetral","Negatifnegatif","Netralnegatif","Netralnetral","Netralpositif","Positifnegatif","Positifnetral","Positifpositif"}, 0), "F NegPos", "F NegNet", "T Neg", "F NetNeg", "T Net", "F NetPos", "F PosNeg", "F PosNet", "T Pos")</f>
        <v>F NetNeg</v>
      </c>
    </row>
    <row r="184" spans="1:5" x14ac:dyDescent="0.3">
      <c r="A184">
        <v>183</v>
      </c>
      <c r="B184" t="s">
        <v>186</v>
      </c>
      <c r="C184" t="s">
        <v>13</v>
      </c>
      <c r="D184" t="s">
        <v>2</v>
      </c>
      <c r="E184" t="str">
        <f>CHOOSE(MATCH(C184 &amp; D184, {"Negatifpositif","Negatifnetral","Negatifnegatif","Netralnegatif","Netralnetral","Netralpositif","Positifnegatif","Positifnetral","Positifpositif"}, 0), "F NegPos", "F NegNet", "T Neg", "F NetNeg", "T Net", "F NetPos", "F PosNeg", "F PosNet", "T Pos")</f>
        <v>F NetPos</v>
      </c>
    </row>
    <row r="185" spans="1:5" x14ac:dyDescent="0.3">
      <c r="A185">
        <v>184</v>
      </c>
      <c r="B185" t="s">
        <v>187</v>
      </c>
      <c r="C185" t="s">
        <v>9</v>
      </c>
      <c r="D185" t="s">
        <v>2</v>
      </c>
      <c r="E185" t="str">
        <f>CHOOSE(MATCH(C185 &amp; D185, {"Negatifpositif","Negatifnetral","Negatifnegatif","Netralnegatif","Netralnetral","Netralpositif","Positifnegatif","Positifnetral","Positifpositif"}, 0), "F NegPos", "F NegNet", "T Neg", "F NetNeg", "T Net", "F NetPos", "F PosNeg", "F PosNet", "T Pos")</f>
        <v>T Pos</v>
      </c>
    </row>
    <row r="186" spans="1:5" x14ac:dyDescent="0.3">
      <c r="A186">
        <v>185</v>
      </c>
      <c r="B186" t="s">
        <v>188</v>
      </c>
      <c r="C186" t="s">
        <v>9</v>
      </c>
      <c r="D186" t="s">
        <v>2</v>
      </c>
      <c r="E186" t="str">
        <f>CHOOSE(MATCH(C186 &amp; D186, {"Negatifpositif","Negatifnetral","Negatifnegatif","Netralnegatif","Netralnetral","Netralpositif","Positifnegatif","Positifnetral","Positifpositif"}, 0), "F NegPos", "F NegNet", "T Neg", "F NetNeg", "T Net", "F NetPos", "F PosNeg", "F PosNet", "T Pos")</f>
        <v>T Pos</v>
      </c>
    </row>
    <row r="187" spans="1:5" x14ac:dyDescent="0.3">
      <c r="A187">
        <v>186</v>
      </c>
      <c r="B187" t="s">
        <v>189</v>
      </c>
      <c r="C187" t="s">
        <v>1</v>
      </c>
      <c r="D187" t="s">
        <v>2</v>
      </c>
      <c r="E187" t="str">
        <f>CHOOSE(MATCH(C187 &amp; D187, {"Negatifpositif","Negatifnetral","Negatifnegatif","Netralnegatif","Netralnetral","Netralpositif","Positifnegatif","Positifnetral","Positifpositif"}, 0), "F NegPos", "F NegNet", "T Neg", "F NetNeg", "T Net", "F NetPos", "F PosNeg", "F PosNet", "T Pos")</f>
        <v>F NegPos</v>
      </c>
    </row>
    <row r="188" spans="1:5" x14ac:dyDescent="0.3">
      <c r="A188">
        <v>187</v>
      </c>
      <c r="B188" t="s">
        <v>190</v>
      </c>
      <c r="C188" t="s">
        <v>13</v>
      </c>
      <c r="D188" t="s">
        <v>2</v>
      </c>
      <c r="E188" t="str">
        <f>CHOOSE(MATCH(C188 &amp; D188, {"Negatifpositif","Negatifnetral","Negatifnegatif","Netralnegatif","Netralnetral","Netralpositif","Positifnegatif","Positifnetral","Positifpositif"}, 0), "F NegPos", "F NegNet", "T Neg", "F NetNeg", "T Net", "F NetPos", "F PosNeg", "F PosNet", "T Pos")</f>
        <v>F NetPos</v>
      </c>
    </row>
    <row r="189" spans="1:5" x14ac:dyDescent="0.3">
      <c r="A189">
        <v>188</v>
      </c>
      <c r="B189" t="s">
        <v>191</v>
      </c>
      <c r="C189" t="s">
        <v>13</v>
      </c>
      <c r="D189" t="s">
        <v>14</v>
      </c>
      <c r="E189" t="str">
        <f>CHOOSE(MATCH(C189 &amp; D189, {"Negatifpositif","Negatifnetral","Negatifnegatif","Netralnegatif","Netralnetral","Netralpositif","Positifnegatif","Positifnetral","Positifpositif"}, 0), "F NegPos", "F NegNet", "T Neg", "F NetNeg", "T Net", "F NetPos", "F PosNeg", "F PosNet", "T Pos")</f>
        <v>T Net</v>
      </c>
    </row>
    <row r="190" spans="1:5" x14ac:dyDescent="0.3">
      <c r="A190">
        <v>189</v>
      </c>
      <c r="B190" t="s">
        <v>192</v>
      </c>
      <c r="C190" t="s">
        <v>13</v>
      </c>
      <c r="D190" t="s">
        <v>2</v>
      </c>
      <c r="E190" t="str">
        <f>CHOOSE(MATCH(C190 &amp; D190, {"Negatifpositif","Negatifnetral","Negatifnegatif","Netralnegatif","Netralnetral","Netralpositif","Positifnegatif","Positifnetral","Positifpositif"}, 0), "F NegPos", "F NegNet", "T Neg", "F NetNeg", "T Net", "F NetPos", "F PosNeg", "F PosNet", "T Pos")</f>
        <v>F NetPos</v>
      </c>
    </row>
    <row r="191" spans="1:5" x14ac:dyDescent="0.3">
      <c r="A191">
        <v>190</v>
      </c>
      <c r="B191" t="s">
        <v>193</v>
      </c>
      <c r="C191" t="s">
        <v>13</v>
      </c>
      <c r="D191" t="s">
        <v>2</v>
      </c>
      <c r="E191" t="str">
        <f>CHOOSE(MATCH(C191 &amp; D191, {"Negatifpositif","Negatifnetral","Negatifnegatif","Netralnegatif","Netralnetral","Netralpositif","Positifnegatif","Positifnetral","Positifpositif"}, 0), "F NegPos", "F NegNet", "T Neg", "F NetNeg", "T Net", "F NetPos", "F PosNeg", "F PosNet", "T Pos")</f>
        <v>F NetPos</v>
      </c>
    </row>
    <row r="192" spans="1:5" x14ac:dyDescent="0.3">
      <c r="A192">
        <v>191</v>
      </c>
      <c r="B192" t="s">
        <v>194</v>
      </c>
      <c r="C192" t="s">
        <v>9</v>
      </c>
      <c r="D192" t="s">
        <v>5</v>
      </c>
      <c r="E192" t="str">
        <f>CHOOSE(MATCH(C192 &amp; D192, {"Negatifpositif","Negatifnetral","Negatifnegatif","Netralnegatif","Netralnetral","Netralpositif","Positifnegatif","Positifnetral","Positifpositif"}, 0), "F NegPos", "F NegNet", "T Neg", "F NetNeg", "T Net", "F NetPos", "F PosNeg", "F PosNet", "T Pos")</f>
        <v>F PosNeg</v>
      </c>
    </row>
    <row r="193" spans="1:5" x14ac:dyDescent="0.3">
      <c r="A193">
        <v>192</v>
      </c>
      <c r="B193" t="s">
        <v>157</v>
      </c>
      <c r="C193" t="s">
        <v>9</v>
      </c>
      <c r="D193" t="s">
        <v>2</v>
      </c>
      <c r="E193" t="str">
        <f>CHOOSE(MATCH(C193 &amp; D193, {"Negatifpositif","Negatifnetral","Negatifnegatif","Netralnegatif","Netralnetral","Netralpositif","Positifnegatif","Positifnetral","Positifpositif"}, 0), "F NegPos", "F NegNet", "T Neg", "F NetNeg", "T Net", "F NetPos", "F PosNeg", "F PosNet", "T Pos")</f>
        <v>T Pos</v>
      </c>
    </row>
    <row r="194" spans="1:5" x14ac:dyDescent="0.3">
      <c r="A194">
        <v>193</v>
      </c>
      <c r="B194" t="s">
        <v>157</v>
      </c>
      <c r="C194" t="s">
        <v>13</v>
      </c>
      <c r="D194" t="s">
        <v>2</v>
      </c>
      <c r="E194" t="str">
        <f>CHOOSE(MATCH(C194 &amp; D194, {"Negatifpositif","Negatifnetral","Negatifnegatif","Netralnegatif","Netralnetral","Netralpositif","Positifnegatif","Positifnetral","Positifpositif"}, 0), "F NegPos", "F NegNet", "T Neg", "F NetNeg", "T Net", "F NetPos", "F PosNeg", "F PosNet", "T Pos")</f>
        <v>F NetPos</v>
      </c>
    </row>
    <row r="195" spans="1:5" x14ac:dyDescent="0.3">
      <c r="A195">
        <v>194</v>
      </c>
      <c r="B195" t="s">
        <v>195</v>
      </c>
      <c r="C195" t="s">
        <v>13</v>
      </c>
      <c r="D195" t="s">
        <v>2</v>
      </c>
      <c r="E195" t="str">
        <f>CHOOSE(MATCH(C195 &amp; D195, {"Negatifpositif","Negatifnetral","Negatifnegatif","Netralnegatif","Netralnetral","Netralpositif","Positifnegatif","Positifnetral","Positifpositif"}, 0), "F NegPos", "F NegNet", "T Neg", "F NetNeg", "T Net", "F NetPos", "F PosNeg", "F PosNet", "T Pos")</f>
        <v>F NetPos</v>
      </c>
    </row>
    <row r="196" spans="1:5" x14ac:dyDescent="0.3">
      <c r="A196">
        <v>195</v>
      </c>
      <c r="B196" t="s">
        <v>196</v>
      </c>
      <c r="C196" t="s">
        <v>13</v>
      </c>
      <c r="D196" t="s">
        <v>14</v>
      </c>
      <c r="E196" t="str">
        <f>CHOOSE(MATCH(C196 &amp; D196, {"Negatifpositif","Negatifnetral","Negatifnegatif","Netralnegatif","Netralnetral","Netralpositif","Positifnegatif","Positifnetral","Positifpositif"}, 0), "F NegPos", "F NegNet", "T Neg", "F NetNeg", "T Net", "F NetPos", "F PosNeg", "F PosNet", "T Pos")</f>
        <v>T Net</v>
      </c>
    </row>
    <row r="197" spans="1:5" x14ac:dyDescent="0.3">
      <c r="A197">
        <v>196</v>
      </c>
      <c r="B197" t="s">
        <v>197</v>
      </c>
      <c r="C197" t="s">
        <v>13</v>
      </c>
      <c r="D197" t="s">
        <v>5</v>
      </c>
      <c r="E197" t="str">
        <f>CHOOSE(MATCH(C197 &amp; D197, {"Negatifpositif","Negatifnetral","Negatifnegatif","Netralnegatif","Netralnetral","Netralpositif","Positifnegatif","Positifnetral","Positifpositif"}, 0), "F NegPos", "F NegNet", "T Neg", "F NetNeg", "T Net", "F NetPos", "F PosNeg", "F PosNet", "T Pos")</f>
        <v>F NetNeg</v>
      </c>
    </row>
    <row r="198" spans="1:5" x14ac:dyDescent="0.3">
      <c r="A198">
        <v>197</v>
      </c>
      <c r="B198" t="s">
        <v>138</v>
      </c>
      <c r="C198" t="s">
        <v>9</v>
      </c>
      <c r="D198" t="s">
        <v>2</v>
      </c>
      <c r="E198" t="str">
        <f>CHOOSE(MATCH(C198 &amp; D198, {"Negatifpositif","Negatifnetral","Negatifnegatif","Netralnegatif","Netralnetral","Netralpositif","Positifnegatif","Positifnetral","Positifpositif"}, 0), "F NegPos", "F NegNet", "T Neg", "F NetNeg", "T Net", "F NetPos", "F PosNeg", "F PosNet", "T Pos")</f>
        <v>T Pos</v>
      </c>
    </row>
    <row r="199" spans="1:5" x14ac:dyDescent="0.3">
      <c r="A199">
        <v>198</v>
      </c>
      <c r="B199" t="s">
        <v>198</v>
      </c>
      <c r="C199" t="s">
        <v>9</v>
      </c>
      <c r="D199" t="s">
        <v>2</v>
      </c>
      <c r="E199" t="str">
        <f>CHOOSE(MATCH(C199 &amp; D199, {"Negatifpositif","Negatifnetral","Negatifnegatif","Netralnegatif","Netralnetral","Netralpositif","Positifnegatif","Positifnetral","Positifpositif"}, 0), "F NegPos", "F NegNet", "T Neg", "F NetNeg", "T Net", "F NetPos", "F PosNeg", "F PosNet", "T Pos")</f>
        <v>T Pos</v>
      </c>
    </row>
    <row r="200" spans="1:5" x14ac:dyDescent="0.3">
      <c r="A200">
        <v>199</v>
      </c>
      <c r="B200" t="s">
        <v>199</v>
      </c>
      <c r="C200" t="s">
        <v>9</v>
      </c>
      <c r="D200" t="s">
        <v>2</v>
      </c>
      <c r="E200" t="str">
        <f>CHOOSE(MATCH(C200 &amp; D200, {"Negatifpositif","Negatifnetral","Negatifnegatif","Netralnegatif","Netralnetral","Netralpositif","Positifnegatif","Positifnetral","Positifpositif"}, 0), "F NegPos", "F NegNet", "T Neg", "F NetNeg", "T Net", "F NetPos", "F PosNeg", "F PosNet", "T Pos")</f>
        <v>T Pos</v>
      </c>
    </row>
    <row r="201" spans="1:5" x14ac:dyDescent="0.3">
      <c r="A201">
        <v>200</v>
      </c>
      <c r="B201" t="s">
        <v>200</v>
      </c>
      <c r="C201" t="s">
        <v>9</v>
      </c>
      <c r="D201" t="s">
        <v>2</v>
      </c>
      <c r="E201" t="str">
        <f>CHOOSE(MATCH(C201 &amp; D201, {"Negatifpositif","Negatifnetral","Negatifnegatif","Netralnegatif","Netralnetral","Netralpositif","Positifnegatif","Positifnetral","Positifpositif"}, 0), "F NegPos", "F NegNet", "T Neg", "F NetNeg", "T Net", "F NetPos", "F PosNeg", "F PosNet", "T Pos")</f>
        <v>T Pos</v>
      </c>
    </row>
    <row r="202" spans="1:5" x14ac:dyDescent="0.3">
      <c r="A202">
        <v>201</v>
      </c>
      <c r="B202" t="s">
        <v>201</v>
      </c>
      <c r="C202" t="s">
        <v>9</v>
      </c>
      <c r="D202" t="s">
        <v>2</v>
      </c>
      <c r="E202" t="str">
        <f>CHOOSE(MATCH(C202 &amp; D202, {"Negatifpositif","Negatifnetral","Negatifnegatif","Netralnegatif","Netralnetral","Netralpositif","Positifnegatif","Positifnetral","Positifpositif"}, 0), "F NegPos", "F NegNet", "T Neg", "F NetNeg", "T Net", "F NetPos", "F PosNeg", "F PosNet", "T Pos")</f>
        <v>T Pos</v>
      </c>
    </row>
    <row r="203" spans="1:5" x14ac:dyDescent="0.3">
      <c r="A203">
        <v>202</v>
      </c>
      <c r="B203" t="s">
        <v>202</v>
      </c>
      <c r="C203" t="s">
        <v>9</v>
      </c>
      <c r="D203" t="s">
        <v>2</v>
      </c>
      <c r="E203" t="str">
        <f>CHOOSE(MATCH(C203 &amp; D203, {"Negatifpositif","Negatifnetral","Negatifnegatif","Netralnegatif","Netralnetral","Netralpositif","Positifnegatif","Positifnetral","Positifpositif"}, 0), "F NegPos", "F NegNet", "T Neg", "F NetNeg", "T Net", "F NetPos", "F PosNeg", "F PosNet", "T Pos")</f>
        <v>T Pos</v>
      </c>
    </row>
    <row r="204" spans="1:5" x14ac:dyDescent="0.3">
      <c r="A204">
        <v>203</v>
      </c>
      <c r="B204" t="s">
        <v>203</v>
      </c>
      <c r="C204" t="s">
        <v>13</v>
      </c>
      <c r="D204" t="s">
        <v>14</v>
      </c>
      <c r="E204" t="str">
        <f>CHOOSE(MATCH(C204 &amp; D204, {"Negatifpositif","Negatifnetral","Negatifnegatif","Netralnegatif","Netralnetral","Netralpositif","Positifnegatif","Positifnetral","Positifpositif"}, 0), "F NegPos", "F NegNet", "T Neg", "F NetNeg", "T Net", "F NetPos", "F PosNeg", "F PosNet", "T Pos")</f>
        <v>T Net</v>
      </c>
    </row>
    <row r="205" spans="1:5" x14ac:dyDescent="0.3">
      <c r="A205">
        <v>204</v>
      </c>
      <c r="B205" t="s">
        <v>204</v>
      </c>
      <c r="C205" t="s">
        <v>13</v>
      </c>
      <c r="D205" t="s">
        <v>2</v>
      </c>
      <c r="E205" t="str">
        <f>CHOOSE(MATCH(C205 &amp; D205, {"Negatifpositif","Negatifnetral","Negatifnegatif","Netralnegatif","Netralnetral","Netralpositif","Positifnegatif","Positifnetral","Positifpositif"}, 0), "F NegPos", "F NegNet", "T Neg", "F NetNeg", "T Net", "F NetPos", "F PosNeg", "F PosNet", "T Pos")</f>
        <v>F NetPos</v>
      </c>
    </row>
    <row r="206" spans="1:5" x14ac:dyDescent="0.3">
      <c r="A206">
        <v>205</v>
      </c>
      <c r="B206" t="s">
        <v>205</v>
      </c>
      <c r="C206" t="s">
        <v>9</v>
      </c>
      <c r="D206" t="s">
        <v>2</v>
      </c>
      <c r="E206" t="str">
        <f>CHOOSE(MATCH(C206 &amp; D206, {"Negatifpositif","Negatifnetral","Negatifnegatif","Netralnegatif","Netralnetral","Netralpositif","Positifnegatif","Positifnetral","Positifpositif"}, 0), "F NegPos", "F NegNet", "T Neg", "F NetNeg", "T Net", "F NetPos", "F PosNeg", "F PosNet", "T Pos")</f>
        <v>T Pos</v>
      </c>
    </row>
    <row r="207" spans="1:5" x14ac:dyDescent="0.3">
      <c r="A207">
        <v>206</v>
      </c>
      <c r="B207" t="s">
        <v>206</v>
      </c>
      <c r="C207" t="s">
        <v>9</v>
      </c>
      <c r="D207" t="s">
        <v>2</v>
      </c>
      <c r="E207" t="str">
        <f>CHOOSE(MATCH(C207 &amp; D207, {"Negatifpositif","Negatifnetral","Negatifnegatif","Netralnegatif","Netralnetral","Netralpositif","Positifnegatif","Positifnetral","Positifpositif"}, 0), "F NegPos", "F NegNet", "T Neg", "F NetNeg", "T Net", "F NetPos", "F PosNeg", "F PosNet", "T Pos")</f>
        <v>T Pos</v>
      </c>
    </row>
    <row r="208" spans="1:5" x14ac:dyDescent="0.3">
      <c r="A208">
        <v>207</v>
      </c>
      <c r="B208" t="s">
        <v>96</v>
      </c>
      <c r="C208" t="s">
        <v>13</v>
      </c>
      <c r="D208" t="s">
        <v>2</v>
      </c>
      <c r="E208" t="str">
        <f>CHOOSE(MATCH(C208 &amp; D208, {"Negatifpositif","Negatifnetral","Negatifnegatif","Netralnegatif","Netralnetral","Netralpositif","Positifnegatif","Positifnetral","Positifpositif"}, 0), "F NegPos", "F NegNet", "T Neg", "F NetNeg", "T Net", "F NetPos", "F PosNeg", "F PosNet", "T Pos")</f>
        <v>F NetPos</v>
      </c>
    </row>
    <row r="209" spans="1:5" x14ac:dyDescent="0.3">
      <c r="A209">
        <v>208</v>
      </c>
      <c r="B209" t="s">
        <v>207</v>
      </c>
      <c r="C209" t="s">
        <v>9</v>
      </c>
      <c r="D209" t="s">
        <v>2</v>
      </c>
      <c r="E209" t="str">
        <f>CHOOSE(MATCH(C209 &amp; D209, {"Negatifpositif","Negatifnetral","Negatifnegatif","Netralnegatif","Netralnetral","Netralpositif","Positifnegatif","Positifnetral","Positifpositif"}, 0), "F NegPos", "F NegNet", "T Neg", "F NetNeg", "T Net", "F NetPos", "F PosNeg", "F PosNet", "T Pos")</f>
        <v>T Pos</v>
      </c>
    </row>
    <row r="210" spans="1:5" x14ac:dyDescent="0.3">
      <c r="A210">
        <v>209</v>
      </c>
      <c r="B210" t="s">
        <v>208</v>
      </c>
      <c r="C210" t="s">
        <v>13</v>
      </c>
      <c r="D210" t="s">
        <v>5</v>
      </c>
      <c r="E210" t="str">
        <f>CHOOSE(MATCH(C210 &amp; D210, {"Negatifpositif","Negatifnetral","Negatifnegatif","Netralnegatif","Netralnetral","Netralpositif","Positifnegatif","Positifnetral","Positifpositif"}, 0), "F NegPos", "F NegNet", "T Neg", "F NetNeg", "T Net", "F NetPos", "F PosNeg", "F PosNet", "T Pos")</f>
        <v>F NetNeg</v>
      </c>
    </row>
    <row r="211" spans="1:5" x14ac:dyDescent="0.3">
      <c r="A211">
        <v>210</v>
      </c>
      <c r="B211" t="s">
        <v>209</v>
      </c>
      <c r="C211" t="s">
        <v>9</v>
      </c>
      <c r="D211" t="s">
        <v>2</v>
      </c>
      <c r="E211" t="str">
        <f>CHOOSE(MATCH(C211 &amp; D211, {"Negatifpositif","Negatifnetral","Negatifnegatif","Netralnegatif","Netralnetral","Netralpositif","Positifnegatif","Positifnetral","Positifpositif"}, 0), "F NegPos", "F NegNet", "T Neg", "F NetNeg", "T Net", "F NetPos", "F PosNeg", "F PosNet", "T Pos")</f>
        <v>T Pos</v>
      </c>
    </row>
    <row r="212" spans="1:5" x14ac:dyDescent="0.3">
      <c r="A212">
        <v>211</v>
      </c>
      <c r="B212" t="s">
        <v>55</v>
      </c>
      <c r="C212" t="s">
        <v>9</v>
      </c>
      <c r="D212" t="s">
        <v>2</v>
      </c>
      <c r="E212" t="str">
        <f>CHOOSE(MATCH(C212 &amp; D212, {"Negatifpositif","Negatifnetral","Negatifnegatif","Netralnegatif","Netralnetral","Netralpositif","Positifnegatif","Positifnetral","Positifpositif"}, 0), "F NegPos", "F NegNet", "T Neg", "F NetNeg", "T Net", "F NetPos", "F PosNeg", "F PosNet", "T Pos")</f>
        <v>T Pos</v>
      </c>
    </row>
    <row r="213" spans="1:5" x14ac:dyDescent="0.3">
      <c r="A213">
        <v>212</v>
      </c>
      <c r="B213" t="s">
        <v>210</v>
      </c>
      <c r="C213" t="s">
        <v>9</v>
      </c>
      <c r="D213" t="s">
        <v>2</v>
      </c>
      <c r="E213" t="str">
        <f>CHOOSE(MATCH(C213 &amp; D213, {"Negatifpositif","Negatifnetral","Negatifnegatif","Netralnegatif","Netralnetral","Netralpositif","Positifnegatif","Positifnetral","Positifpositif"}, 0), "F NegPos", "F NegNet", "T Neg", "F NetNeg", "T Net", "F NetPos", "F PosNeg", "F PosNet", "T Pos")</f>
        <v>T Pos</v>
      </c>
    </row>
    <row r="214" spans="1:5" x14ac:dyDescent="0.3">
      <c r="A214">
        <v>213</v>
      </c>
      <c r="B214" t="s">
        <v>211</v>
      </c>
      <c r="C214" t="s">
        <v>1</v>
      </c>
      <c r="D214" t="s">
        <v>5</v>
      </c>
      <c r="E214" t="str">
        <f>CHOOSE(MATCH(C214 &amp; D214, {"Negatifpositif","Negatifnetral","Negatifnegatif","Netralnegatif","Netralnetral","Netralpositif","Positifnegatif","Positifnetral","Positifpositif"}, 0), "F NegPos", "F NegNet", "T Neg", "F NetNeg", "T Net", "F NetPos", "F PosNeg", "F PosNet", "T Pos")</f>
        <v>T Neg</v>
      </c>
    </row>
    <row r="215" spans="1:5" x14ac:dyDescent="0.3">
      <c r="A215">
        <v>214</v>
      </c>
      <c r="B215" t="s">
        <v>212</v>
      </c>
      <c r="C215" t="s">
        <v>9</v>
      </c>
      <c r="D215" t="s">
        <v>2</v>
      </c>
      <c r="E215" t="str">
        <f>CHOOSE(MATCH(C215 &amp; D215, {"Negatifpositif","Negatifnetral","Negatifnegatif","Netralnegatif","Netralnetral","Netralpositif","Positifnegatif","Positifnetral","Positifpositif"}, 0), "F NegPos", "F NegNet", "T Neg", "F NetNeg", "T Net", "F NetPos", "F PosNeg", "F PosNet", "T Pos")</f>
        <v>T Pos</v>
      </c>
    </row>
    <row r="216" spans="1:5" x14ac:dyDescent="0.3">
      <c r="A216">
        <v>215</v>
      </c>
      <c r="B216" t="s">
        <v>20</v>
      </c>
      <c r="C216" t="s">
        <v>13</v>
      </c>
      <c r="D216" t="s">
        <v>2</v>
      </c>
      <c r="E216" t="str">
        <f>CHOOSE(MATCH(C216 &amp; D216, {"Negatifpositif","Negatifnetral","Negatifnegatif","Netralnegatif","Netralnetral","Netralpositif","Positifnegatif","Positifnetral","Positifpositif"}, 0), "F NegPos", "F NegNet", "T Neg", "F NetNeg", "T Net", "F NetPos", "F PosNeg", "F PosNet", "T Pos")</f>
        <v>F NetPos</v>
      </c>
    </row>
    <row r="217" spans="1:5" x14ac:dyDescent="0.3">
      <c r="A217">
        <v>216</v>
      </c>
      <c r="B217" t="s">
        <v>213</v>
      </c>
      <c r="C217" t="s">
        <v>1</v>
      </c>
      <c r="D217" t="s">
        <v>2</v>
      </c>
      <c r="E217" t="str">
        <f>CHOOSE(MATCH(C217 &amp; D217, {"Negatifpositif","Negatifnetral","Negatifnegatif","Netralnegatif","Netralnetral","Netralpositif","Positifnegatif","Positifnetral","Positifpositif"}, 0), "F NegPos", "F NegNet", "T Neg", "F NetNeg", "T Net", "F NetPos", "F PosNeg", "F PosNet", "T Pos")</f>
        <v>F NegPos</v>
      </c>
    </row>
    <row r="218" spans="1:5" x14ac:dyDescent="0.3">
      <c r="A218">
        <v>217</v>
      </c>
      <c r="B218" t="s">
        <v>214</v>
      </c>
      <c r="C218" t="s">
        <v>9</v>
      </c>
      <c r="D218" t="s">
        <v>2</v>
      </c>
      <c r="E218" t="str">
        <f>CHOOSE(MATCH(C218 &amp; D218, {"Negatifpositif","Negatifnetral","Negatifnegatif","Netralnegatif","Netralnetral","Netralpositif","Positifnegatif","Positifnetral","Positifpositif"}, 0), "F NegPos", "F NegNet", "T Neg", "F NetNeg", "T Net", "F NetPos", "F PosNeg", "F PosNet", "T Pos")</f>
        <v>T Pos</v>
      </c>
    </row>
    <row r="219" spans="1:5" x14ac:dyDescent="0.3">
      <c r="A219">
        <v>218</v>
      </c>
      <c r="B219" t="s">
        <v>215</v>
      </c>
      <c r="C219" t="s">
        <v>9</v>
      </c>
      <c r="D219" t="s">
        <v>2</v>
      </c>
      <c r="E219" t="str">
        <f>CHOOSE(MATCH(C219 &amp; D219, {"Negatifpositif","Negatifnetral","Negatifnegatif","Netralnegatif","Netralnetral","Netralpositif","Positifnegatif","Positifnetral","Positifpositif"}, 0), "F NegPos", "F NegNet", "T Neg", "F NetNeg", "T Net", "F NetPos", "F PosNeg", "F PosNet", "T Pos")</f>
        <v>T Pos</v>
      </c>
    </row>
    <row r="220" spans="1:5" x14ac:dyDescent="0.3">
      <c r="A220">
        <v>219</v>
      </c>
      <c r="B220" t="s">
        <v>216</v>
      </c>
      <c r="C220" t="s">
        <v>13</v>
      </c>
      <c r="D220" t="s">
        <v>5</v>
      </c>
      <c r="E220" t="str">
        <f>CHOOSE(MATCH(C220 &amp; D220, {"Negatifpositif","Negatifnetral","Negatifnegatif","Netralnegatif","Netralnetral","Netralpositif","Positifnegatif","Positifnetral","Positifpositif"}, 0), "F NegPos", "F NegNet", "T Neg", "F NetNeg", "T Net", "F NetPos", "F PosNeg", "F PosNet", "T Pos")</f>
        <v>F NetNeg</v>
      </c>
    </row>
    <row r="221" spans="1:5" x14ac:dyDescent="0.3">
      <c r="A221">
        <v>220</v>
      </c>
      <c r="B221" t="s">
        <v>217</v>
      </c>
      <c r="C221" t="s">
        <v>1</v>
      </c>
      <c r="D221" t="s">
        <v>2</v>
      </c>
      <c r="E221" t="str">
        <f>CHOOSE(MATCH(C221 &amp; D221, {"Negatifpositif","Negatifnetral","Negatifnegatif","Netralnegatif","Netralnetral","Netralpositif","Positifnegatif","Positifnetral","Positifpositif"}, 0), "F NegPos", "F NegNet", "T Neg", "F NetNeg", "T Net", "F NetPos", "F PosNeg", "F PosNet", "T Pos")</f>
        <v>F NegPos</v>
      </c>
    </row>
    <row r="222" spans="1:5" x14ac:dyDescent="0.3">
      <c r="A222">
        <v>221</v>
      </c>
      <c r="B222" t="s">
        <v>218</v>
      </c>
      <c r="C222" t="s">
        <v>13</v>
      </c>
      <c r="D222" t="s">
        <v>2</v>
      </c>
      <c r="E222" t="str">
        <f>CHOOSE(MATCH(C222 &amp; D222, {"Negatifpositif","Negatifnetral","Negatifnegatif","Netralnegatif","Netralnetral","Netralpositif","Positifnegatif","Positifnetral","Positifpositif"}, 0), "F NegPos", "F NegNet", "T Neg", "F NetNeg", "T Net", "F NetPos", "F PosNeg", "F PosNet", "T Pos")</f>
        <v>F NetPos</v>
      </c>
    </row>
    <row r="223" spans="1:5" x14ac:dyDescent="0.3">
      <c r="A223">
        <v>222</v>
      </c>
      <c r="B223" t="s">
        <v>219</v>
      </c>
      <c r="C223" t="s">
        <v>9</v>
      </c>
      <c r="D223" t="s">
        <v>14</v>
      </c>
      <c r="E223" t="str">
        <f>CHOOSE(MATCH(C223 &amp; D223, {"Negatifpositif","Negatifnetral","Negatifnegatif","Netralnegatif","Netralnetral","Netralpositif","Positifnegatif","Positifnetral","Positifpositif"}, 0), "F NegPos", "F NegNet", "T Neg", "F NetNeg", "T Net", "F NetPos", "F PosNeg", "F PosNet", "T Pos")</f>
        <v>F PosNet</v>
      </c>
    </row>
    <row r="224" spans="1:5" x14ac:dyDescent="0.3">
      <c r="A224">
        <v>223</v>
      </c>
      <c r="B224" t="s">
        <v>220</v>
      </c>
      <c r="C224" t="s">
        <v>13</v>
      </c>
      <c r="D224" t="s">
        <v>5</v>
      </c>
      <c r="E224" t="str">
        <f>CHOOSE(MATCH(C224 &amp; D224, {"Negatifpositif","Negatifnetral","Negatifnegatif","Netralnegatif","Netralnetral","Netralpositif","Positifnegatif","Positifnetral","Positifpositif"}, 0), "F NegPos", "F NegNet", "T Neg", "F NetNeg", "T Net", "F NetPos", "F PosNeg", "F PosNet", "T Pos")</f>
        <v>F NetNeg</v>
      </c>
    </row>
    <row r="225" spans="1:5" x14ac:dyDescent="0.3">
      <c r="A225">
        <v>224</v>
      </c>
      <c r="B225" t="s">
        <v>221</v>
      </c>
      <c r="C225" t="s">
        <v>9</v>
      </c>
      <c r="D225" t="s">
        <v>14</v>
      </c>
      <c r="E225" t="str">
        <f>CHOOSE(MATCH(C225 &amp; D225, {"Negatifpositif","Negatifnetral","Negatifnegatif","Netralnegatif","Netralnetral","Netralpositif","Positifnegatif","Positifnetral","Positifpositif"}, 0), "F NegPos", "F NegNet", "T Neg", "F NetNeg", "T Net", "F NetPos", "F PosNeg", "F PosNet", "T Pos")</f>
        <v>F PosNet</v>
      </c>
    </row>
    <row r="226" spans="1:5" x14ac:dyDescent="0.3">
      <c r="A226">
        <v>225</v>
      </c>
      <c r="B226" t="s">
        <v>222</v>
      </c>
      <c r="C226" t="s">
        <v>1</v>
      </c>
      <c r="D226" t="s">
        <v>14</v>
      </c>
      <c r="E226" t="str">
        <f>CHOOSE(MATCH(C226 &amp; D226, {"Negatifpositif","Negatifnetral","Negatifnegatif","Netralnegatif","Netralnetral","Netralpositif","Positifnegatif","Positifnetral","Positifpositif"}, 0), "F NegPos", "F NegNet", "T Neg", "F NetNeg", "T Net", "F NetPos", "F PosNeg", "F PosNet", "T Pos")</f>
        <v>F NegNet</v>
      </c>
    </row>
    <row r="227" spans="1:5" x14ac:dyDescent="0.3">
      <c r="A227">
        <v>226</v>
      </c>
      <c r="B227" t="s">
        <v>223</v>
      </c>
      <c r="C227" t="s">
        <v>1</v>
      </c>
      <c r="D227" t="s">
        <v>2</v>
      </c>
      <c r="E227" t="str">
        <f>CHOOSE(MATCH(C227 &amp; D227, {"Negatifpositif","Negatifnetral","Negatifnegatif","Netralnegatif","Netralnetral","Netralpositif","Positifnegatif","Positifnetral","Positifpositif"}, 0), "F NegPos", "F NegNet", "T Neg", "F NetNeg", "T Net", "F NetPos", "F PosNeg", "F PosNet", "T Pos")</f>
        <v>F NegPos</v>
      </c>
    </row>
    <row r="228" spans="1:5" x14ac:dyDescent="0.3">
      <c r="A228">
        <v>227</v>
      </c>
      <c r="B228" t="s">
        <v>224</v>
      </c>
      <c r="C228" t="s">
        <v>1</v>
      </c>
      <c r="D228" t="s">
        <v>14</v>
      </c>
      <c r="E228" t="str">
        <f>CHOOSE(MATCH(C228 &amp; D228, {"Negatifpositif","Negatifnetral","Negatifnegatif","Netralnegatif","Netralnetral","Netralpositif","Positifnegatif","Positifnetral","Positifpositif"}, 0), "F NegPos", "F NegNet", "T Neg", "F NetNeg", "T Net", "F NetPos", "F PosNeg", "F PosNet", "T Pos")</f>
        <v>F NegNet</v>
      </c>
    </row>
    <row r="229" spans="1:5" x14ac:dyDescent="0.3">
      <c r="A229">
        <v>228</v>
      </c>
      <c r="B229" t="s">
        <v>225</v>
      </c>
      <c r="C229" t="s">
        <v>9</v>
      </c>
      <c r="D229" t="s">
        <v>2</v>
      </c>
      <c r="E229" t="str">
        <f>CHOOSE(MATCH(C229 &amp; D229, {"Negatifpositif","Negatifnetral","Negatifnegatif","Netralnegatif","Netralnetral","Netralpositif","Positifnegatif","Positifnetral","Positifpositif"}, 0), "F NegPos", "F NegNet", "T Neg", "F NetNeg", "T Net", "F NetPos", "F PosNeg", "F PosNet", "T Pos")</f>
        <v>T Pos</v>
      </c>
    </row>
    <row r="230" spans="1:5" x14ac:dyDescent="0.3">
      <c r="A230">
        <v>229</v>
      </c>
      <c r="B230" t="s">
        <v>226</v>
      </c>
      <c r="C230" t="s">
        <v>13</v>
      </c>
      <c r="D230" t="s">
        <v>2</v>
      </c>
      <c r="E230" t="str">
        <f>CHOOSE(MATCH(C230 &amp; D230, {"Negatifpositif","Negatifnetral","Negatifnegatif","Netralnegatif","Netralnetral","Netralpositif","Positifnegatif","Positifnetral","Positifpositif"}, 0), "F NegPos", "F NegNet", "T Neg", "F NetNeg", "T Net", "F NetPos", "F PosNeg", "F PosNet", "T Pos")</f>
        <v>F NetPos</v>
      </c>
    </row>
    <row r="231" spans="1:5" x14ac:dyDescent="0.3">
      <c r="A231">
        <v>230</v>
      </c>
      <c r="B231" t="s">
        <v>227</v>
      </c>
      <c r="C231" t="s">
        <v>9</v>
      </c>
      <c r="D231" t="s">
        <v>14</v>
      </c>
      <c r="E231" t="str">
        <f>CHOOSE(MATCH(C231 &amp; D231, {"Negatifpositif","Negatifnetral","Negatifnegatif","Netralnegatif","Netralnetral","Netralpositif","Positifnegatif","Positifnetral","Positifpositif"}, 0), "F NegPos", "F NegNet", "T Neg", "F NetNeg", "T Net", "F NetPos", "F PosNeg", "F PosNet", "T Pos")</f>
        <v>F PosNet</v>
      </c>
    </row>
    <row r="232" spans="1:5" x14ac:dyDescent="0.3">
      <c r="A232">
        <v>231</v>
      </c>
      <c r="B232" t="s">
        <v>228</v>
      </c>
      <c r="C232" t="s">
        <v>9</v>
      </c>
      <c r="D232" t="s">
        <v>14</v>
      </c>
      <c r="E232" t="str">
        <f>CHOOSE(MATCH(C232 &amp; D232, {"Negatifpositif","Negatifnetral","Negatifnegatif","Netralnegatif","Netralnetral","Netralpositif","Positifnegatif","Positifnetral","Positifpositif"}, 0), "F NegPos", "F NegNet", "T Neg", "F NetNeg", "T Net", "F NetPos", "F PosNeg", "F PosNet", "T Pos")</f>
        <v>F PosNet</v>
      </c>
    </row>
    <row r="233" spans="1:5" x14ac:dyDescent="0.3">
      <c r="A233">
        <v>232</v>
      </c>
      <c r="B233" t="s">
        <v>229</v>
      </c>
      <c r="C233" t="s">
        <v>13</v>
      </c>
      <c r="D233" t="s">
        <v>14</v>
      </c>
      <c r="E233" t="str">
        <f>CHOOSE(MATCH(C233 &amp; D233, {"Negatifpositif","Negatifnetral","Negatifnegatif","Netralnegatif","Netralnetral","Netralpositif","Positifnegatif","Positifnetral","Positifpositif"}, 0), "F NegPos", "F NegNet", "T Neg", "F NetNeg", "T Net", "F NetPos", "F PosNeg", "F PosNet", "T Pos")</f>
        <v>T Net</v>
      </c>
    </row>
    <row r="234" spans="1:5" x14ac:dyDescent="0.3">
      <c r="A234">
        <v>233</v>
      </c>
      <c r="B234" t="s">
        <v>119</v>
      </c>
      <c r="C234" t="s">
        <v>9</v>
      </c>
      <c r="D234" t="s">
        <v>14</v>
      </c>
      <c r="E234" t="str">
        <f>CHOOSE(MATCH(C234 &amp; D234, {"Negatifpositif","Negatifnetral","Negatifnegatif","Netralnegatif","Netralnetral","Netralpositif","Positifnegatif","Positifnetral","Positifpositif"}, 0), "F NegPos", "F NegNet", "T Neg", "F NetNeg", "T Net", "F NetPos", "F PosNeg", "F PosNet", "T Pos")</f>
        <v>F PosNet</v>
      </c>
    </row>
    <row r="235" spans="1:5" x14ac:dyDescent="0.3">
      <c r="A235">
        <v>234</v>
      </c>
      <c r="B235" t="s">
        <v>230</v>
      </c>
      <c r="C235" t="s">
        <v>9</v>
      </c>
      <c r="D235" t="s">
        <v>2</v>
      </c>
      <c r="E235" t="str">
        <f>CHOOSE(MATCH(C235 &amp; D235, {"Negatifpositif","Negatifnetral","Negatifnegatif","Netralnegatif","Netralnetral","Netralpositif","Positifnegatif","Positifnetral","Positifpositif"}, 0), "F NegPos", "F NegNet", "T Neg", "F NetNeg", "T Net", "F NetPos", "F PosNeg", "F PosNet", "T Pos")</f>
        <v>T Pos</v>
      </c>
    </row>
    <row r="236" spans="1:5" x14ac:dyDescent="0.3">
      <c r="A236">
        <v>235</v>
      </c>
      <c r="B236" t="s">
        <v>231</v>
      </c>
      <c r="C236" t="s">
        <v>9</v>
      </c>
      <c r="D236" t="s">
        <v>2</v>
      </c>
      <c r="E236" t="str">
        <f>CHOOSE(MATCH(C236 &amp; D236, {"Negatifpositif","Negatifnetral","Negatifnegatif","Netralnegatif","Netralnetral","Netralpositif","Positifnegatif","Positifnetral","Positifpositif"}, 0), "F NegPos", "F NegNet", "T Neg", "F NetNeg", "T Net", "F NetPos", "F PosNeg", "F PosNet", "T Pos")</f>
        <v>T Pos</v>
      </c>
    </row>
    <row r="237" spans="1:5" x14ac:dyDescent="0.3">
      <c r="A237">
        <v>236</v>
      </c>
      <c r="B237" t="s">
        <v>232</v>
      </c>
      <c r="C237" t="s">
        <v>13</v>
      </c>
      <c r="D237" t="s">
        <v>5</v>
      </c>
      <c r="E237" t="str">
        <f>CHOOSE(MATCH(C237 &amp; D237, {"Negatifpositif","Negatifnetral","Negatifnegatif","Netralnegatif","Netralnetral","Netralpositif","Positifnegatif","Positifnetral","Positifpositif"}, 0), "F NegPos", "F NegNet", "T Neg", "F NetNeg", "T Net", "F NetPos", "F PosNeg", "F PosNet", "T Pos")</f>
        <v>F NetNeg</v>
      </c>
    </row>
    <row r="238" spans="1:5" x14ac:dyDescent="0.3">
      <c r="A238">
        <v>237</v>
      </c>
      <c r="B238" t="s">
        <v>233</v>
      </c>
      <c r="C238" t="s">
        <v>1</v>
      </c>
      <c r="D238" t="s">
        <v>5</v>
      </c>
      <c r="E238" t="str">
        <f>CHOOSE(MATCH(C238 &amp; D238, {"Negatifpositif","Negatifnetral","Negatifnegatif","Netralnegatif","Netralnetral","Netralpositif","Positifnegatif","Positifnetral","Positifpositif"}, 0), "F NegPos", "F NegNet", "T Neg", "F NetNeg", "T Net", "F NetPos", "F PosNeg", "F PosNet", "T Pos")</f>
        <v>T Neg</v>
      </c>
    </row>
    <row r="239" spans="1:5" x14ac:dyDescent="0.3">
      <c r="A239">
        <v>238</v>
      </c>
      <c r="B239" t="s">
        <v>234</v>
      </c>
      <c r="C239" t="s">
        <v>13</v>
      </c>
      <c r="D239" t="s">
        <v>14</v>
      </c>
      <c r="E239" t="str">
        <f>CHOOSE(MATCH(C239 &amp; D239, {"Negatifpositif","Negatifnetral","Negatifnegatif","Netralnegatif","Netralnetral","Netralpositif","Positifnegatif","Positifnetral","Positifpositif"}, 0), "F NegPos", "F NegNet", "T Neg", "F NetNeg", "T Net", "F NetPos", "F PosNeg", "F PosNet", "T Pos")</f>
        <v>T Net</v>
      </c>
    </row>
    <row r="240" spans="1:5" x14ac:dyDescent="0.3">
      <c r="A240">
        <v>239</v>
      </c>
      <c r="B240" t="s">
        <v>235</v>
      </c>
      <c r="C240" t="s">
        <v>13</v>
      </c>
      <c r="D240" t="s">
        <v>2</v>
      </c>
      <c r="E240" t="str">
        <f>CHOOSE(MATCH(C240 &amp; D240, {"Negatifpositif","Negatifnetral","Negatifnegatif","Netralnegatif","Netralnetral","Netralpositif","Positifnegatif","Positifnetral","Positifpositif"}, 0), "F NegPos", "F NegNet", "T Neg", "F NetNeg", "T Net", "F NetPos", "F PosNeg", "F PosNet", "T Pos")</f>
        <v>F NetPos</v>
      </c>
    </row>
    <row r="241" spans="1:5" x14ac:dyDescent="0.3">
      <c r="A241">
        <v>240</v>
      </c>
      <c r="B241" t="s">
        <v>236</v>
      </c>
      <c r="C241" t="s">
        <v>1</v>
      </c>
      <c r="D241" t="s">
        <v>2</v>
      </c>
      <c r="E241" t="str">
        <f>CHOOSE(MATCH(C241 &amp; D241, {"Negatifpositif","Negatifnetral","Negatifnegatif","Netralnegatif","Netralnetral","Netralpositif","Positifnegatif","Positifnetral","Positifpositif"}, 0), "F NegPos", "F NegNet", "T Neg", "F NetNeg", "T Net", "F NetPos", "F PosNeg", "F PosNet", "T Pos")</f>
        <v>F NegPos</v>
      </c>
    </row>
    <row r="242" spans="1:5" x14ac:dyDescent="0.3">
      <c r="A242">
        <v>241</v>
      </c>
      <c r="B242" t="s">
        <v>237</v>
      </c>
      <c r="C242" t="s">
        <v>1</v>
      </c>
      <c r="D242" t="s">
        <v>2</v>
      </c>
      <c r="E242" t="str">
        <f>CHOOSE(MATCH(C242 &amp; D242, {"Negatifpositif","Negatifnetral","Negatifnegatif","Netralnegatif","Netralnetral","Netralpositif","Positifnegatif","Positifnetral","Positifpositif"}, 0), "F NegPos", "F NegNet", "T Neg", "F NetNeg", "T Net", "F NetPos", "F PosNeg", "F PosNet", "T Pos")</f>
        <v>F NegPos</v>
      </c>
    </row>
    <row r="243" spans="1:5" x14ac:dyDescent="0.3">
      <c r="A243">
        <v>242</v>
      </c>
      <c r="B243" t="s">
        <v>238</v>
      </c>
      <c r="C243" t="s">
        <v>13</v>
      </c>
      <c r="D243" t="s">
        <v>2</v>
      </c>
      <c r="E243" t="str">
        <f>CHOOSE(MATCH(C243 &amp; D243, {"Negatifpositif","Negatifnetral","Negatifnegatif","Netralnegatif","Netralnetral","Netralpositif","Positifnegatif","Positifnetral","Positifpositif"}, 0), "F NegPos", "F NegNet", "T Neg", "F NetNeg", "T Net", "F NetPos", "F PosNeg", "F PosNet", "T Pos")</f>
        <v>F NetPos</v>
      </c>
    </row>
    <row r="244" spans="1:5" x14ac:dyDescent="0.3">
      <c r="A244">
        <v>243</v>
      </c>
      <c r="B244" t="s">
        <v>239</v>
      </c>
      <c r="C244" t="s">
        <v>13</v>
      </c>
      <c r="D244" t="s">
        <v>2</v>
      </c>
      <c r="E244" t="str">
        <f>CHOOSE(MATCH(C244 &amp; D244, {"Negatifpositif","Negatifnetral","Negatifnegatif","Netralnegatif","Netralnetral","Netralpositif","Positifnegatif","Positifnetral","Positifpositif"}, 0), "F NegPos", "F NegNet", "T Neg", "F NetNeg", "T Net", "F NetPos", "F PosNeg", "F PosNet", "T Pos")</f>
        <v>F NetPos</v>
      </c>
    </row>
    <row r="245" spans="1:5" x14ac:dyDescent="0.3">
      <c r="A245">
        <v>244</v>
      </c>
      <c r="B245" t="s">
        <v>240</v>
      </c>
      <c r="C245" t="s">
        <v>13</v>
      </c>
      <c r="D245" t="s">
        <v>2</v>
      </c>
      <c r="E245" t="str">
        <f>CHOOSE(MATCH(C245 &amp; D245, {"Negatifpositif","Negatifnetral","Negatifnegatif","Netralnegatif","Netralnetral","Netralpositif","Positifnegatif","Positifnetral","Positifpositif"}, 0), "F NegPos", "F NegNet", "T Neg", "F NetNeg", "T Net", "F NetPos", "F PosNeg", "F PosNet", "T Pos")</f>
        <v>F NetPos</v>
      </c>
    </row>
    <row r="246" spans="1:5" x14ac:dyDescent="0.3">
      <c r="A246">
        <v>245</v>
      </c>
      <c r="B246" t="s">
        <v>241</v>
      </c>
      <c r="C246" t="s">
        <v>9</v>
      </c>
      <c r="D246" t="s">
        <v>2</v>
      </c>
      <c r="E246" t="str">
        <f>CHOOSE(MATCH(C246 &amp; D246, {"Negatifpositif","Negatifnetral","Negatifnegatif","Netralnegatif","Netralnetral","Netralpositif","Positifnegatif","Positifnetral","Positifpositif"}, 0), "F NegPos", "F NegNet", "T Neg", "F NetNeg", "T Net", "F NetPos", "F PosNeg", "F PosNet", "T Pos")</f>
        <v>T Pos</v>
      </c>
    </row>
    <row r="247" spans="1:5" x14ac:dyDescent="0.3">
      <c r="A247">
        <v>246</v>
      </c>
      <c r="B247" t="s">
        <v>242</v>
      </c>
      <c r="C247" t="s">
        <v>1</v>
      </c>
      <c r="D247" t="s">
        <v>14</v>
      </c>
      <c r="E247" t="str">
        <f>CHOOSE(MATCH(C247 &amp; D247, {"Negatifpositif","Negatifnetral","Negatifnegatif","Netralnegatif","Netralnetral","Netralpositif","Positifnegatif","Positifnetral","Positifpositif"}, 0), "F NegPos", "F NegNet", "T Neg", "F NetNeg", "T Net", "F NetPos", "F PosNeg", "F PosNet", "T Pos")</f>
        <v>F NegNet</v>
      </c>
    </row>
    <row r="248" spans="1:5" x14ac:dyDescent="0.3">
      <c r="A248">
        <v>247</v>
      </c>
      <c r="B248" t="s">
        <v>243</v>
      </c>
      <c r="C248" t="s">
        <v>1</v>
      </c>
      <c r="D248" t="s">
        <v>2</v>
      </c>
      <c r="E248" t="str">
        <f>CHOOSE(MATCH(C248 &amp; D248, {"Negatifpositif","Negatifnetral","Negatifnegatif","Netralnegatif","Netralnetral","Netralpositif","Positifnegatif","Positifnetral","Positifpositif"}, 0), "F NegPos", "F NegNet", "T Neg", "F NetNeg", "T Net", "F NetPos", "F PosNeg", "F PosNet", "T Pos")</f>
        <v>F NegPos</v>
      </c>
    </row>
  </sheetData>
  <mergeCells count="6">
    <mergeCell ref="G14:G16"/>
    <mergeCell ref="G4:H5"/>
    <mergeCell ref="I4:K4"/>
    <mergeCell ref="G6:G8"/>
    <mergeCell ref="G12:H13"/>
    <mergeCell ref="I12:K12"/>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sentimen_stopword-stemming_terp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NISRINA</dc:creator>
  <cp:lastModifiedBy>NISRINA</cp:lastModifiedBy>
  <dcterms:created xsi:type="dcterms:W3CDTF">2024-05-28T15:07:07Z</dcterms:created>
  <dcterms:modified xsi:type="dcterms:W3CDTF">2024-06-04T02:26:52Z</dcterms:modified>
</cp:coreProperties>
</file>