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UGAS RINA\POLINEMA\SEMESTER 8\Skripsi\Code\klasifikasi-150\cnb\270\sentistrength-manual\stopword-no stemming\"/>
    </mc:Choice>
  </mc:AlternateContent>
  <bookViews>
    <workbookView xWindow="0" yWindow="0" windowWidth="11412" windowHeight="9312"/>
  </bookViews>
  <sheets>
    <sheet name="sentimen_stopword-no stemming_t" sheetId="1" r:id="rId1"/>
  </sheets>
  <calcPr calcId="162913"/>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 i="1"/>
  <c r="K16" i="1" s="1"/>
  <c r="K15" i="1" l="1"/>
  <c r="K14" i="1"/>
  <c r="I16" i="1"/>
  <c r="I15" i="1"/>
  <c r="J16" i="1"/>
  <c r="J14" i="1"/>
  <c r="I14" i="1"/>
  <c r="J15" i="1"/>
</calcChain>
</file>

<file path=xl/sharedStrings.xml><?xml version="1.0" encoding="utf-8"?>
<sst xmlns="http://schemas.openxmlformats.org/spreadsheetml/2006/main" count="864" uniqueCount="329">
  <si>
    <t>kecewa banget pesan free pouch dikirimnya cotton pad kaget pas unboxing untung videokan segera kabarin customer servicenya disuruh isi googleform dikirimkan ulang pouchnya hari enggak kabar akhirnya tanya dikabari kalau stock pouch ternyata habis padahal baik baik sabar mengikuti prosedur customer service berpikiran positif ternyata begini caranya</t>
  </si>
  <si>
    <t>Negatif</t>
  </si>
  <si>
    <t>positif</t>
  </si>
  <si>
    <t>kali pengemasan safe sepertinya tutup botol kencang toner merembes keluar dus basah memang membuat video unboxing selalu mendapat produk packaging bagus avoskin kira dus basah hujan pas dibuka ternyata botol kosong semoga mendapat tanggapan avoskin</t>
  </si>
  <si>
    <t>paket datangnya barang pecah return seller ikuti komplain proses sebagainya malah akhirnya tiba seakan pesanan selesai terima barang uangnya dilepas seller kecewa sekali jadi trauma beli barang kesini chat seller nanyain barang diterima dijawab formalitas baru kali belanja barang diterima uang mungkin uangnya enggak seberapa cuman responsnya mengecewakan mohon improvement selanjutnya thanks</t>
  </si>
  <si>
    <t>negatif</t>
  </si>
  <si>
    <t>enggak sabun nya enggak sesuai deskripsi</t>
  </si>
  <si>
    <t>enggak sesuai harapan</t>
  </si>
  <si>
    <t>bagus banget buat kulit oily menghilangkan bruntusan mengecilkan pori</t>
  </si>
  <si>
    <t>Positif</t>
  </si>
  <si>
    <t>enggak perlu diragukan sih produk worth buy pengiriman cepat packagingnya super aman thanks seller</t>
  </si>
  <si>
    <t>barang diterima baik expired lah</t>
  </si>
  <si>
    <t>baru mencoba</t>
  </si>
  <si>
    <t>Netral</t>
  </si>
  <si>
    <t>netral</t>
  </si>
  <si>
    <t>mudah mudahan cocok reviewnya bagus</t>
  </si>
  <si>
    <t>mantap</t>
  </si>
  <si>
    <t>bismillah semoga cocok</t>
  </si>
  <si>
    <t>kecewa banget pokoknya</t>
  </si>
  <si>
    <t>kecewa pengiriman lama wajah jadi breakout enggak tau bagaimana enggak mengerti</t>
  </si>
  <si>
    <t>semoga cocok</t>
  </si>
  <si>
    <t>dicoba</t>
  </si>
  <si>
    <t>langganan cocok pakai serum thanks seller</t>
  </si>
  <si>
    <t>serumnya benar benar cair banget pemakaian selama hari berasa banget efeknya</t>
  </si>
  <si>
    <t>mantap pakai banget perjalanan pengiriman lama banget</t>
  </si>
  <si>
    <t>dicoba ngabisin dulu next bakal review kalo hasilnya</t>
  </si>
  <si>
    <t>cocok banget buat oily skin kayak aku</t>
  </si>
  <si>
    <t>baru sekali pakai kerasa halus dimuka</t>
  </si>
  <si>
    <t>barangnya enggak pernah tanggal hilang kesalahan anteraja jadi enggak tau review apa</t>
  </si>
  <si>
    <t>beli beserta skin care nya tapitidak pernah menerima sheet mask complaint lama banget ujung ujung nya ditindak lanjuti kecewa banget</t>
  </si>
  <si>
    <t>harusnya free sesuai jam ordernya buru cekout biar enggak habis pesanan datang cuma produk nya free nya enggak asli kecewa baru ngalamin beginian</t>
  </si>
  <si>
    <t>melembabkan banget teksturnya kental cepat banget nyerepnya</t>
  </si>
  <si>
    <t>packaging nya jelek banget sih kayak nya oknum mau ngambil barangnya kardusnya buka bagian samping enggak segel next nya packing lebih baik</t>
  </si>
  <si>
    <t>tertipu gratis hadiah sarung gambar</t>
  </si>
  <si>
    <t>dijanjikan expired tahu dapetnya bulan</t>
  </si>
  <si>
    <t>pesan masker dikirim my bad enggak video unboxing nya kecewa banget lalai banget team packing nya please kerja fokus benar biar customer enggak dirugikan begini enggak semua orang sempat bikin video unboxing so sorry kasih bintang benaran kecewa buat customer kalo baca please be more careful kalo pesan disini sesibuk apapun sempetin video unboxing</t>
  </si>
  <si>
    <t>bahan ringan semoga cocok</t>
  </si>
  <si>
    <t>tipe kulitku berminyak</t>
  </si>
  <si>
    <t>ringan banget dibibir lup lup dah buat azarine</t>
  </si>
  <si>
    <t>no review found</t>
  </si>
  <si>
    <t>kali paket white series datang cuman harusnya komplain enggak direspon sama sekali pantas didalam paket kertas cara mengajukan komplain ternyata memang enggak beres isinya</t>
  </si>
  <si>
    <t>barang nya</t>
  </si>
  <si>
    <t>bikin bruntusan geleuh muka jadi kelihatan kerasa kotor banget ewh pakai sunscreen toner soft light no deh benar kata orang buat kulit sensitif kering jangan pakai akhirnya buat tangan area tubuh gelap deh</t>
  </si>
  <si>
    <t>serumnya enggak dikirim</t>
  </si>
  <si>
    <t>baru pertama coba dipakai beberapa hari sunscreennya bagus banget cocok buat acne face ku enggak lengket sama sekali</t>
  </si>
  <si>
    <t>love banget terima kasih azarine tadinya beli pc ternyata memang bagus banget velvety lippie cream nya enggak cocok warm tone bagus banget aku</t>
  </si>
  <si>
    <t>pertama kali coba tau sih</t>
  </si>
  <si>
    <t>realpict sukses selalu seller</t>
  </si>
  <si>
    <t>semua cuma kaya nya kulitku enggak cocok sama sunscreennya merasa lengket banget makenya so sorry</t>
  </si>
  <si>
    <t>baru pertama coba semoga cocok pengemasan cepat aman pengiriman cepat</t>
  </si>
  <si>
    <t>pesan paket twin pack harusanya terima produk terima sempat melakukan video unboxing jadi tadi klaim mohon setelahnya lebih berhati memperhatikan produk dikirim apa sesuai pesanan</t>
  </si>
  <si>
    <t>pelayanan admin nya jelek</t>
  </si>
  <si>
    <t>kesel aku menunggu barangnya datang salah dong produknya mana bungkusnya sesuai sama produk aku pesan alhasil aku buka video banget kalau semisal packing cek dulu jangan salah kirim kayak begini rugi harga aku jadi kehilangan kepercayaan sama toko mana lama mana fotonya enggak dilampirkan tulisan gangguan rumah toped enggak tau deh serah cek data gudang data pembelian produk gudang jumlahnya beda</t>
  </si>
  <si>
    <t>barang dikirim cuman harusnya beli twin pack</t>
  </si>
  <si>
    <t>pakai harian wajah jadi berminyak merah jadi beruntusan</t>
  </si>
  <si>
    <t>sesuai deskripsi</t>
  </si>
  <si>
    <t>tipe kulitku berminyak masalah kulitku jerawat masalah kulitku pori besar</t>
  </si>
  <si>
    <t>kecewa sama pengemasannya kardusnya peyok dalemnya enggak bubble wrap biasanya bubble wrap nya untung paketnya aman</t>
  </si>
  <si>
    <t>tipe kulitku kering</t>
  </si>
  <si>
    <t>pertama kalinya menerima barang pesanan lengkap sayangnya melakukan video unboxing</t>
  </si>
  <si>
    <t>beli tanggal mei chat admin katanya tanggal dikirim mau batal otomatis baru dikirim rumah tanggal malam padahal mau dibawa luar kota tanggal mei melihat status enggak dikirim akhirnya beli sama reseller jakarta kecewa baru pertama kali pesan official store pelayanan buruk pengiriman lama barang dikirim sesuai box bubble wrap kalo butuh cepat pertimbangkan beli official store</t>
  </si>
  <si>
    <t>sudahlah prosesnya lama banget dikirim enggak lengkap bilang dong kalo brgnya kosong enggak kasih review enggak terima barang</t>
  </si>
  <si>
    <t>kira membeli toko official pengemasan lebih baik terima kondisi kotak kemasan prpduk terbuka tanya chat penjual direspond cepat isi tumpah cuma berharap kotak kemasan azarine lebih baik kirim video unboxing</t>
  </si>
  <si>
    <t>tiap belanja salah kalo enggak kurang barangnya salah barangnya ikhlasin semoga berkah kalo produknya cocok pelayanan nya kurang butuh karyawan</t>
  </si>
  <si>
    <t>pelayanannya jelek banget</t>
  </si>
  <si>
    <t>exp panjang thanks</t>
  </si>
  <si>
    <t>tekstur keras menggumpal</t>
  </si>
  <si>
    <t>diterima keaadan bocor bekas lubang paku jadi isinya tumpah jadi aku lem biar isinya enggak tumpah baru pertama belanja disini malah kecewa padahal official store malas mau complain entar lama prosesnya</t>
  </si>
  <si>
    <t>teksturnya kental banget aku kurang ngefek sih probably enggak beli</t>
  </si>
  <si>
    <t>botol semprotnya suka ngawur arahnya</t>
  </si>
  <si>
    <t>produk bagus sering repurchase suka kesel sama pumpnya isi banyak enggak keluar pump susah kali pump nya</t>
  </si>
  <si>
    <t>sering pakai isinya banyak bahannya enggak neko fokus melembabkan</t>
  </si>
  <si>
    <t>tekstur ringan pengiriman cepat</t>
  </si>
  <si>
    <t>respon toko nya cepat ramah dicoba mudah mudahan cocok</t>
  </si>
  <si>
    <t>langganan selalu beli disini</t>
  </si>
  <si>
    <t>tutup pumpnya enggak berfungsi gentle banget washnya</t>
  </si>
  <si>
    <t>face wash enak sih dipakai nya terus banyak busa nya jadi pakai sedikit tuh full semuka leher cocok banget buat kulitku sensitif</t>
  </si>
  <si>
    <t>material bagus packaging aman enggak bocor tekstur gel langsung meresap aman fragrance packaging pump hygenis semoga kulit sensitif cocok terima kasih</t>
  </si>
  <si>
    <t>bagus ro</t>
  </si>
  <si>
    <t>bagus bagus cocok</t>
  </si>
  <si>
    <t>bonus</t>
  </si>
  <si>
    <t>dikasih free gift keren</t>
  </si>
  <si>
    <t>sebenarnya aku suka banget produknya meresapnya cepat banget kulit enggak lengket greasy nyaman daan kebetulan cocok bekas jerawatku memang jadi lebih memudar hilang tentunya butuh prosesnya bestie tapiii menurutku skin game perhatikan pemilihan packaging pump nya keras lalu produk keluar malah jadi loncat banyak terbuang entah leher botol terjun bebas sedih hiks mungkin konsiderasi improve pump nya aku kasih bintang</t>
  </si>
  <si>
    <t>maaf banget susah banget diratainnya whitecast parah bikin kulit jadi kering banget</t>
  </si>
  <si>
    <t>warna nya kuning entah apa</t>
  </si>
  <si>
    <t>habis pakai besokannya langsung muncul banyak jerawat kecil</t>
  </si>
  <si>
    <t>isinya berantakan</t>
  </si>
  <si>
    <t>bikin aku jerawatan</t>
  </si>
  <si>
    <t>produk dicoba pengiriman menggunakan bubble wrap produk kotak pengiriman dibuka botol terasa panas mungkin lapisi bubble wrap jadi langsung terpapar sinar matahari pengiriman semoga produk efektif kandungannya</t>
  </si>
  <si>
    <t>selangnya sependek apa sih hilang kebawah wtf annoying banget pakenya bagaimana coba aku cari enggak selangnya pakai tube ajalah kalo pakai packaging kayak begini bermasalah mulu sayang banget padahal formulanya sebagus kalo packagingnya begini sih big no deh</t>
  </si>
  <si>
    <t>parah banget seller pengiriman kurir lama banget kirimnya plus waktu dibuka paketnya rusak enggak jelas seller professional niat jualan sama sekali meskipun official store hargai customer membungkus paket baik benar</t>
  </si>
  <si>
    <t>packaging suka banget pengeriman cepat cuman sorry banget kayaknya memang enggak cocok aku kayak langsung jerawatan besar</t>
  </si>
  <si>
    <t>warnanya kuning kiri padahal baru dibuka punya pemakaian bulan kanan bening</t>
  </si>
  <si>
    <t>benar jadi geprek enggak pakai bubble wrap sama sekali hancur semua</t>
  </si>
  <si>
    <t>coba pertama kali beli semoga cocok bintang diberikan respon admin pengantaran pesanan baik cepat</t>
  </si>
  <si>
    <t>fast response on time delivery</t>
  </si>
  <si>
    <t>coba semoga cocok</t>
  </si>
  <si>
    <t>tipe kulitku berminyak masalah kulitku pori besar</t>
  </si>
  <si>
    <t>semoga cocok terima kasih bonusnya</t>
  </si>
  <si>
    <t>barang terima sekarang kurir ditanya balesnya lama pengiriman dipindahtangankan sama kurir pertama kecewa padahal alamat sesuai biasanya begini kak dikomplain bagian ekspedisi pengirimannya terima kasih</t>
  </si>
  <si>
    <t>enggak cocok mukaku tambah jerawat parah</t>
  </si>
  <si>
    <t>hadiahnya bohongan</t>
  </si>
  <si>
    <t>berbohong</t>
  </si>
  <si>
    <t>baru mau coba semoga cocok tipe kulitku kombinasi masalah kulitku jerawat</t>
  </si>
  <si>
    <t>oke</t>
  </si>
  <si>
    <t>tipe kulitku kering tipe kulitku normal</t>
  </si>
  <si>
    <t>pertama kali mencoba warna kulit cenderung gelap awalnya pikir bakal jomplang pas dipakai ternyata blend banget sama kulit warnanya jadi lebih cerah bukan jadi tone up teksturnya kaya foundy cair cepat nyerap awalnya kaya mate pas kering lama jadi glow up</t>
  </si>
  <si>
    <t>sepertinya botol apa secocok dikulit normal cenderung kering enaknya enggak white cast tone up jadi enggak berasa cemong dikulit putih</t>
  </si>
  <si>
    <t>botol kedua enak dikulit gampang menyerap enggak masalah kulitnya mantap</t>
  </si>
  <si>
    <t>produk beda isi cairannya customer service ditanya enggak membantu bertele tele</t>
  </si>
  <si>
    <t>kecewa isi full beli tempat</t>
  </si>
  <si>
    <t>terpaksa kasih penilaian jelek admin al el ve handle chat balasnya asal menjawab konsultasi customer baik pertanyan jawabannya sesuai asal balas membaca permasalahan pembeli</t>
  </si>
  <si>
    <t>baru coba semoga cocok recommended seller</t>
  </si>
  <si>
    <t>pertama kali mencoba tinted sunscreen mudahan cocok enggak oksidasi sesuai klaimnya packing aman kardus ditambah bubble wrap tebal mantap</t>
  </si>
  <si>
    <t>pesan barang paket lengkap datang paket</t>
  </si>
  <si>
    <t>lebih baik sabtu minggu tetap proses kirim nya weekday padahal online enggak tahu real orang chat bot bikin insecure</t>
  </si>
  <si>
    <t>lemot responnya</t>
  </si>
  <si>
    <t>wtf pas buka tutupnya ternyata keputer malah tempat moisturizernya langsung tumpah setengah</t>
  </si>
  <si>
    <t>isi sesuai</t>
  </si>
  <si>
    <t>thanks</t>
  </si>
  <si>
    <t>well received thanks</t>
  </si>
  <si>
    <t>barang aman cuma aku abuan dikit ditoleransi thanks</t>
  </si>
  <si>
    <t>produknya biasa paling parah pelayanannya sangat memuaskan helpfull customer oriented hati kalau belanja disini kesalahan sedikit bakal fatal</t>
  </si>
  <si>
    <t>katanya check out jam lama taunya enggak berbohong banget buat mau check out jangan percaya</t>
  </si>
  <si>
    <t>kecewa pesanan dibatalkan pernah mau beli terima kasih alasan beli toko harga pusat normal beli reseller harga melambung jauh ribu kecewa ganti produk eye care terima kasih beli dibatalkan sama somethinc jahat banget pesannya pakai usaha kalau beli eye game changer sini mau beli stockist harganya beda ribu ribu terima kasih kadang pre order sungguh kecewa beli official mana beli banyak terima kasih</t>
  </si>
  <si>
    <t>beautiful package bintang buat safety nya</t>
  </si>
  <si>
    <t>pengiriman lama beda provinsi gapapa packingnya aman banget semoga cocok memperbaiki kulit aku tipe kulitku berminyak</t>
  </si>
  <si>
    <t>top</t>
  </si>
  <si>
    <t>tipe kulitku berminyak tipe kulitku kering tipe kulitku normal tipe kulitku kombinasi masalah kulitku kerutan masalah kulitku jerawat masalah kulitku pori besar tipe kulitku sensitif</t>
  </si>
  <si>
    <t>exp</t>
  </si>
  <si>
    <t>pertama banget dulu sih beli bagus banget muka waktu kemasan biru mungkin tahun lalu viral perskincare an semenjak hamil stop pakai produk bayi mau coba kangen sensasinya waktu memakai dulu memang feelnya beda semoga ngaruh jerawat suka muncul tiba tiba</t>
  </si>
  <si>
    <t>tipe kulitku berminyak tipe kulitku normal tipe kulitku kering tipe kulitku kombinasi masalah kulitku jerawat masalah kulitku kerutan masalah kulitku pori besar tipe kulitku sensitif</t>
  </si>
  <si>
    <t>barang sesuai pesanan</t>
  </si>
  <si>
    <t>pengiriman oke saran facial wash nya mungkin perlu ditambahkan fragrance biar baunya lebih enak soalnya baunya kurang nyaman digunakan</t>
  </si>
  <si>
    <t>moga cocok soalnya dulu cocok banget pakai</t>
  </si>
  <si>
    <t>pengiriman cepat mantap</t>
  </si>
  <si>
    <t>alhamdulillah barangnya pengemasan barangnya thank you kurir sicepat team avoskin</t>
  </si>
  <si>
    <t>bahannya gampang menyerap</t>
  </si>
  <si>
    <t>bagus</t>
  </si>
  <si>
    <t>gratis mini pouch terima kasih semoga cocok</t>
  </si>
  <si>
    <t>alhamdulillah barangnya semoga cocok selau harga diskon yes</t>
  </si>
  <si>
    <t>cocok sama produknya</t>
  </si>
  <si>
    <t>berkali kali beli toko official kali pembelian selalu amanah thanks</t>
  </si>
  <si>
    <t>barang nya oke</t>
  </si>
  <si>
    <t>repeat order</t>
  </si>
  <si>
    <t>masalah kulitku pori besar</t>
  </si>
  <si>
    <t>beda nih pertama beli first time mencoba jatuh cinta banget waktu pilih shade strawberrypine sama raspberry muffin terus pembelian kedua merasa formulanya beda banget lebih berminyak short lasting masa iya habis minum air hilang lah coba rugi dong sudahlah aku pindah haluan byeee</t>
  </si>
  <si>
    <t>tipe kulitku berminyak tipe kulitku sensitif masalah kulitku jerawat masalah kulitku pori besar overall worth</t>
  </si>
  <si>
    <t>kecepatan pengiriman baik bubble warp</t>
  </si>
  <si>
    <t>tipe kulitku sensitif masalah kulitku jerawat masalah kulitku pori besar</t>
  </si>
  <si>
    <t>harga ceban yay dicoba</t>
  </si>
  <si>
    <t>pembelian kesekian kalinya cocok muka kalo pas jerawatan kulitnya tetap bernafas</t>
  </si>
  <si>
    <t>ternyata baru pertama kali semoga cocok</t>
  </si>
  <si>
    <t>mudahan cocok terima kasih</t>
  </si>
  <si>
    <t>sering beli selalu cocok</t>
  </si>
  <si>
    <t>barang datang selamat lama datangnya</t>
  </si>
  <si>
    <t>packing nya bagus banget cream harga segitu tekstur ringan cepat meresap kulit enggak bau menyengat sama sekali semoga cocok kulit aku kering bruntusan terima kasih</t>
  </si>
  <si>
    <t>terima kasih</t>
  </si>
  <si>
    <t>bahannya ringan mudah menyerap cocok kulit aku berjerawat enggak bikin breakout the best pokoknya</t>
  </si>
  <si>
    <t>tipe kulitku kombinasi masalah kulitku jerawat</t>
  </si>
  <si>
    <t>tipe kulitku kombinasi</t>
  </si>
  <si>
    <t>tipe kulitku berminyak masalah kulitku pori besar original terima kasih</t>
  </si>
  <si>
    <t>bahannya ringan cocok digunakan</t>
  </si>
  <si>
    <t>tipe kulitku berminyak baru mau mencoba makai sebelumnya mencoba punya teman cocok</t>
  </si>
  <si>
    <t>barang datang sesuai packing nya aman pengiriman cepat</t>
  </si>
  <si>
    <t>berasa cerah pakai cuman aku jadi bikin kering jadi mesti pakai pelembab muka</t>
  </si>
  <si>
    <t>beberapa tahun pakai memang cocok enggak white cast nyaman ringan thanks seller tipe kulitku kombinasi</t>
  </si>
  <si>
    <t>warnanya cantik banget</t>
  </si>
  <si>
    <t>cocok tipe kulitku kombinasi</t>
  </si>
  <si>
    <t>jujur panik pas lihat dusnya penyok ternyata isinya aman meskipun pas buka dus kemasan tutup botol moist nya kurang rapet untung isinya aman enggak luber mana</t>
  </si>
  <si>
    <t>jujur panik pas lihat dusnya penyok ternyata isinya aman meskipun pas buka dus kemasan tutup botol moist nya kurang rapet untung isinya aman enggak luber mana baru sekali pakai produk oke banget pas dipakai kulit cocok suka sama packing barunya</t>
  </si>
  <si>
    <t>cocok kulit berminyak kemasannya lucu</t>
  </si>
  <si>
    <t>bahannya ringan cepat meresap terus packaging nya banget</t>
  </si>
  <si>
    <t>terima kasih banyak paket selamat</t>
  </si>
  <si>
    <t>barang bagus sesuai packing mantap terima kasih</t>
  </si>
  <si>
    <t>enggak usah ditanya memang sebagus lembab bantu pulih skin barier sejauh moisturizer enggak ganti</t>
  </si>
  <si>
    <t>produk sangat bagus langsung menyerap membuat lembab</t>
  </si>
  <si>
    <t>repurchase berkali produk simple efektif packaging simple aman</t>
  </si>
  <si>
    <t>cocok kulit tekstur ringan sangat cepat menyerap kulit super recommended</t>
  </si>
  <si>
    <t>baru pertama kali beli skin game mudah mudahan cocok</t>
  </si>
  <si>
    <t>akhirnya menemukan moisturizer cocok moistnya ringan cepat menyerap aku memakai tube tube dipakai bulan lebih tergantung pemakaiannya</t>
  </si>
  <si>
    <t>bagus semoga cocok</t>
  </si>
  <si>
    <t>baru mau dicoba semoga cocok</t>
  </si>
  <si>
    <t>produk orisinal aman kakak adminnya ramah banget bakal repurchase deh kayaknya</t>
  </si>
  <si>
    <t>pengiriman pengemasan cepat banget aman produk sesuai pernah coba lumayan bikin jerawat cepat mateng thankyou</t>
  </si>
  <si>
    <t>baunya aneh apek bau besi tempatnya pernah pakai sabun bau enggak pernah jadi kurang nyaman pakainya sekarang</t>
  </si>
  <si>
    <t>dulu selalu jadi langganan solusi kalau jerawatan bulan kebetulan breakout pikir lama langsung checkout holy grail love you serebu</t>
  </si>
  <si>
    <t>barang selamat packagingnya aman semoga cocok</t>
  </si>
  <si>
    <t>baru pertama kali coba semoga cocok thank you seller</t>
  </si>
  <si>
    <t>barang selamat</t>
  </si>
  <si>
    <t>packing rapi aman barang sesuai pesanan</t>
  </si>
  <si>
    <t>this moisturizer is seriously game changer love how one bottle could last me months</t>
  </si>
  <si>
    <t>baru mencoba pertama kali semoga cocok reviewnya bagus</t>
  </si>
  <si>
    <t>mantap sesuai semoga cocok</t>
  </si>
  <si>
    <t>tadinya mau beli diofflinestore mahal banget pas cek dionline store nya cuma potongan sama flashsale langsung beli</t>
  </si>
  <si>
    <t>terima kasih tumben enggak gift nya</t>
  </si>
  <si>
    <t>tipe kulitku berminyak masalah kulitku jerawat semoga cocok sama rangkaian terima kasih</t>
  </si>
  <si>
    <t>semingguan pakai muka jadi bruntusan enggak tau memang efek samping pemakaian memang enggak cocok</t>
  </si>
  <si>
    <t>pengirimannya cukup cepat barang dikirimkan sesuai pesanan expired datenya</t>
  </si>
  <si>
    <t>cocok dikulit enggak kering tertarik pengiriman cepat mantap</t>
  </si>
  <si>
    <t>lipstiknya mudah patah saran kalau pakai jangan diulur terlalu panjang</t>
  </si>
  <si>
    <t>barang lengkap packing aman rapi coba productnya semoga cocok tipe kulitku normal</t>
  </si>
  <si>
    <t>bacanya review nya bagus mudahan cocok terima kasih bonusnya pas banget pas butuh</t>
  </si>
  <si>
    <t>cocok dikulit pakai jerawat biji pipi meradang malam dikasih besoknya mendingan kempes</t>
  </si>
  <si>
    <t>sebenarnya bagus aku jatuhnya bikin bibir kering walaupun pakai lipstick pakai lipbalm warnanya pigmented banget merah queennya bagus banget</t>
  </si>
  <si>
    <t>exp date lama pengirimannya cepat diskonnya lumayan thanks somethinc</t>
  </si>
  <si>
    <t>semoga cocok kulitku sensitif banyak teman rekomen coba jadi langsung aku checkout</t>
  </si>
  <si>
    <t>dicoba semoga cocok</t>
  </si>
  <si>
    <t>paket aman semoga cocok</t>
  </si>
  <si>
    <t>tipe kulitku berminyak tipe kulitku kering tipe kulitku normal tipe kulitku kombinasi tipe kulitku sensitif masalah kulitku jerawat</t>
  </si>
  <si>
    <t>kiriman cepat packing bagus</t>
  </si>
  <si>
    <t>ingredients nya bikin penasaran jadi pengin mencoba sejauh selalu repurchase produk avo selalu cocok aaaa</t>
  </si>
  <si>
    <t>pengirimannya lama banget diganti kurirnya</t>
  </si>
  <si>
    <t>pengemasan oke semoga cocok</t>
  </si>
  <si>
    <t>bintang pertamanya dikirimin expired pembelian harga normal beli chat tanya perbedaan harga normal sale sale expired normal expired walaupun akhirnya return ganti expired proses return nya ribet banget terutama pihak expedisi sicepat segera pick up hari maksudnya kalau awal teliti enggak perlu buang waktu mengurusi return nya semoga kedepannya makin teliti packing aman bagus admin responsive thank you</t>
  </si>
  <si>
    <t>packing aman expired lama</t>
  </si>
  <si>
    <t>huhu serum nya datang cepat banget pengiriman beli harga diskon baru pertama pakai semoga cocok muka ku tipe kulitku normal</t>
  </si>
  <si>
    <t>tipe kulitku sensitif</t>
  </si>
  <si>
    <t>paket lempar sama kurir jelas jelas tulisan fragile dusnya</t>
  </si>
  <si>
    <t>barang baru pertama kali mencoba semoga cocok</t>
  </si>
  <si>
    <t>serum terbaik buat memperbaiki skin barier rusak pakai serum sejak hasilnya jerawatku enggak pernah muncul kulitku jadi enggak pernah rewel please jangan enggak produksi serum jadi pakai kulit aku</t>
  </si>
  <si>
    <t>mencari alternatif ingredients menyamarkan bekas jerawat aku enggak cocok sama vit niacin alpha arbutin</t>
  </si>
  <si>
    <t>dulu pernah memakai ngefek banget kulit bikin jadi lembab enggak beruntusan dibarengin sama refining tonernya</t>
  </si>
  <si>
    <t>pesan tanggal dikirim tanggal padahal tanggal dibawa terbang kecewa kali mendapatkan pelayanan kurang menyenangkan padahal produk bagus menjadi pengguna tetap avoskin</t>
  </si>
  <si>
    <t>bagus sih produknya cocok cuma sedikit kecewa packagingnya kurang aman enggak bublewrapnya padahal perjalanan jauh sidoarjo jakarta</t>
  </si>
  <si>
    <t>pengirimannya pakai sicepat sangat lambat gudang tanggal baru diantar rumah tanggal sayang banget enggak sesuai nama</t>
  </si>
  <si>
    <t>paket diterima keadaan baik</t>
  </si>
  <si>
    <t>baru pertama pakai semoga cocok min tipe kulitku berminyak tipe kulitku kombinasi</t>
  </si>
  <si>
    <t>fast respon</t>
  </si>
  <si>
    <t>nice</t>
  </si>
  <si>
    <t>worth the price pcs harga cashback</t>
  </si>
  <si>
    <t>packing aman banget semoga cocok</t>
  </si>
  <si>
    <t>alhamdulillah aku cocok pakai azarine kulit wajah ku perlahan teratasi azarine thanks azarine</t>
  </si>
  <si>
    <t>repurchased indak bikin kusam affordable</t>
  </si>
  <si>
    <t>isinya dikit banget bingung mengira enggak isinya</t>
  </si>
  <si>
    <t>ringan kulit warna pas</t>
  </si>
  <si>
    <t>cepat ringan sesuai namanya tinted sunscreen buat menutupi kemerahan aku sebelumnya mencoba shade nina malah jadi kusam kuning akhirnya mencoba shade butter pas</t>
  </si>
  <si>
    <t>cepat teksturnya creamy smugeproof loh warnanya kurang pigment</t>
  </si>
  <si>
    <t>teksturnya ringan mudah menyerap kulit spf nya jadi kalo dipakai daily walaupun enggak full coverage menutupi warna merata dimuka bakalan repurchase</t>
  </si>
  <si>
    <t>pengiriman cepat packing oke thanks</t>
  </si>
  <si>
    <t>suka sama warnanya next order warna</t>
  </si>
  <si>
    <t>tipe kulitku berminyak alhamdulillah cocok thanks</t>
  </si>
  <si>
    <t>beli serum pas harga flash sale lumayan banget diskonnya packing oke pengiriman lumayan cepat produknya dicoba jadi kasih nilai</t>
  </si>
  <si>
    <t>jujur buat aku enggak cocok aku gapaham skincare cenderung asal beli cuma sepertinya works deh kalo memang cocok tipe kulitnya feel dimukanya dipakai lengket aku jadi enggak tidur miring terus bukan tipe skincare kalo kena angin adem mukanya cuma yaudah salahku</t>
  </si>
  <si>
    <t>hasil akhir bagus kayak kulit bersih sehat</t>
  </si>
  <si>
    <t>Data Ulasan</t>
  </si>
  <si>
    <t>No</t>
  </si>
  <si>
    <t>Sentimen Manual</t>
  </si>
  <si>
    <t>SentiStrength</t>
  </si>
  <si>
    <t>Multiclass Confusion Matrix</t>
  </si>
  <si>
    <t>Predicted Class</t>
  </si>
  <si>
    <t>True Class</t>
  </si>
  <si>
    <t>T Neg</t>
  </si>
  <si>
    <t>F NegNet</t>
  </si>
  <si>
    <t>F NegPos</t>
  </si>
  <si>
    <t>F NetNeg</t>
  </si>
  <si>
    <t>T Net</t>
  </si>
  <si>
    <t>F NetPos</t>
  </si>
  <si>
    <t>F PosNeg</t>
  </si>
  <si>
    <t>F PosNet</t>
  </si>
  <si>
    <t>T Pos</t>
  </si>
  <si>
    <t>Akurasi</t>
  </si>
  <si>
    <t>T Neg + T Net + T Pos / Total data yang di uji * 100%</t>
  </si>
  <si>
    <t>True/Pred</t>
  </si>
  <si>
    <t>Bukan</t>
  </si>
  <si>
    <t>TP = 30</t>
  </si>
  <si>
    <t>TP = 67</t>
  </si>
  <si>
    <t>FN = (4+16) = 20</t>
  </si>
  <si>
    <t>Hasil Perhitungan Performa</t>
  </si>
  <si>
    <t>Class</t>
  </si>
  <si>
    <t>True Positive (TP)</t>
  </si>
  <si>
    <t>False Positive (FP)</t>
  </si>
  <si>
    <t>False Negative (FN)</t>
  </si>
  <si>
    <t>Precision</t>
  </si>
  <si>
    <t>Precision Negatif</t>
  </si>
  <si>
    <t>Precision Netral</t>
  </si>
  <si>
    <t>Precision Positif</t>
  </si>
  <si>
    <t xml:space="preserve">TP/TP+FP * 100% </t>
  </si>
  <si>
    <t>Recall Negatif</t>
  </si>
  <si>
    <t>Recall Netral</t>
  </si>
  <si>
    <t>Recall Positif</t>
  </si>
  <si>
    <t xml:space="preserve">TP/TP+FN * 100% </t>
  </si>
  <si>
    <t>30/30+45 * 100%</t>
  </si>
  <si>
    <t>67/67+20 * 100%</t>
  </si>
  <si>
    <t>0,4 * 100%</t>
  </si>
  <si>
    <t>0,77 * 100%</t>
  </si>
  <si>
    <t>F1 Score Negatif</t>
  </si>
  <si>
    <t>2 * (Precision * Recall / Precision + Recall) * 100%</t>
  </si>
  <si>
    <t>F1 Score Netral</t>
  </si>
  <si>
    <t>F1 Score Positif</t>
  </si>
  <si>
    <t>30 + 23 + 67 / 30 + 21 + 24 + 11 + 24 + 50 + 4 + 16 + 67 * 100%</t>
  </si>
  <si>
    <t>120 / 247 * 100%</t>
  </si>
  <si>
    <t>0,4858 * 100%</t>
  </si>
  <si>
    <t>48,58%</t>
  </si>
  <si>
    <t>FP = (13+4)=17</t>
  </si>
  <si>
    <t>FN = (18+27) = 45</t>
  </si>
  <si>
    <t>TN=(23+49+16+67)=155</t>
  </si>
  <si>
    <t>TP = 23</t>
  </si>
  <si>
    <t>FP = (18+16)=34</t>
  </si>
  <si>
    <t>FN = (13+49) = 62</t>
  </si>
  <si>
    <t>TN=(30+27+4+67)=128</t>
  </si>
  <si>
    <t>FP = (27+49)=76</t>
  </si>
  <si>
    <t>TN=(30+18+13+23)=84</t>
  </si>
  <si>
    <t>30/30+17 * 100%</t>
  </si>
  <si>
    <t>0,6382 * 100%</t>
  </si>
  <si>
    <t>63,82%</t>
  </si>
  <si>
    <t>23/23+34 * 100%</t>
  </si>
  <si>
    <t>0,4035 * 100%</t>
  </si>
  <si>
    <t>40,35%</t>
  </si>
  <si>
    <t>67/67+76 * 100%</t>
  </si>
  <si>
    <t>0,4685 * 100%</t>
  </si>
  <si>
    <t>46,85%</t>
  </si>
  <si>
    <t>23/23+62 * 100%</t>
  </si>
  <si>
    <t>0,27 * 100%</t>
  </si>
  <si>
    <t>2 * (0,6382 * 0,4 / 0,6382 + 0,4) * 100%</t>
  </si>
  <si>
    <t>2 * (0,25528 / 1,0382) * 100%</t>
  </si>
  <si>
    <t>2 * (0,2458) * 100%</t>
  </si>
  <si>
    <t>0,4917 * 100%</t>
  </si>
  <si>
    <t>49,17%</t>
  </si>
  <si>
    <t>2 * (0,4035 * 0,27 / 0,4035 + 0,27) * 100%</t>
  </si>
  <si>
    <t>2 * (0,1089 / 0,6735) * 100%</t>
  </si>
  <si>
    <t>2 * (0,1617) * 100%</t>
  </si>
  <si>
    <t>0,3235 * 100%</t>
  </si>
  <si>
    <t>32,35%</t>
  </si>
  <si>
    <t>2 * (0,4685 * 0,77 / 0,4685 + 0,77) * 100%</t>
  </si>
  <si>
    <t>2 * (0,3607 / 1,2385) * 100%</t>
  </si>
  <si>
    <t>2 * (0,2912) * 100%</t>
  </si>
  <si>
    <t>0,5824 * 100%</t>
  </si>
  <si>
    <t>58,24%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</si>
</sst>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0" fillId="0" borderId="17" xfId="0" applyBorder="1"/>
    <xf numFmtId="0" fontId="16" fillId="0" borderId="0" xfId="0" applyFont="1"/>
    <xf numFmtId="9" fontId="0" fillId="0" borderId="0" xfId="0" applyNumberFormat="1" applyAlignment="1">
      <alignment horizontal="left"/>
    </xf>
    <xf numFmtId="0" fontId="0" fillId="0" borderId="17" xfId="0" applyBorder="1" applyAlignment="1">
      <alignment horizontal="center" vertical="center"/>
    </xf>
    <xf numFmtId="9" fontId="0" fillId="0" borderId="17" xfId="0" applyNumberFormat="1"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8"/>
  <sheetViews>
    <sheetView tabSelected="1" topLeftCell="C36" zoomScale="60" zoomScaleNormal="60" workbookViewId="0">
      <selection activeCell="J48" sqref="J48"/>
    </sheetView>
  </sheetViews>
  <sheetFormatPr defaultRowHeight="14.4" x14ac:dyDescent="0.3"/>
  <cols>
    <col min="1" max="1" width="5" customWidth="1"/>
    <col min="2" max="2" width="28.33203125" customWidth="1"/>
    <col min="3" max="3" width="17.5546875" customWidth="1"/>
    <col min="4" max="4" width="14.33203125" customWidth="1"/>
    <col min="5" max="5" width="27.21875" customWidth="1"/>
    <col min="7" max="7" width="17.5546875" customWidth="1"/>
    <col min="8" max="8" width="17.44140625" customWidth="1"/>
    <col min="9" max="9" width="21.77734375" customWidth="1"/>
    <col min="10" max="10" width="21.6640625" customWidth="1"/>
    <col min="11" max="11" width="16.6640625" customWidth="1"/>
  </cols>
  <sheetData>
    <row r="1" spans="1:11" x14ac:dyDescent="0.3">
      <c r="A1" s="1" t="s">
        <v>246</v>
      </c>
      <c r="B1" s="1" t="s">
        <v>245</v>
      </c>
      <c r="C1" s="1" t="s">
        <v>247</v>
      </c>
      <c r="D1" s="1" t="s">
        <v>248</v>
      </c>
      <c r="E1" s="1" t="s">
        <v>249</v>
      </c>
    </row>
    <row r="2" spans="1:11" x14ac:dyDescent="0.3">
      <c r="A2">
        <v>1</v>
      </c>
      <c r="B2" t="s">
        <v>0</v>
      </c>
      <c r="C2" t="s">
        <v>1</v>
      </c>
      <c r="D2" t="s">
        <v>2</v>
      </c>
      <c r="E2" t="str">
        <f>CHOOSE(MATCH(C2 &amp; D2, {"Negatifpositif","Negatifnetral","Negatifnegatif","Netralnegatif","Netralnetral","Netralpositif","Positifnegatif","Positifnetral","Positifpositif"}, 0), "F NegPos", "F NegNet", "T Neg", "F NetNeg", "T Net", "F NetPos", "F PosNeg", "F PosNet", "T Pos")</f>
        <v>F NegPos</v>
      </c>
    </row>
    <row r="3" spans="1:11" x14ac:dyDescent="0.3">
      <c r="A3">
        <v>2</v>
      </c>
      <c r="B3" t="s">
        <v>3</v>
      </c>
      <c r="C3" t="s">
        <v>1</v>
      </c>
      <c r="D3" t="s">
        <v>2</v>
      </c>
      <c r="E3" t="str">
        <f>CHOOSE(MATCH(C3 &amp; D3, {"Negatifpositif","Negatifnetral","Negatifnegatif","Netralnegatif","Netralnetral","Netralpositif","Positifnegatif","Positifnetral","Positifpositif"}, 0), "F NegPos", "F NegNet", "T Neg", "F NetNeg", "T Net", "F NetPos", "F PosNeg", "F PosNet", "T Pos")</f>
        <v>F NegPos</v>
      </c>
    </row>
    <row r="4" spans="1:11" x14ac:dyDescent="0.3">
      <c r="A4">
        <v>3</v>
      </c>
      <c r="B4" t="s">
        <v>4</v>
      </c>
      <c r="C4" t="s">
        <v>1</v>
      </c>
      <c r="D4" t="s">
        <v>5</v>
      </c>
      <c r="E4" t="str">
        <f>CHOOSE(MATCH(C4 &amp; D4, {"Negatifpositif","Negatifnetral","Negatifnegatif","Netralnegatif","Netralnetral","Netralpositif","Positifnegatif","Positifnetral","Positifpositif"}, 0), "F NegPos", "F NegNet", "T Neg", "F NetNeg", "T Net", "F NetPos", "F PosNeg", "F PosNet", "T Pos")</f>
        <v>T Neg</v>
      </c>
      <c r="G4" s="7"/>
      <c r="H4" s="8"/>
      <c r="I4" s="11" t="s">
        <v>250</v>
      </c>
      <c r="J4" s="12"/>
      <c r="K4" s="13"/>
    </row>
    <row r="5" spans="1:11" x14ac:dyDescent="0.3">
      <c r="A5">
        <v>4</v>
      </c>
      <c r="B5" t="s">
        <v>6</v>
      </c>
      <c r="C5" t="s">
        <v>1</v>
      </c>
      <c r="D5" t="s">
        <v>5</v>
      </c>
      <c r="E5" t="str">
        <f>CHOOSE(MATCH(C5 &amp; D5, {"Negatifpositif","Negatifnetral","Negatifnegatif","Netralnegatif","Netralnetral","Netralpositif","Positifnegatif","Positifnetral","Positifpositif"}, 0), "F NegPos", "F NegNet", "T Neg", "F NetNeg", "T Net", "F NetPos", "F PosNeg", "F PosNet", "T Pos")</f>
        <v>T Neg</v>
      </c>
      <c r="G5" s="9"/>
      <c r="H5" s="10"/>
      <c r="I5" s="2" t="s">
        <v>1</v>
      </c>
      <c r="J5" s="2" t="s">
        <v>13</v>
      </c>
      <c r="K5" s="2" t="s">
        <v>9</v>
      </c>
    </row>
    <row r="6" spans="1:11" x14ac:dyDescent="0.3">
      <c r="A6">
        <v>5</v>
      </c>
      <c r="B6" t="s">
        <v>7</v>
      </c>
      <c r="C6" t="s">
        <v>1</v>
      </c>
      <c r="D6" t="s">
        <v>2</v>
      </c>
      <c r="E6" t="str">
        <f>CHOOSE(MATCH(C6 &amp; D6, {"Negatifpositif","Negatifnetral","Negatifnegatif","Netralnegatif","Netralnetral","Netralpositif","Positifnegatif","Positifnetral","Positifpositif"}, 0), "F NegPos", "F NegNet", "T Neg", "F NetNeg", "T Net", "F NetPos", "F PosNeg", "F PosNet", "T Pos")</f>
        <v>F NegPos</v>
      </c>
      <c r="G6" s="14" t="s">
        <v>251</v>
      </c>
      <c r="H6" s="2" t="s">
        <v>1</v>
      </c>
      <c r="I6" s="2" t="s">
        <v>252</v>
      </c>
      <c r="J6" s="2" t="s">
        <v>253</v>
      </c>
      <c r="K6" s="2" t="s">
        <v>254</v>
      </c>
    </row>
    <row r="7" spans="1:11" x14ac:dyDescent="0.3">
      <c r="A7">
        <v>6</v>
      </c>
      <c r="B7" t="s">
        <v>8</v>
      </c>
      <c r="C7" t="s">
        <v>9</v>
      </c>
      <c r="D7" t="s">
        <v>2</v>
      </c>
      <c r="E7" t="str">
        <f>CHOOSE(MATCH(C7 &amp; D7, {"Negatifpositif","Negatifnetral","Negatifnegatif","Netralnegatif","Netralnetral","Netralpositif","Positifnegatif","Positifnetral","Positifpositif"}, 0), "F NegPos", "F NegNet", "T Neg", "F NetNeg", "T Net", "F NetPos", "F PosNeg", "F PosNet", "T Pos")</f>
        <v>T Pos</v>
      </c>
      <c r="G7" s="15"/>
      <c r="H7" s="2" t="s">
        <v>13</v>
      </c>
      <c r="I7" s="2" t="s">
        <v>255</v>
      </c>
      <c r="J7" s="2" t="s">
        <v>256</v>
      </c>
      <c r="K7" s="2" t="s">
        <v>257</v>
      </c>
    </row>
    <row r="8" spans="1:11" x14ac:dyDescent="0.3">
      <c r="A8">
        <v>7</v>
      </c>
      <c r="B8" t="s">
        <v>10</v>
      </c>
      <c r="C8" t="s">
        <v>9</v>
      </c>
      <c r="D8" t="s">
        <v>2</v>
      </c>
      <c r="E8" t="str">
        <f>CHOOSE(MATCH(C8 &amp; D8, {"Negatifpositif","Negatifnetral","Negatifnegatif","Netralnegatif","Netralnetral","Netralpositif","Positifnegatif","Positifnetral","Positifpositif"}, 0), "F NegPos", "F NegNet", "T Neg", "F NetNeg", "T Net", "F NetPos", "F PosNeg", "F PosNet", "T Pos")</f>
        <v>T Pos</v>
      </c>
      <c r="G8" s="16"/>
      <c r="H8" s="2" t="s">
        <v>9</v>
      </c>
      <c r="I8" s="2" t="s">
        <v>258</v>
      </c>
      <c r="J8" s="2" t="s">
        <v>259</v>
      </c>
      <c r="K8" s="2" t="s">
        <v>260</v>
      </c>
    </row>
    <row r="9" spans="1:11" x14ac:dyDescent="0.3">
      <c r="A9">
        <v>8</v>
      </c>
      <c r="B9" t="s">
        <v>11</v>
      </c>
      <c r="C9" t="s">
        <v>9</v>
      </c>
      <c r="D9" t="s">
        <v>2</v>
      </c>
      <c r="E9" t="str">
        <f>CHOOSE(MATCH(C9 &amp; D9, {"Negatifpositif","Negatifnetral","Negatifnegatif","Netralnegatif","Netralnetral","Netralpositif","Positifnegatif","Positifnetral","Positifpositif"}, 0), "F NegPos", "F NegNet", "T Neg", "F NetNeg", "T Net", "F NetPos", "F PosNeg", "F PosNet", "T Pos")</f>
        <v>T Pos</v>
      </c>
    </row>
    <row r="10" spans="1:11" x14ac:dyDescent="0.3">
      <c r="A10">
        <v>9</v>
      </c>
      <c r="B10" t="s">
        <v>12</v>
      </c>
      <c r="C10" t="s">
        <v>13</v>
      </c>
      <c r="D10" t="s">
        <v>14</v>
      </c>
      <c r="E10" t="str">
        <f>CHOOSE(MATCH(C10 &amp; D10, {"Negatifpositif","Negatifnetral","Negatifnegatif","Netralnegatif","Netralnetral","Netralpositif","Positifnegatif","Positifnetral","Positifpositif"}, 0), "F NegPos", "F NegNet", "T Neg", "F NetNeg", "T Net", "F NetPos", "F PosNeg", "F PosNet", "T Pos")</f>
        <v>T Net</v>
      </c>
    </row>
    <row r="11" spans="1:11" x14ac:dyDescent="0.3">
      <c r="A11">
        <v>10</v>
      </c>
      <c r="B11" t="s">
        <v>15</v>
      </c>
      <c r="C11" t="s">
        <v>13</v>
      </c>
      <c r="D11" t="s">
        <v>2</v>
      </c>
      <c r="E11" t="str">
        <f>CHOOSE(MATCH(C11 &amp; D11, {"Negatifpositif","Negatifnetral","Negatifnegatif","Netralnegatif","Netralnetral","Netralpositif","Positifnegatif","Positifnetral","Positifpositif"}, 0), "F NegPos", "F NegNet", "T Neg", "F NetNeg", "T Net", "F NetPos", "F PosNeg", "F PosNet", "T Pos")</f>
        <v>F NetPos</v>
      </c>
    </row>
    <row r="12" spans="1:11" x14ac:dyDescent="0.3">
      <c r="A12">
        <v>11</v>
      </c>
      <c r="B12" t="s">
        <v>16</v>
      </c>
      <c r="C12" t="s">
        <v>9</v>
      </c>
      <c r="D12" t="s">
        <v>2</v>
      </c>
      <c r="E12" t="str">
        <f>CHOOSE(MATCH(C12 &amp; D12, {"Negatifpositif","Negatifnetral","Negatifnegatif","Netralnegatif","Netralnetral","Netralpositif","Positifnegatif","Positifnetral","Positifpositif"}, 0), "F NegPos", "F NegNet", "T Neg", "F NetNeg", "T Net", "F NetPos", "F PosNeg", "F PosNet", "T Pos")</f>
        <v>T Pos</v>
      </c>
      <c r="G12" s="7"/>
      <c r="H12" s="8"/>
      <c r="I12" s="11" t="s">
        <v>250</v>
      </c>
      <c r="J12" s="12"/>
      <c r="K12" s="13"/>
    </row>
    <row r="13" spans="1:11" x14ac:dyDescent="0.3">
      <c r="A13">
        <v>12</v>
      </c>
      <c r="B13" t="s">
        <v>17</v>
      </c>
      <c r="C13" t="s">
        <v>9</v>
      </c>
      <c r="D13" t="s">
        <v>2</v>
      </c>
      <c r="E13" t="str">
        <f>CHOOSE(MATCH(C13 &amp; D13, {"Negatifpositif","Negatifnetral","Negatifnegatif","Netralnegatif","Netralnetral","Netralpositif","Positifnegatif","Positifnetral","Positifpositif"}, 0), "F NegPos", "F NegNet", "T Neg", "F NetNeg", "T Net", "F NetPos", "F PosNeg", "F PosNet", "T Pos")</f>
        <v>T Pos</v>
      </c>
      <c r="G13" s="9"/>
      <c r="H13" s="10"/>
      <c r="I13" s="2" t="s">
        <v>1</v>
      </c>
      <c r="J13" s="2" t="s">
        <v>13</v>
      </c>
      <c r="K13" s="2" t="s">
        <v>9</v>
      </c>
    </row>
    <row r="14" spans="1:11" x14ac:dyDescent="0.3">
      <c r="A14">
        <v>13</v>
      </c>
      <c r="B14" t="s">
        <v>18</v>
      </c>
      <c r="C14" t="s">
        <v>1</v>
      </c>
      <c r="D14" t="s">
        <v>5</v>
      </c>
      <c r="E14" t="str">
        <f>CHOOSE(MATCH(C14 &amp; D14, {"Negatifpositif","Negatifnetral","Negatifnegatif","Netralnegatif","Netralnetral","Netralpositif","Positifnegatif","Positifnetral","Positifpositif"}, 0), "F NegPos", "F NegNet", "T Neg", "F NetNeg", "T Net", "F NetPos", "F PosNeg", "F PosNet", "T Pos")</f>
        <v>T Neg</v>
      </c>
      <c r="G14" s="14" t="s">
        <v>251</v>
      </c>
      <c r="H14" s="2" t="s">
        <v>1</v>
      </c>
      <c r="I14" s="2">
        <f>COUNTIF(E2:E248, "T Neg") + COUNTIF(E2:E248, "T Neg ")</f>
        <v>30</v>
      </c>
      <c r="J14" s="2">
        <f>COUNTIF(E2:E248, "F NegNet") + COUNTIF(E2:E248, "F NegNet ")</f>
        <v>18</v>
      </c>
      <c r="K14" s="2">
        <f>COUNTIF(E2:E248, "F NegPos") + COUNTIF(E2:E248, "F NegPos ")</f>
        <v>27</v>
      </c>
    </row>
    <row r="15" spans="1:11" x14ac:dyDescent="0.3">
      <c r="A15">
        <v>14</v>
      </c>
      <c r="B15" t="s">
        <v>19</v>
      </c>
      <c r="C15" t="s">
        <v>1</v>
      </c>
      <c r="D15" t="s">
        <v>5</v>
      </c>
      <c r="E15" t="str">
        <f>CHOOSE(MATCH(C15 &amp; D15, {"Negatifpositif","Negatifnetral","Negatifnegatif","Netralnegatif","Netralnetral","Netralpositif","Positifnegatif","Positifnetral","Positifpositif"}, 0), "F NegPos", "F NegNet", "T Neg", "F NetNeg", "T Net", "F NetPos", "F PosNeg", "F PosNet", "T Pos")</f>
        <v>T Neg</v>
      </c>
      <c r="G15" s="15"/>
      <c r="H15" s="2" t="s">
        <v>13</v>
      </c>
      <c r="I15" s="2">
        <f>COUNTIF(E2:E248, "F NetNeg") + COUNTIF(E2:E248, "F NetNeg ")</f>
        <v>13</v>
      </c>
      <c r="J15" s="2">
        <f>COUNTIF(E2:E248, "T Net ") + COUNTIF(E2:E248, "T Net")</f>
        <v>23</v>
      </c>
      <c r="K15" s="2">
        <f>COUNTIF(E2:E248, "F NetPos") + COUNTIF(E2:E248, "F NetPos ")</f>
        <v>49</v>
      </c>
    </row>
    <row r="16" spans="1:11" x14ac:dyDescent="0.3">
      <c r="A16">
        <v>15</v>
      </c>
      <c r="B16" t="s">
        <v>20</v>
      </c>
      <c r="C16" t="s">
        <v>9</v>
      </c>
      <c r="D16" t="s">
        <v>2</v>
      </c>
      <c r="E16" t="str">
        <f>CHOOSE(MATCH(C16 &amp; D16, {"Negatifpositif","Negatifnetral","Negatifnegatif","Netralnegatif","Netralnetral","Netralpositif","Positifnegatif","Positifnetral","Positifpositif"}, 0), "F NegPos", "F NegNet", "T Neg", "F NetNeg", "T Net", "F NetPos", "F PosNeg", "F PosNet", "T Pos")</f>
        <v>T Pos</v>
      </c>
      <c r="G16" s="16"/>
      <c r="H16" s="2" t="s">
        <v>9</v>
      </c>
      <c r="I16" s="2">
        <f>COUNTIF(E2:E248, "F PosNeg") + COUNTIF(E2:E248, "F PosNeg ")</f>
        <v>4</v>
      </c>
      <c r="J16" s="2">
        <f>COUNTIF(E2:E248, "F PosNet") + COUNTIF(E2:E248, "F PosNet ")</f>
        <v>16</v>
      </c>
      <c r="K16" s="2">
        <f>COUNTIF(E2:E248, "T Pos") + COUNTIF(E2:E248, "T Pos ")</f>
        <v>67</v>
      </c>
    </row>
    <row r="17" spans="1:9" x14ac:dyDescent="0.3">
      <c r="A17">
        <v>16</v>
      </c>
      <c r="B17" t="s">
        <v>21</v>
      </c>
      <c r="C17" t="s">
        <v>13</v>
      </c>
      <c r="D17" t="s">
        <v>14</v>
      </c>
      <c r="E17" t="str">
        <f>CHOOSE(MATCH(C17 &amp; D17, {"Negatifpositif","Negatifnetral","Negatifnegatif","Netralnegatif","Netralnetral","Netralpositif","Positifnegatif","Positifnetral","Positifpositif"}, 0), "F NegPos", "F NegNet", "T Neg", "F NetNeg", "T Net", "F NetPos", "F PosNeg", "F PosNet", "T Pos")</f>
        <v>T Net</v>
      </c>
    </row>
    <row r="18" spans="1:9" x14ac:dyDescent="0.3">
      <c r="A18">
        <v>17</v>
      </c>
      <c r="B18" t="s">
        <v>22</v>
      </c>
      <c r="C18" t="s">
        <v>9</v>
      </c>
      <c r="D18" t="s">
        <v>2</v>
      </c>
      <c r="E18" t="str">
        <f>CHOOSE(MATCH(C18 &amp; D18, {"Negatifpositif","Negatifnetral","Negatifnegatif","Netralnegatif","Netralnetral","Netralpositif","Positifnegatif","Positifnetral","Positifpositif"}, 0), "F NegPos", "F NegNet", "T Neg", "F NetNeg", "T Net", "F NetPos", "F PosNeg", "F PosNet", "T Pos")</f>
        <v>T Pos</v>
      </c>
    </row>
    <row r="19" spans="1:9" x14ac:dyDescent="0.3">
      <c r="A19">
        <v>18</v>
      </c>
      <c r="B19" t="s">
        <v>23</v>
      </c>
      <c r="C19" t="s">
        <v>13</v>
      </c>
      <c r="D19" t="s">
        <v>2</v>
      </c>
      <c r="E19" t="str">
        <f>CHOOSE(MATCH(C19 &amp; D19, {"Negatifpositif","Negatifnetral","Negatifnegatif","Netralnegatif","Netralnetral","Netralpositif","Positifnegatif","Positifnetral","Positifpositif"}, 0), "F NegPos", "F NegNet", "T Neg", "F NetNeg", "T Net", "F NetPos", "F PosNeg", "F PosNet", "T Pos")</f>
        <v>F NetPos</v>
      </c>
      <c r="G19" s="3" t="s">
        <v>261</v>
      </c>
      <c r="H19" t="s">
        <v>262</v>
      </c>
    </row>
    <row r="20" spans="1:9" x14ac:dyDescent="0.3">
      <c r="A20">
        <v>19</v>
      </c>
      <c r="B20" t="s">
        <v>24</v>
      </c>
      <c r="C20" t="s">
        <v>13</v>
      </c>
      <c r="D20" t="s">
        <v>2</v>
      </c>
      <c r="E20" t="str">
        <f>CHOOSE(MATCH(C20 &amp; D20, {"Negatifpositif","Negatifnetral","Negatifnegatif","Netralnegatif","Netralnetral","Netralpositif","Positifnegatif","Positifnetral","Positifpositif"}, 0), "F NegPos", "F NegNet", "T Neg", "F NetNeg", "T Net", "F NetPos", "F PosNeg", "F PosNet", "T Pos")</f>
        <v>F NetPos</v>
      </c>
      <c r="H20" t="s">
        <v>290</v>
      </c>
    </row>
    <row r="21" spans="1:9" x14ac:dyDescent="0.3">
      <c r="A21">
        <v>20</v>
      </c>
      <c r="B21" t="s">
        <v>25</v>
      </c>
      <c r="C21" t="s">
        <v>13</v>
      </c>
      <c r="D21" t="s">
        <v>14</v>
      </c>
      <c r="E21" t="str">
        <f>CHOOSE(MATCH(C21 &amp; D21, {"Negatifpositif","Negatifnetral","Negatifnegatif","Netralnegatif","Netralnetral","Netralpositif","Positifnegatif","Positifnetral","Positifpositif"}, 0), "F NegPos", "F NegNet", "T Neg", "F NetNeg", "T Net", "F NetPos", "F PosNeg", "F PosNet", "T Pos")</f>
        <v>T Net</v>
      </c>
      <c r="H21" t="s">
        <v>291</v>
      </c>
    </row>
    <row r="22" spans="1:9" x14ac:dyDescent="0.3">
      <c r="A22">
        <v>21</v>
      </c>
      <c r="B22" t="s">
        <v>26</v>
      </c>
      <c r="C22" t="s">
        <v>9</v>
      </c>
      <c r="D22" t="s">
        <v>2</v>
      </c>
      <c r="E22" t="str">
        <f>CHOOSE(MATCH(C22 &amp; D22, {"Negatifpositif","Negatifnetral","Negatifnegatif","Netralnegatif","Netralnetral","Netralpositif","Positifnegatif","Positifnetral","Positifpositif"}, 0), "F NegPos", "F NegNet", "T Neg", "F NetNeg", "T Net", "F NetPos", "F PosNeg", "F PosNet", "T Pos")</f>
        <v>T Pos</v>
      </c>
      <c r="H22" t="s">
        <v>292</v>
      </c>
    </row>
    <row r="23" spans="1:9" x14ac:dyDescent="0.3">
      <c r="A23">
        <v>22</v>
      </c>
      <c r="B23" t="s">
        <v>27</v>
      </c>
      <c r="C23" t="s">
        <v>9</v>
      </c>
      <c r="D23" t="s">
        <v>2</v>
      </c>
      <c r="E23" t="str">
        <f>CHOOSE(MATCH(C23 &amp; D23, {"Negatifpositif","Negatifnetral","Negatifnegatif","Netralnegatif","Netralnetral","Netralpositif","Positifnegatif","Positifnetral","Positifpositif"}, 0), "F NegPos", "F NegNet", "T Neg", "F NetNeg", "T Net", "F NetPos", "F PosNeg", "F PosNet", "T Pos")</f>
        <v>T Pos</v>
      </c>
      <c r="H23" s="4" t="s">
        <v>293</v>
      </c>
    </row>
    <row r="24" spans="1:9" x14ac:dyDescent="0.3">
      <c r="A24">
        <v>23</v>
      </c>
      <c r="B24" t="s">
        <v>28</v>
      </c>
      <c r="C24" t="s">
        <v>13</v>
      </c>
      <c r="D24" t="s">
        <v>5</v>
      </c>
      <c r="E24" t="str">
        <f>CHOOSE(MATCH(C24 &amp; D24, {"Negatifpositif","Negatifnetral","Negatifnegatif","Netralnegatif","Netralnetral","Netralpositif","Positifnegatif","Positifnetral","Positifpositif"}, 0), "F NegPos", "F NegNet", "T Neg", "F NetNeg", "T Net", "F NetPos", "F PosNeg", "F PosNet", "T Pos")</f>
        <v>F NetNeg</v>
      </c>
    </row>
    <row r="25" spans="1:9" x14ac:dyDescent="0.3">
      <c r="A25">
        <v>24</v>
      </c>
      <c r="B25" t="s">
        <v>29</v>
      </c>
      <c r="C25" t="s">
        <v>1</v>
      </c>
      <c r="D25" t="s">
        <v>5</v>
      </c>
      <c r="E25" t="str">
        <f>CHOOSE(MATCH(C25 &amp; D25, {"Negatifpositif","Negatifnetral","Negatifnegatif","Netralnegatif","Netralnetral","Netralpositif","Positifnegatif","Positifnetral","Positifpositif"}, 0), "F NegPos", "F NegNet", "T Neg", "F NetNeg", "T Net", "F NetPos", "F PosNeg", "F PosNet", "T Pos")</f>
        <v>T Neg</v>
      </c>
      <c r="G25" s="3" t="s">
        <v>1</v>
      </c>
    </row>
    <row r="26" spans="1:9" x14ac:dyDescent="0.3">
      <c r="A26">
        <v>25</v>
      </c>
      <c r="B26" t="s">
        <v>30</v>
      </c>
      <c r="C26" t="s">
        <v>1</v>
      </c>
      <c r="D26" t="s">
        <v>5</v>
      </c>
      <c r="E26" t="str">
        <f>CHOOSE(MATCH(C26 &amp; D26, {"Negatifpositif","Negatifnetral","Negatifnegatif","Netralnegatif","Netralnetral","Netralpositif","Positifnegatif","Positifnetral","Positifpositif"}, 0), "F NegPos", "F NegNet", "T Neg", "F NetNeg", "T Net", "F NetPos", "F PosNeg", "F PosNet", "T Pos")</f>
        <v>T Neg</v>
      </c>
      <c r="G26" s="2" t="s">
        <v>263</v>
      </c>
      <c r="H26" s="2" t="s">
        <v>1</v>
      </c>
      <c r="I26" s="2" t="s">
        <v>264</v>
      </c>
    </row>
    <row r="27" spans="1:9" x14ac:dyDescent="0.3">
      <c r="A27">
        <v>26</v>
      </c>
      <c r="B27" t="s">
        <v>31</v>
      </c>
      <c r="C27" t="s">
        <v>13</v>
      </c>
      <c r="D27" t="s">
        <v>2</v>
      </c>
      <c r="E27" t="str">
        <f>CHOOSE(MATCH(C27 &amp; D27, {"Negatifpositif","Negatifnetral","Negatifnegatif","Netralnegatif","Netralnetral","Netralpositif","Positifnegatif","Positifnetral","Positifpositif"}, 0), "F NegPos", "F NegNet", "T Neg", "F NetNeg", "T Net", "F NetPos", "F PosNeg", "F PosNet", "T Pos")</f>
        <v>F NetPos</v>
      </c>
      <c r="G27" s="2" t="s">
        <v>1</v>
      </c>
      <c r="H27" s="2" t="s">
        <v>265</v>
      </c>
      <c r="I27" s="2" t="s">
        <v>295</v>
      </c>
    </row>
    <row r="28" spans="1:9" x14ac:dyDescent="0.3">
      <c r="A28">
        <v>27</v>
      </c>
      <c r="B28" t="s">
        <v>32</v>
      </c>
      <c r="C28" t="s">
        <v>1</v>
      </c>
      <c r="D28" t="s">
        <v>14</v>
      </c>
      <c r="E28" t="str">
        <f>CHOOSE(MATCH(C28 &amp; D28, {"Negatifpositif","Negatifnetral","Negatifnegatif","Netralnegatif","Netralnetral","Netralpositif","Positifnegatif","Positifnetral","Positifpositif"}, 0), "F NegPos", "F NegNet", "T Neg", "F NetNeg", "T Net", "F NetPos", "F PosNeg", "F PosNet", "T Pos")</f>
        <v>F NegNet</v>
      </c>
      <c r="G28" s="2" t="s">
        <v>264</v>
      </c>
      <c r="H28" s="2" t="s">
        <v>294</v>
      </c>
      <c r="I28" s="2" t="s">
        <v>296</v>
      </c>
    </row>
    <row r="29" spans="1:9" x14ac:dyDescent="0.3">
      <c r="A29">
        <v>28</v>
      </c>
      <c r="B29" t="s">
        <v>33</v>
      </c>
      <c r="C29" t="s">
        <v>1</v>
      </c>
      <c r="D29" t="s">
        <v>2</v>
      </c>
      <c r="E29" t="str">
        <f>CHOOSE(MATCH(C29 &amp; D29, {"Negatifpositif","Negatifnetral","Negatifnegatif","Netralnegatif","Netralnetral","Netralpositif","Positifnegatif","Positifnetral","Positifpositif"}, 0), "F NegPos", "F NegNet", "T Neg", "F NetNeg", "T Net", "F NetPos", "F PosNeg", "F PosNet", "T Pos")</f>
        <v>F NegPos</v>
      </c>
    </row>
    <row r="30" spans="1:9" x14ac:dyDescent="0.3">
      <c r="A30">
        <v>29</v>
      </c>
      <c r="B30" t="s">
        <v>34</v>
      </c>
      <c r="C30" t="s">
        <v>1</v>
      </c>
      <c r="D30" t="s">
        <v>14</v>
      </c>
      <c r="E30" t="str">
        <f>CHOOSE(MATCH(C30 &amp; D30, {"Negatifpositif","Negatifnetral","Negatifnegatif","Netralnegatif","Netralnetral","Netralpositif","Positifnegatif","Positifnetral","Positifpositif"}, 0), "F NegPos", "F NegNet", "T Neg", "F NetNeg", "T Net", "F NetPos", "F PosNeg", "F PosNet", "T Pos")</f>
        <v>F NegNet</v>
      </c>
      <c r="G30" s="3" t="s">
        <v>13</v>
      </c>
    </row>
    <row r="31" spans="1:9" x14ac:dyDescent="0.3">
      <c r="A31">
        <v>30</v>
      </c>
      <c r="B31" t="s">
        <v>35</v>
      </c>
      <c r="C31" t="s">
        <v>1</v>
      </c>
      <c r="D31" t="s">
        <v>5</v>
      </c>
      <c r="E31" t="str">
        <f>CHOOSE(MATCH(C31 &amp; D31, {"Negatifpositif","Negatifnetral","Negatifnegatif","Netralnegatif","Netralnetral","Netralpositif","Positifnegatif","Positifnetral","Positifpositif"}, 0), "F NegPos", "F NegNet", "T Neg", "F NetNeg", "T Net", "F NetPos", "F PosNeg", "F PosNet", "T Pos")</f>
        <v>T Neg</v>
      </c>
      <c r="G31" s="2" t="s">
        <v>263</v>
      </c>
      <c r="H31" s="2" t="s">
        <v>13</v>
      </c>
      <c r="I31" s="2" t="s">
        <v>264</v>
      </c>
    </row>
    <row r="32" spans="1:9" x14ac:dyDescent="0.3">
      <c r="A32">
        <v>31</v>
      </c>
      <c r="B32" t="s">
        <v>36</v>
      </c>
      <c r="C32" t="s">
        <v>9</v>
      </c>
      <c r="D32" t="s">
        <v>2</v>
      </c>
      <c r="E32" t="str">
        <f>CHOOSE(MATCH(C32 &amp; D32, {"Negatifpositif","Negatifnetral","Negatifnegatif","Netralnegatif","Netralnetral","Netralpositif","Positifnegatif","Positifnetral","Positifpositif"}, 0), "F NegPos", "F NegNet", "T Neg", "F NetNeg", "T Net", "F NetPos", "F PosNeg", "F PosNet", "T Pos")</f>
        <v>T Pos</v>
      </c>
      <c r="G32" s="2" t="s">
        <v>13</v>
      </c>
      <c r="H32" s="2" t="s">
        <v>297</v>
      </c>
      <c r="I32" s="2" t="s">
        <v>299</v>
      </c>
    </row>
    <row r="33" spans="1:11" x14ac:dyDescent="0.3">
      <c r="A33">
        <v>32</v>
      </c>
      <c r="B33" t="s">
        <v>37</v>
      </c>
      <c r="C33" t="s">
        <v>13</v>
      </c>
      <c r="D33" t="s">
        <v>14</v>
      </c>
      <c r="E33" t="str">
        <f>CHOOSE(MATCH(C33 &amp; D33, {"Negatifpositif","Negatifnetral","Negatifnegatif","Netralnegatif","Netralnetral","Netralpositif","Positifnegatif","Positifnetral","Positifpositif"}, 0), "F NegPos", "F NegNet", "T Neg", "F NetNeg", "T Net", "F NetPos", "F PosNeg", "F PosNet", "T Pos")</f>
        <v>T Net</v>
      </c>
      <c r="G33" s="2" t="s">
        <v>264</v>
      </c>
      <c r="H33" s="2" t="s">
        <v>298</v>
      </c>
      <c r="I33" s="2" t="s">
        <v>300</v>
      </c>
    </row>
    <row r="34" spans="1:11" x14ac:dyDescent="0.3">
      <c r="A34">
        <v>33</v>
      </c>
      <c r="B34" t="s">
        <v>38</v>
      </c>
      <c r="C34" t="s">
        <v>13</v>
      </c>
      <c r="D34" t="s">
        <v>14</v>
      </c>
      <c r="E34" t="str">
        <f>CHOOSE(MATCH(C34 &amp; D34, {"Negatifpositif","Negatifnetral","Negatifnegatif","Netralnegatif","Netralnetral","Netralpositif","Positifnegatif","Positifnetral","Positifpositif"}, 0), "F NegPos", "F NegNet", "T Neg", "F NetNeg", "T Net", "F NetPos", "F PosNeg", "F PosNet", "T Pos")</f>
        <v>T Net</v>
      </c>
    </row>
    <row r="35" spans="1:11" x14ac:dyDescent="0.3">
      <c r="A35">
        <v>34</v>
      </c>
      <c r="B35" t="s">
        <v>39</v>
      </c>
      <c r="C35" t="s">
        <v>13</v>
      </c>
      <c r="D35" t="s">
        <v>14</v>
      </c>
      <c r="E35" t="str">
        <f>CHOOSE(MATCH(C35 &amp; D35, {"Negatifpositif","Negatifnetral","Negatifnegatif","Netralnegatif","Netralnetral","Netralpositif","Positifnegatif","Positifnetral","Positifpositif"}, 0), "F NegPos", "F NegNet", "T Neg", "F NetNeg", "T Net", "F NetPos", "F PosNeg", "F PosNet", "T Pos")</f>
        <v>T Net</v>
      </c>
      <c r="G35" s="3" t="s">
        <v>9</v>
      </c>
    </row>
    <row r="36" spans="1:11" x14ac:dyDescent="0.3">
      <c r="A36">
        <v>35</v>
      </c>
      <c r="B36" t="s">
        <v>40</v>
      </c>
      <c r="C36" t="s">
        <v>1</v>
      </c>
      <c r="D36" t="s">
        <v>2</v>
      </c>
      <c r="E36" t="str">
        <f>CHOOSE(MATCH(C36 &amp; D36, {"Negatifpositif","Negatifnetral","Negatifnegatif","Netralnegatif","Netralnetral","Netralpositif","Positifnegatif","Positifnetral","Positifpositif"}, 0), "F NegPos", "F NegNet", "T Neg", "F NetNeg", "T Net", "F NetPos", "F PosNeg", "F PosNet", "T Pos")</f>
        <v>F NegPos</v>
      </c>
      <c r="G36" s="2" t="s">
        <v>263</v>
      </c>
      <c r="H36" s="2" t="s">
        <v>9</v>
      </c>
      <c r="I36" s="2" t="s">
        <v>264</v>
      </c>
    </row>
    <row r="37" spans="1:11" x14ac:dyDescent="0.3">
      <c r="A37">
        <v>36</v>
      </c>
      <c r="B37" t="s">
        <v>41</v>
      </c>
      <c r="C37" t="s">
        <v>1</v>
      </c>
      <c r="D37" t="s">
        <v>14</v>
      </c>
      <c r="E37" t="str">
        <f>CHOOSE(MATCH(C37 &amp; D37, {"Negatifpositif","Negatifnetral","Negatifnegatif","Netralnegatif","Netralnetral","Netralpositif","Positifnegatif","Positifnetral","Positifpositif"}, 0), "F NegPos", "F NegNet", "T Neg", "F NetNeg", "T Net", "F NetPos", "F PosNeg", "F PosNet", "T Pos")</f>
        <v>F NegNet</v>
      </c>
      <c r="G37" s="2" t="s">
        <v>9</v>
      </c>
      <c r="H37" s="2" t="s">
        <v>266</v>
      </c>
      <c r="I37" s="2" t="s">
        <v>267</v>
      </c>
    </row>
    <row r="38" spans="1:11" x14ac:dyDescent="0.3">
      <c r="A38">
        <v>37</v>
      </c>
      <c r="B38" t="s">
        <v>42</v>
      </c>
      <c r="C38" t="s">
        <v>1</v>
      </c>
      <c r="D38" t="s">
        <v>14</v>
      </c>
      <c r="E38" t="str">
        <f>CHOOSE(MATCH(C38 &amp; D38, {"Negatifpositif","Negatifnetral","Negatifnegatif","Netralnegatif","Netralnetral","Netralpositif","Positifnegatif","Positifnetral","Positifpositif"}, 0), "F NegPos", "F NegNet", "T Neg", "F NetNeg", "T Net", "F NetPos", "F PosNeg", "F PosNet", "T Pos")</f>
        <v>F NegNet</v>
      </c>
      <c r="G38" s="2" t="s">
        <v>264</v>
      </c>
      <c r="H38" s="2" t="s">
        <v>301</v>
      </c>
      <c r="I38" s="2" t="s">
        <v>302</v>
      </c>
    </row>
    <row r="39" spans="1:11" x14ac:dyDescent="0.3">
      <c r="A39">
        <v>38</v>
      </c>
      <c r="B39" t="s">
        <v>43</v>
      </c>
      <c r="C39" t="s">
        <v>1</v>
      </c>
      <c r="D39" t="s">
        <v>14</v>
      </c>
      <c r="E39" t="str">
        <f>CHOOSE(MATCH(C39 &amp; D39, {"Negatifpositif","Negatifnetral","Negatifnegatif","Netralnegatif","Netralnetral","Netralpositif","Positifnegatif","Positifnetral","Positifpositif"}, 0), "F NegPos", "F NegNet", "T Neg", "F NetNeg", "T Net", "F NetPos", "F PosNeg", "F PosNet", "T Pos")</f>
        <v>F NegNet</v>
      </c>
    </row>
    <row r="40" spans="1:11" x14ac:dyDescent="0.3">
      <c r="A40">
        <v>39</v>
      </c>
      <c r="B40" t="s">
        <v>44</v>
      </c>
      <c r="C40" t="s">
        <v>9</v>
      </c>
      <c r="D40" t="s">
        <v>2</v>
      </c>
      <c r="E40" t="str">
        <f>CHOOSE(MATCH(C40 &amp; D40, {"Negatifpositif","Negatifnetral","Negatifnegatif","Netralnegatif","Netralnetral","Netralpositif","Positifnegatif","Positifnetral","Positifpositif"}, 0), "F NegPos", "F NegNet", "T Neg", "F NetNeg", "T Net", "F NetPos", "F PosNeg", "F PosNet", "T Pos")</f>
        <v>T Pos</v>
      </c>
      <c r="G40" s="3" t="s">
        <v>268</v>
      </c>
    </row>
    <row r="41" spans="1:11" x14ac:dyDescent="0.3">
      <c r="A41">
        <v>40</v>
      </c>
      <c r="B41" t="s">
        <v>45</v>
      </c>
      <c r="C41" t="s">
        <v>9</v>
      </c>
      <c r="D41" t="s">
        <v>2</v>
      </c>
      <c r="E41" t="str">
        <f>CHOOSE(MATCH(C41 &amp; D41, {"Negatifpositif","Negatifnetral","Negatifnegatif","Netralnegatif","Netralnetral","Netralpositif","Positifnegatif","Positifnetral","Positifpositif"}, 0), "F NegPos", "F NegNet", "T Neg", "F NetNeg", "T Net", "F NetPos", "F PosNeg", "F PosNet", "T Pos")</f>
        <v>T Pos</v>
      </c>
      <c r="G41" s="2" t="s">
        <v>269</v>
      </c>
      <c r="H41" s="5" t="s">
        <v>270</v>
      </c>
      <c r="I41" s="5" t="s">
        <v>271</v>
      </c>
      <c r="J41" s="5" t="s">
        <v>272</v>
      </c>
      <c r="K41" s="5" t="s">
        <v>273</v>
      </c>
    </row>
    <row r="42" spans="1:11" x14ac:dyDescent="0.3">
      <c r="A42">
        <v>41</v>
      </c>
      <c r="B42" t="s">
        <v>46</v>
      </c>
      <c r="C42" t="s">
        <v>13</v>
      </c>
      <c r="D42" t="s">
        <v>14</v>
      </c>
      <c r="E42" t="str">
        <f>CHOOSE(MATCH(C42 &amp; D42, {"Negatifpositif","Negatifnetral","Negatifnegatif","Netralnegatif","Netralnetral","Netralpositif","Positifnegatif","Positifnetral","Positifpositif"}, 0), "F NegPos", "F NegNet", "T Neg", "F NetNeg", "T Net", "F NetPos", "F PosNeg", "F PosNet", "T Pos")</f>
        <v>T Net</v>
      </c>
      <c r="G42" s="2" t="s">
        <v>1</v>
      </c>
      <c r="H42" s="5">
        <v>30</v>
      </c>
      <c r="I42" s="5">
        <v>17</v>
      </c>
      <c r="J42" s="5">
        <v>45</v>
      </c>
      <c r="K42" s="6"/>
    </row>
    <row r="43" spans="1:11" x14ac:dyDescent="0.3">
      <c r="A43">
        <v>42</v>
      </c>
      <c r="B43" t="s">
        <v>47</v>
      </c>
      <c r="C43" t="s">
        <v>9</v>
      </c>
      <c r="D43" t="s">
        <v>2</v>
      </c>
      <c r="E43" t="str">
        <f>CHOOSE(MATCH(C43 &amp; D43, {"Negatifpositif","Negatifnetral","Negatifnegatif","Netralnegatif","Netralnetral","Netralpositif","Positifnegatif","Positifnetral","Positifpositif"}, 0), "F NegPos", "F NegNet", "T Neg", "F NetNeg", "T Net", "F NetPos", "F PosNeg", "F PosNet", "T Pos")</f>
        <v>T Pos</v>
      </c>
      <c r="G43" s="2" t="s">
        <v>13</v>
      </c>
      <c r="H43" s="5">
        <v>23</v>
      </c>
      <c r="I43" s="5">
        <v>34</v>
      </c>
      <c r="J43" s="5">
        <v>62</v>
      </c>
      <c r="K43" s="6"/>
    </row>
    <row r="44" spans="1:11" x14ac:dyDescent="0.3">
      <c r="A44">
        <v>43</v>
      </c>
      <c r="B44" t="s">
        <v>48</v>
      </c>
      <c r="C44" t="s">
        <v>13</v>
      </c>
      <c r="D44" t="s">
        <v>14</v>
      </c>
      <c r="E44" t="str">
        <f>CHOOSE(MATCH(C44 &amp; D44, {"Negatifpositif","Negatifnetral","Negatifnegatif","Netralnegatif","Netralnetral","Netralpositif","Positifnegatif","Positifnetral","Positifpositif"}, 0), "F NegPos", "F NegNet", "T Neg", "F NetNeg", "T Net", "F NetPos", "F PosNeg", "F PosNet", "T Pos")</f>
        <v>T Net</v>
      </c>
      <c r="G44" s="2" t="s">
        <v>9</v>
      </c>
      <c r="H44" s="5">
        <v>67</v>
      </c>
      <c r="I44" s="5">
        <v>76</v>
      </c>
      <c r="J44" s="5">
        <v>20</v>
      </c>
      <c r="K44" s="6"/>
    </row>
    <row r="45" spans="1:11" x14ac:dyDescent="0.3">
      <c r="A45">
        <v>44</v>
      </c>
      <c r="B45" t="s">
        <v>49</v>
      </c>
      <c r="C45" t="s">
        <v>9</v>
      </c>
      <c r="D45" t="s">
        <v>2</v>
      </c>
      <c r="E45" t="str">
        <f>CHOOSE(MATCH(C45 &amp; D45, {"Negatifpositif","Negatifnetral","Negatifnegatif","Netralnegatif","Netralnetral","Netralpositif","Positifnegatif","Positifnetral","Positifpositif"}, 0), "F NegPos", "F NegNet", "T Neg", "F NetNeg", "T Net", "F NetPos", "F PosNeg", "F PosNet", "T Pos")</f>
        <v>T Pos</v>
      </c>
    </row>
    <row r="46" spans="1:11" x14ac:dyDescent="0.3">
      <c r="A46">
        <v>45</v>
      </c>
      <c r="B46" t="s">
        <v>50</v>
      </c>
      <c r="C46" t="s">
        <v>1</v>
      </c>
      <c r="D46" t="s">
        <v>2</v>
      </c>
      <c r="E46" t="str">
        <f>CHOOSE(MATCH(C46 &amp; D46, {"Negatifpositif","Negatifnetral","Negatifnegatif","Netralnegatif","Netralnetral","Netralpositif","Positifnegatif","Positifnetral","Positifpositif"}, 0), "F NegPos", "F NegNet", "T Neg", "F NetNeg", "T Net", "F NetPos", "F PosNeg", "F PosNet", "T Pos")</f>
        <v>F NegPos</v>
      </c>
    </row>
    <row r="47" spans="1:11" x14ac:dyDescent="0.3">
      <c r="A47">
        <v>46</v>
      </c>
      <c r="B47" t="s">
        <v>51</v>
      </c>
      <c r="C47" t="s">
        <v>1</v>
      </c>
      <c r="D47" t="s">
        <v>5</v>
      </c>
      <c r="E47" t="str">
        <f>CHOOSE(MATCH(C47 &amp; D47, {"Negatifpositif","Negatifnetral","Negatifnegatif","Netralnegatif","Netralnetral","Netralpositif","Positifnegatif","Positifnetral","Positifpositif"}, 0), "F NegPos", "F NegNet", "T Neg", "F NetNeg", "T Net", "F NetPos", "F PosNeg", "F PosNet", "T Pos")</f>
        <v>T Neg</v>
      </c>
      <c r="G47" s="3" t="s">
        <v>274</v>
      </c>
      <c r="H47" s="3" t="s">
        <v>275</v>
      </c>
      <c r="I47" s="3" t="s">
        <v>276</v>
      </c>
    </row>
    <row r="48" spans="1:11" x14ac:dyDescent="0.3">
      <c r="A48">
        <v>47</v>
      </c>
      <c r="B48" t="s">
        <v>52</v>
      </c>
      <c r="C48" t="s">
        <v>1</v>
      </c>
      <c r="D48" t="s">
        <v>5</v>
      </c>
      <c r="E48" t="str">
        <f>CHOOSE(MATCH(C48 &amp; D48, {"Negatifpositif","Negatifnetral","Negatifnegatif","Netralnegatif","Netralnetral","Netralpositif","Positifnegatif","Positifnetral","Positifpositif"}, 0), "F NegPos", "F NegNet", "T Neg", "F NetNeg", "T Net", "F NetPos", "F PosNeg", "F PosNet", "T Pos")</f>
        <v>T Neg</v>
      </c>
      <c r="G48" t="s">
        <v>277</v>
      </c>
      <c r="H48" t="s">
        <v>277</v>
      </c>
      <c r="I48" t="s">
        <v>277</v>
      </c>
    </row>
    <row r="49" spans="1:9" x14ac:dyDescent="0.3">
      <c r="A49">
        <v>48</v>
      </c>
      <c r="B49" t="s">
        <v>53</v>
      </c>
      <c r="C49" t="s">
        <v>1</v>
      </c>
      <c r="D49" t="s">
        <v>14</v>
      </c>
      <c r="E49" t="str">
        <f>CHOOSE(MATCH(C49 &amp; D49, {"Negatifpositif","Negatifnetral","Negatifnegatif","Netralnegatif","Netralnetral","Netralpositif","Positifnegatif","Positifnetral","Positifpositif"}, 0), "F NegPos", "F NegNet", "T Neg", "F NetNeg", "T Net", "F NetPos", "F PosNeg", "F PosNet", "T Pos")</f>
        <v>F NegNet</v>
      </c>
      <c r="G49" t="s">
        <v>303</v>
      </c>
      <c r="H49" t="s">
        <v>306</v>
      </c>
      <c r="I49" t="s">
        <v>309</v>
      </c>
    </row>
    <row r="50" spans="1:9" x14ac:dyDescent="0.3">
      <c r="A50">
        <v>49</v>
      </c>
      <c r="B50" t="s">
        <v>54</v>
      </c>
      <c r="C50" t="s">
        <v>1</v>
      </c>
      <c r="D50" t="s">
        <v>14</v>
      </c>
      <c r="E50" t="str">
        <f>CHOOSE(MATCH(C50 &amp; D50, {"Negatifpositif","Negatifnetral","Negatifnegatif","Netralnegatif","Netralnetral","Netralpositif","Positifnegatif","Positifnetral","Positifpositif"}, 0), "F NegPos", "F NegNet", "T Neg", "F NetNeg", "T Net", "F NetPos", "F PosNeg", "F PosNet", "T Pos")</f>
        <v>F NegNet</v>
      </c>
      <c r="G50" t="s">
        <v>304</v>
      </c>
      <c r="H50" t="s">
        <v>307</v>
      </c>
      <c r="I50" t="s">
        <v>310</v>
      </c>
    </row>
    <row r="51" spans="1:9" x14ac:dyDescent="0.3">
      <c r="A51">
        <v>50</v>
      </c>
      <c r="B51" t="s">
        <v>55</v>
      </c>
      <c r="C51" t="s">
        <v>9</v>
      </c>
      <c r="D51" t="s">
        <v>2</v>
      </c>
      <c r="E51" t="str">
        <f>CHOOSE(MATCH(C51 &amp; D51, {"Negatifpositif","Negatifnetral","Negatifnegatif","Netralnegatif","Netralnetral","Netralpositif","Positifnegatif","Positifnetral","Positifpositif"}, 0), "F NegPos", "F NegNet", "T Neg", "F NetNeg", "T Net", "F NetPos", "F PosNeg", "F PosNet", "T Pos")</f>
        <v>T Pos</v>
      </c>
      <c r="G51" s="4" t="s">
        <v>305</v>
      </c>
      <c r="H51" s="4" t="s">
        <v>308</v>
      </c>
      <c r="I51" s="4" t="s">
        <v>311</v>
      </c>
    </row>
    <row r="52" spans="1:9" x14ac:dyDescent="0.3">
      <c r="A52">
        <v>51</v>
      </c>
      <c r="B52" t="s">
        <v>56</v>
      </c>
      <c r="C52" t="s">
        <v>13</v>
      </c>
      <c r="D52" t="s">
        <v>5</v>
      </c>
      <c r="E52" t="str">
        <f>CHOOSE(MATCH(C52 &amp; D52, {"Negatifpositif","Negatifnetral","Negatifnegatif","Netralnegatif","Netralnetral","Netralpositif","Positifnegatif","Positifnetral","Positifpositif"}, 0), "F NegPos", "F NegNet", "T Neg", "F NetNeg", "T Net", "F NetPos", "F PosNeg", "F PosNet", "T Pos")</f>
        <v>F NetNeg</v>
      </c>
    </row>
    <row r="53" spans="1:9" x14ac:dyDescent="0.3">
      <c r="A53">
        <v>52</v>
      </c>
      <c r="B53" t="s">
        <v>57</v>
      </c>
      <c r="C53" t="s">
        <v>1</v>
      </c>
      <c r="D53" t="s">
        <v>2</v>
      </c>
      <c r="E53" t="str">
        <f>CHOOSE(MATCH(C53 &amp; D53, {"Negatifpositif","Negatifnetral","Negatifnegatif","Netralnegatif","Netralnetral","Netralpositif","Positifnegatif","Positifnetral","Positifpositif"}, 0), "F NegPos", "F NegNet", "T Neg", "F NetNeg", "T Net", "F NetPos", "F PosNeg", "F PosNet", "T Pos")</f>
        <v>F NegPos</v>
      </c>
      <c r="G53" s="3" t="s">
        <v>278</v>
      </c>
      <c r="H53" s="3" t="s">
        <v>279</v>
      </c>
      <c r="I53" s="3" t="s">
        <v>280</v>
      </c>
    </row>
    <row r="54" spans="1:9" x14ac:dyDescent="0.3">
      <c r="A54">
        <v>53</v>
      </c>
      <c r="B54" t="s">
        <v>58</v>
      </c>
      <c r="C54" t="s">
        <v>13</v>
      </c>
      <c r="D54" t="s">
        <v>14</v>
      </c>
      <c r="E54" t="str">
        <f>CHOOSE(MATCH(C54 &amp; D54, {"Negatifpositif","Negatifnetral","Negatifnegatif","Netralnegatif","Netralnetral","Netralpositif","Positifnegatif","Positifnetral","Positifpositif"}, 0), "F NegPos", "F NegNet", "T Neg", "F NetNeg", "T Net", "F NetPos", "F PosNeg", "F PosNet", "T Pos")</f>
        <v>T Net</v>
      </c>
      <c r="G54" t="s">
        <v>281</v>
      </c>
      <c r="H54" t="s">
        <v>281</v>
      </c>
      <c r="I54" t="s">
        <v>281</v>
      </c>
    </row>
    <row r="55" spans="1:9" x14ac:dyDescent="0.3">
      <c r="A55">
        <v>54</v>
      </c>
      <c r="B55" t="s">
        <v>59</v>
      </c>
      <c r="C55" t="s">
        <v>1</v>
      </c>
      <c r="D55" t="s">
        <v>5</v>
      </c>
      <c r="E55" t="str">
        <f>CHOOSE(MATCH(C55 &amp; D55, {"Negatifpositif","Negatifnetral","Negatifnegatif","Netralnegatif","Netralnetral","Netralpositif","Positifnegatif","Positifnetral","Positifpositif"}, 0), "F NegPos", "F NegNet", "T Neg", "F NetNeg", "T Net", "F NetPos", "F PosNeg", "F PosNet", "T Pos")</f>
        <v>T Neg</v>
      </c>
      <c r="G55" t="s">
        <v>282</v>
      </c>
      <c r="H55" t="s">
        <v>312</v>
      </c>
      <c r="I55" t="s">
        <v>283</v>
      </c>
    </row>
    <row r="56" spans="1:9" x14ac:dyDescent="0.3">
      <c r="A56">
        <v>55</v>
      </c>
      <c r="B56" t="s">
        <v>60</v>
      </c>
      <c r="C56" t="s">
        <v>1</v>
      </c>
      <c r="D56" t="s">
        <v>14</v>
      </c>
      <c r="E56" t="str">
        <f>CHOOSE(MATCH(C56 &amp; D56, {"Negatifpositif","Negatifnetral","Negatifnegatif","Netralnegatif","Netralnetral","Netralpositif","Positifnegatif","Positifnetral","Positifpositif"}, 0), "F NegPos", "F NegNet", "T Neg", "F NetNeg", "T Net", "F NetPos", "F PosNeg", "F PosNet", "T Pos")</f>
        <v>F NegNet</v>
      </c>
      <c r="G56" t="s">
        <v>284</v>
      </c>
      <c r="H56" t="s">
        <v>313</v>
      </c>
      <c r="I56" t="s">
        <v>285</v>
      </c>
    </row>
    <row r="57" spans="1:9" x14ac:dyDescent="0.3">
      <c r="A57">
        <v>56</v>
      </c>
      <c r="B57" t="s">
        <v>61</v>
      </c>
      <c r="C57" t="s">
        <v>1</v>
      </c>
      <c r="D57" t="s">
        <v>5</v>
      </c>
      <c r="E57" t="str">
        <f>CHOOSE(MATCH(C57 &amp; D57, {"Negatifpositif","Negatifnetral","Negatifnegatif","Netralnegatif","Netralnetral","Netralpositif","Positifnegatif","Positifnetral","Positifpositif"}, 0), "F NegPos", "F NegNet", "T Neg", "F NetNeg", "T Net", "F NetPos", "F PosNeg", "F PosNet", "T Pos")</f>
        <v>T Neg</v>
      </c>
      <c r="G57" s="4">
        <v>0.4</v>
      </c>
      <c r="H57" s="4">
        <v>0.27</v>
      </c>
      <c r="I57" s="4">
        <v>0.77</v>
      </c>
    </row>
    <row r="58" spans="1:9" x14ac:dyDescent="0.3">
      <c r="A58">
        <v>57</v>
      </c>
      <c r="B58" t="s">
        <v>62</v>
      </c>
      <c r="C58" t="s">
        <v>1</v>
      </c>
      <c r="D58" t="s">
        <v>2</v>
      </c>
      <c r="E58" t="str">
        <f>CHOOSE(MATCH(C58 &amp; D58, {"Negatifpositif","Negatifnetral","Negatifnegatif","Netralnegatif","Netralnetral","Netralpositif","Positifnegatif","Positifnetral","Positifpositif"}, 0), "F NegPos", "F NegNet", "T Neg", "F NetNeg", "T Net", "F NetPos", "F PosNeg", "F PosNet", "T Pos")</f>
        <v>F NegPos</v>
      </c>
    </row>
    <row r="59" spans="1:9" x14ac:dyDescent="0.3">
      <c r="A59">
        <v>58</v>
      </c>
      <c r="B59" t="s">
        <v>63</v>
      </c>
      <c r="C59" t="s">
        <v>1</v>
      </c>
      <c r="D59" t="s">
        <v>5</v>
      </c>
      <c r="E59" t="str">
        <f>CHOOSE(MATCH(C59 &amp; D59, {"Negatifpositif","Negatifnetral","Negatifnegatif","Netralnegatif","Netralnetral","Netralpositif","Positifnegatif","Positifnetral","Positifpositif"}, 0), "F NegPos", "F NegNet", "T Neg", "F NetNeg", "T Net", "F NetPos", "F PosNeg", "F PosNet", "T Pos")</f>
        <v>T Neg</v>
      </c>
      <c r="G59" s="3" t="s">
        <v>286</v>
      </c>
    </row>
    <row r="60" spans="1:9" x14ac:dyDescent="0.3">
      <c r="A60">
        <v>59</v>
      </c>
      <c r="B60" t="s">
        <v>64</v>
      </c>
      <c r="C60" t="s">
        <v>1</v>
      </c>
      <c r="D60" t="s">
        <v>5</v>
      </c>
      <c r="E60" t="str">
        <f>CHOOSE(MATCH(C60 &amp; D60, {"Negatifpositif","Negatifnetral","Negatifnegatif","Netralnegatif","Netralnetral","Netralpositif","Positifnegatif","Positifnetral","Positifpositif"}, 0), "F NegPos", "F NegNet", "T Neg", "F NetNeg", "T Net", "F NetPos", "F PosNeg", "F PosNet", "T Pos")</f>
        <v>T Neg</v>
      </c>
      <c r="G60" t="s">
        <v>287</v>
      </c>
    </row>
    <row r="61" spans="1:9" x14ac:dyDescent="0.3">
      <c r="A61">
        <v>60</v>
      </c>
      <c r="B61" t="s">
        <v>65</v>
      </c>
      <c r="C61" t="s">
        <v>1</v>
      </c>
      <c r="D61" t="s">
        <v>14</v>
      </c>
      <c r="E61" t="str">
        <f>CHOOSE(MATCH(C61 &amp; D61, {"Negatifpositif","Negatifnetral","Negatifnegatif","Netralnegatif","Netralnetral","Netralpositif","Positifnegatif","Positifnetral","Positifpositif"}, 0), "F NegPos", "F NegNet", "T Neg", "F NetNeg", "T Net", "F NetPos", "F PosNeg", "F PosNet", "T Pos")</f>
        <v>F NegNet</v>
      </c>
      <c r="G61" t="s">
        <v>314</v>
      </c>
    </row>
    <row r="62" spans="1:9" x14ac:dyDescent="0.3">
      <c r="A62">
        <v>61</v>
      </c>
      <c r="B62" t="s">
        <v>66</v>
      </c>
      <c r="C62" t="s">
        <v>1</v>
      </c>
      <c r="D62" t="s">
        <v>5</v>
      </c>
      <c r="E62" t="str">
        <f>CHOOSE(MATCH(C62 &amp; D62, {"Negatifpositif","Negatifnetral","Negatifnegatif","Netralnegatif","Netralnetral","Netralpositif","Positifnegatif","Positifnetral","Positifpositif"}, 0), "F NegPos", "F NegNet", "T Neg", "F NetNeg", "T Net", "F NetPos", "F PosNeg", "F PosNet", "T Pos")</f>
        <v>T Neg</v>
      </c>
      <c r="G62" t="s">
        <v>315</v>
      </c>
    </row>
    <row r="63" spans="1:9" x14ac:dyDescent="0.3">
      <c r="A63">
        <v>62</v>
      </c>
      <c r="B63" t="s">
        <v>67</v>
      </c>
      <c r="C63" t="s">
        <v>1</v>
      </c>
      <c r="D63" t="s">
        <v>5</v>
      </c>
      <c r="E63" t="str">
        <f>CHOOSE(MATCH(C63 &amp; D63, {"Negatifpositif","Negatifnetral","Negatifnegatif","Netralnegatif","Netralnetral","Netralpositif","Positifnegatif","Positifnetral","Positifpositif"}, 0), "F NegPos", "F NegNet", "T Neg", "F NetNeg", "T Net", "F NetPos", "F PosNeg", "F PosNet", "T Pos")</f>
        <v>T Neg</v>
      </c>
      <c r="G63" t="s">
        <v>316</v>
      </c>
    </row>
    <row r="64" spans="1:9" x14ac:dyDescent="0.3">
      <c r="A64">
        <v>63</v>
      </c>
      <c r="B64" t="s">
        <v>68</v>
      </c>
      <c r="C64" t="s">
        <v>1</v>
      </c>
      <c r="D64" t="s">
        <v>5</v>
      </c>
      <c r="E64" t="str">
        <f>CHOOSE(MATCH(C64 &amp; D64, {"Negatifpositif","Negatifnetral","Negatifnegatif","Netralnegatif","Netralnetral","Netralpositif","Positifnegatif","Positifnetral","Positifpositif"}, 0), "F NegPos", "F NegNet", "T Neg", "F NetNeg", "T Net", "F NetPos", "F PosNeg", "F PosNet", "T Pos")</f>
        <v>T Neg</v>
      </c>
      <c r="G64" t="s">
        <v>317</v>
      </c>
    </row>
    <row r="65" spans="1:7" x14ac:dyDescent="0.3">
      <c r="A65">
        <v>64</v>
      </c>
      <c r="B65" t="s">
        <v>69</v>
      </c>
      <c r="C65" t="s">
        <v>13</v>
      </c>
      <c r="D65" t="s">
        <v>2</v>
      </c>
      <c r="E65" t="str">
        <f>CHOOSE(MATCH(C65 &amp; D65, {"Negatifpositif","Negatifnetral","Negatifnegatif","Netralnegatif","Netralnetral","Netralpositif","Positifnegatif","Positifnetral","Positifpositif"}, 0), "F NegPos", "F NegNet", "T Neg", "F NetNeg", "T Net", "F NetPos", "F PosNeg", "F PosNet", "T Pos")</f>
        <v>F NetPos</v>
      </c>
      <c r="G65" s="4" t="s">
        <v>318</v>
      </c>
    </row>
    <row r="66" spans="1:7" x14ac:dyDescent="0.3">
      <c r="A66">
        <v>65</v>
      </c>
      <c r="B66" t="s">
        <v>70</v>
      </c>
      <c r="C66" t="s">
        <v>13</v>
      </c>
      <c r="D66" t="s">
        <v>14</v>
      </c>
      <c r="E66" t="str">
        <f>CHOOSE(MATCH(C66 &amp; D66, {"Negatifpositif","Negatifnetral","Negatifnegatif","Netralnegatif","Netralnetral","Netralpositif","Positifnegatif","Positifnetral","Positifpositif"}, 0), "F NegPos", "F NegNet", "T Neg", "F NetNeg", "T Net", "F NetPos", "F PosNeg", "F PosNet", "T Pos")</f>
        <v>T Net</v>
      </c>
    </row>
    <row r="67" spans="1:7" x14ac:dyDescent="0.3">
      <c r="A67">
        <v>66</v>
      </c>
      <c r="B67" t="s">
        <v>71</v>
      </c>
      <c r="C67" t="s">
        <v>9</v>
      </c>
      <c r="D67" t="s">
        <v>14</v>
      </c>
      <c r="E67" t="str">
        <f>CHOOSE(MATCH(C67 &amp; D67, {"Negatifpositif","Negatifnetral","Negatifnegatif","Netralnegatif","Netralnetral","Netralpositif","Positifnegatif","Positifnetral","Positifpositif"}, 0), "F NegPos", "F NegNet", "T Neg", "F NetNeg", "T Net", "F NetPos", "F PosNeg", "F PosNet", "T Pos")</f>
        <v>F PosNet</v>
      </c>
      <c r="G67" s="3" t="s">
        <v>288</v>
      </c>
    </row>
    <row r="68" spans="1:7" x14ac:dyDescent="0.3">
      <c r="A68">
        <v>67</v>
      </c>
      <c r="B68" t="s">
        <v>72</v>
      </c>
      <c r="C68" t="s">
        <v>9</v>
      </c>
      <c r="D68" t="s">
        <v>2</v>
      </c>
      <c r="E68" t="str">
        <f>CHOOSE(MATCH(C68 &amp; D68, {"Negatifpositif","Negatifnetral","Negatifnegatif","Netralnegatif","Netralnetral","Netralpositif","Positifnegatif","Positifnetral","Positifpositif"}, 0), "F NegPos", "F NegNet", "T Neg", "F NetNeg", "T Net", "F NetPos", "F PosNeg", "F PosNet", "T Pos")</f>
        <v>T Pos</v>
      </c>
      <c r="G68" t="s">
        <v>287</v>
      </c>
    </row>
    <row r="69" spans="1:7" x14ac:dyDescent="0.3">
      <c r="A69">
        <v>68</v>
      </c>
      <c r="B69" t="s">
        <v>73</v>
      </c>
      <c r="C69" t="s">
        <v>9</v>
      </c>
      <c r="D69" t="s">
        <v>2</v>
      </c>
      <c r="E69" t="str">
        <f>CHOOSE(MATCH(C69 &amp; D69, {"Negatifpositif","Negatifnetral","Negatifnegatif","Netralnegatif","Netralnetral","Netralpositif","Positifnegatif","Positifnetral","Positifpositif"}, 0), "F NegPos", "F NegNet", "T Neg", "F NetNeg", "T Net", "F NetPos", "F PosNeg", "F PosNet", "T Pos")</f>
        <v>T Pos</v>
      </c>
      <c r="G69" t="s">
        <v>319</v>
      </c>
    </row>
    <row r="70" spans="1:7" x14ac:dyDescent="0.3">
      <c r="A70">
        <v>69</v>
      </c>
      <c r="B70" t="s">
        <v>74</v>
      </c>
      <c r="C70" t="s">
        <v>9</v>
      </c>
      <c r="D70" t="s">
        <v>14</v>
      </c>
      <c r="E70" t="str">
        <f>CHOOSE(MATCH(C70 &amp; D70, {"Negatifpositif","Negatifnetral","Negatifnegatif","Netralnegatif","Netralnetral","Netralpositif","Positifnegatif","Positifnetral","Positifpositif"}, 0), "F NegPos", "F NegNet", "T Neg", "F NetNeg", "T Net", "F NetPos", "F PosNeg", "F PosNet", "T Pos")</f>
        <v>F PosNet</v>
      </c>
      <c r="G70" t="s">
        <v>320</v>
      </c>
    </row>
    <row r="71" spans="1:7" x14ac:dyDescent="0.3">
      <c r="A71">
        <v>70</v>
      </c>
      <c r="B71" t="s">
        <v>75</v>
      </c>
      <c r="C71" t="s">
        <v>9</v>
      </c>
      <c r="D71" t="s">
        <v>14</v>
      </c>
      <c r="E71" t="str">
        <f>CHOOSE(MATCH(C71 &amp; D71, {"Negatifpositif","Negatifnetral","Negatifnegatif","Netralnegatif","Netralnetral","Netralpositif","Positifnegatif","Positifnetral","Positifpositif"}, 0), "F NegPos", "F NegNet", "T Neg", "F NetNeg", "T Net", "F NetPos", "F PosNeg", "F PosNet", "T Pos")</f>
        <v>F PosNet</v>
      </c>
      <c r="G71" t="s">
        <v>321</v>
      </c>
    </row>
    <row r="72" spans="1:7" x14ac:dyDescent="0.3">
      <c r="A72">
        <v>71</v>
      </c>
      <c r="B72" t="s">
        <v>76</v>
      </c>
      <c r="C72" t="s">
        <v>9</v>
      </c>
      <c r="D72" t="s">
        <v>2</v>
      </c>
      <c r="E72" t="str">
        <f>CHOOSE(MATCH(C72 &amp; D72, {"Negatifpositif","Negatifnetral","Negatifnegatif","Netralnegatif","Netralnetral","Netralpositif","Positifnegatif","Positifnetral","Positifpositif"}, 0), "F NegPos", "F NegNet", "T Neg", "F NetNeg", "T Net", "F NetPos", "F PosNeg", "F PosNet", "T Pos")</f>
        <v>T Pos</v>
      </c>
      <c r="G72" t="s">
        <v>322</v>
      </c>
    </row>
    <row r="73" spans="1:7" x14ac:dyDescent="0.3">
      <c r="A73">
        <v>72</v>
      </c>
      <c r="B73" t="s">
        <v>77</v>
      </c>
      <c r="C73" t="s">
        <v>9</v>
      </c>
      <c r="D73" t="s">
        <v>2</v>
      </c>
      <c r="E73" t="str">
        <f>CHOOSE(MATCH(C73 &amp; D73, {"Negatifpositif","Negatifnetral","Negatifnegatif","Netralnegatif","Netralnetral","Netralpositif","Positifnegatif","Positifnetral","Positifpositif"}, 0), "F NegPos", "F NegNet", "T Neg", "F NetNeg", "T Net", "F NetPos", "F PosNeg", "F PosNet", "T Pos")</f>
        <v>T Pos</v>
      </c>
      <c r="G73" t="s">
        <v>323</v>
      </c>
    </row>
    <row r="74" spans="1:7" x14ac:dyDescent="0.3">
      <c r="A74">
        <v>73</v>
      </c>
      <c r="B74" t="s">
        <v>78</v>
      </c>
      <c r="C74" t="s">
        <v>9</v>
      </c>
      <c r="D74" t="s">
        <v>2</v>
      </c>
      <c r="E74" t="str">
        <f>CHOOSE(MATCH(C74 &amp; D74, {"Negatifpositif","Negatifnetral","Negatifnegatif","Netralnegatif","Netralnetral","Netralpositif","Positifnegatif","Positifnetral","Positifpositif"}, 0), "F NegPos", "F NegNet", "T Neg", "F NetNeg", "T Net", "F NetPos", "F PosNeg", "F PosNet", "T Pos")</f>
        <v>T Pos</v>
      </c>
    </row>
    <row r="75" spans="1:7" x14ac:dyDescent="0.3">
      <c r="A75">
        <v>74</v>
      </c>
      <c r="B75" t="s">
        <v>79</v>
      </c>
      <c r="C75" t="s">
        <v>9</v>
      </c>
      <c r="D75" t="s">
        <v>2</v>
      </c>
      <c r="E75" t="str">
        <f>CHOOSE(MATCH(C75 &amp; D75, {"Negatifpositif","Negatifnetral","Negatifnegatif","Netralnegatif","Netralnetral","Netralpositif","Positifnegatif","Positifnetral","Positifpositif"}, 0), "F NegPos", "F NegNet", "T Neg", "F NetNeg", "T Net", "F NetPos", "F PosNeg", "F PosNet", "T Pos")</f>
        <v>T Pos</v>
      </c>
      <c r="G75" s="3" t="s">
        <v>289</v>
      </c>
    </row>
    <row r="76" spans="1:7" x14ac:dyDescent="0.3">
      <c r="A76">
        <v>75</v>
      </c>
      <c r="B76" t="s">
        <v>80</v>
      </c>
      <c r="C76" t="s">
        <v>9</v>
      </c>
      <c r="D76" t="s">
        <v>2</v>
      </c>
      <c r="E76" t="str">
        <f>CHOOSE(MATCH(C76 &amp; D76, {"Negatifpositif","Negatifnetral","Negatifnegatif","Netralnegatif","Netralnetral","Netralpositif","Positifnegatif","Positifnetral","Positifpositif"}, 0), "F NegPos", "F NegNet", "T Neg", "F NetNeg", "T Net", "F NetPos", "F PosNeg", "F PosNet", "T Pos")</f>
        <v>T Pos</v>
      </c>
      <c r="G76" t="s">
        <v>287</v>
      </c>
    </row>
    <row r="77" spans="1:7" x14ac:dyDescent="0.3">
      <c r="A77">
        <v>76</v>
      </c>
      <c r="B77" t="s">
        <v>81</v>
      </c>
      <c r="C77" t="s">
        <v>9</v>
      </c>
      <c r="D77" t="s">
        <v>2</v>
      </c>
      <c r="E77" t="str">
        <f>CHOOSE(MATCH(C77 &amp; D77, {"Negatifpositif","Negatifnetral","Negatifnegatif","Netralnegatif","Netralnetral","Netralpositif","Positifnegatif","Positifnetral","Positifpositif"}, 0), "F NegPos", "F NegNet", "T Neg", "F NetNeg", "T Net", "F NetPos", "F PosNeg", "F PosNet", "T Pos")</f>
        <v>T Pos</v>
      </c>
      <c r="G77" t="s">
        <v>324</v>
      </c>
    </row>
    <row r="78" spans="1:7" x14ac:dyDescent="0.3">
      <c r="A78">
        <v>77</v>
      </c>
      <c r="B78" t="s">
        <v>82</v>
      </c>
      <c r="C78" t="s">
        <v>9</v>
      </c>
      <c r="D78" t="s">
        <v>2</v>
      </c>
      <c r="E78" t="str">
        <f>CHOOSE(MATCH(C78 &amp; D78, {"Negatifpositif","Negatifnetral","Negatifnegatif","Netralnegatif","Netralnetral","Netralpositif","Positifnegatif","Positifnetral","Positifpositif"}, 0), "F NegPos", "F NegNet", "T Neg", "F NetNeg", "T Net", "F NetPos", "F PosNeg", "F PosNet", "T Pos")</f>
        <v>T Pos</v>
      </c>
      <c r="G78" t="s">
        <v>325</v>
      </c>
    </row>
    <row r="79" spans="1:7" x14ac:dyDescent="0.3">
      <c r="A79">
        <v>78</v>
      </c>
      <c r="B79" t="s">
        <v>83</v>
      </c>
      <c r="C79" t="s">
        <v>1</v>
      </c>
      <c r="D79" t="s">
        <v>5</v>
      </c>
      <c r="E79" t="str">
        <f>CHOOSE(MATCH(C79 &amp; D79, {"Negatifpositif","Negatifnetral","Negatifnegatif","Netralnegatif","Netralnetral","Netralpositif","Positifnegatif","Positifnetral","Positifpositif"}, 0), "F NegPos", "F NegNet", "T Neg", "F NetNeg", "T Net", "F NetPos", "F PosNeg", "F PosNet", "T Pos")</f>
        <v>T Neg</v>
      </c>
      <c r="G79" t="s">
        <v>326</v>
      </c>
    </row>
    <row r="80" spans="1:7" x14ac:dyDescent="0.3">
      <c r="A80">
        <v>79</v>
      </c>
      <c r="B80" t="s">
        <v>84</v>
      </c>
      <c r="C80" t="s">
        <v>13</v>
      </c>
      <c r="D80" t="s">
        <v>14</v>
      </c>
      <c r="E80" t="str">
        <f>CHOOSE(MATCH(C80 &amp; D80, {"Negatifpositif","Negatifnetral","Negatifnegatif","Netralnegatif","Netralnetral","Netralpositif","Positifnegatif","Positifnetral","Positifpositif"}, 0), "F NegPos", "F NegNet", "T Neg", "F NetNeg", "T Net", "F NetPos", "F PosNeg", "F PosNet", "T Pos")</f>
        <v>T Net</v>
      </c>
      <c r="G80" t="s">
        <v>327</v>
      </c>
    </row>
    <row r="81" spans="1:7" x14ac:dyDescent="0.3">
      <c r="A81">
        <v>80</v>
      </c>
      <c r="B81" t="s">
        <v>85</v>
      </c>
      <c r="C81" t="s">
        <v>1</v>
      </c>
      <c r="D81" t="s">
        <v>14</v>
      </c>
      <c r="E81" t="str">
        <f>CHOOSE(MATCH(C81 &amp; D81, {"Negatifpositif","Negatifnetral","Negatifnegatif","Netralnegatif","Netralnetral","Netralpositif","Positifnegatif","Positifnetral","Positifpositif"}, 0), "F NegPos", "F NegNet", "T Neg", "F NetNeg", "T Net", "F NetPos", "F PosNeg", "F PosNet", "T Pos")</f>
        <v>F NegNet</v>
      </c>
      <c r="G81" s="4" t="s">
        <v>328</v>
      </c>
    </row>
    <row r="82" spans="1:7" x14ac:dyDescent="0.3">
      <c r="A82">
        <v>81</v>
      </c>
      <c r="B82" t="s">
        <v>86</v>
      </c>
      <c r="C82" t="s">
        <v>1</v>
      </c>
      <c r="D82" t="s">
        <v>5</v>
      </c>
      <c r="E82" t="str">
        <f>CHOOSE(MATCH(C82 &amp; D82, {"Negatifpositif","Negatifnetral","Negatifnegatif","Netralnegatif","Netralnetral","Netralpositif","Positifnegatif","Positifnetral","Positifpositif"}, 0), "F NegPos", "F NegNet", "T Neg", "F NetNeg", "T Net", "F NetPos", "F PosNeg", "F PosNet", "T Pos")</f>
        <v>T Neg</v>
      </c>
    </row>
    <row r="83" spans="1:7" x14ac:dyDescent="0.3">
      <c r="A83">
        <v>82</v>
      </c>
      <c r="B83" t="s">
        <v>87</v>
      </c>
      <c r="C83" t="s">
        <v>1</v>
      </c>
      <c r="D83" t="s">
        <v>14</v>
      </c>
      <c r="E83" t="str">
        <f>CHOOSE(MATCH(C83 &amp; D83, {"Negatifpositif","Negatifnetral","Negatifnegatif","Netralnegatif","Netralnetral","Netralpositif","Positifnegatif","Positifnetral","Positifpositif"}, 0), "F NegPos", "F NegNet", "T Neg", "F NetNeg", "T Net", "F NetPos", "F PosNeg", "F PosNet", "T Pos")</f>
        <v>F NegNet</v>
      </c>
    </row>
    <row r="84" spans="1:7" x14ac:dyDescent="0.3">
      <c r="A84">
        <v>83</v>
      </c>
      <c r="B84" t="s">
        <v>88</v>
      </c>
      <c r="C84" t="s">
        <v>1</v>
      </c>
      <c r="D84" t="s">
        <v>14</v>
      </c>
      <c r="E84" t="str">
        <f>CHOOSE(MATCH(C84 &amp; D84, {"Negatifpositif","Negatifnetral","Negatifnegatif","Netralnegatif","Netralnetral","Netralpositif","Positifnegatif","Positifnetral","Positifpositif"}, 0), "F NegPos", "F NegNet", "T Neg", "F NetNeg", "T Net", "F NetPos", "F PosNeg", "F PosNet", "T Pos")</f>
        <v>F NegNet</v>
      </c>
    </row>
    <row r="85" spans="1:7" x14ac:dyDescent="0.3">
      <c r="A85">
        <v>84</v>
      </c>
      <c r="B85" t="s">
        <v>89</v>
      </c>
      <c r="C85" t="s">
        <v>1</v>
      </c>
      <c r="D85" t="s">
        <v>2</v>
      </c>
      <c r="E85" t="str">
        <f>CHOOSE(MATCH(C85 &amp; D85, {"Negatifpositif","Negatifnetral","Negatifnegatif","Netralnegatif","Netralnetral","Netralpositif","Positifnegatif","Positifnetral","Positifpositif"}, 0), "F NegPos", "F NegNet", "T Neg", "F NetNeg", "T Net", "F NetPos", "F PosNeg", "F PosNet", "T Pos")</f>
        <v>F NegPos</v>
      </c>
    </row>
    <row r="86" spans="1:7" x14ac:dyDescent="0.3">
      <c r="A86">
        <v>85</v>
      </c>
      <c r="B86" t="s">
        <v>90</v>
      </c>
      <c r="C86" t="s">
        <v>1</v>
      </c>
      <c r="D86" t="s">
        <v>5</v>
      </c>
      <c r="E86" t="str">
        <f>CHOOSE(MATCH(C86 &amp; D86, {"Negatifpositif","Negatifnetral","Negatifnegatif","Netralnegatif","Netralnetral","Netralpositif","Positifnegatif","Positifnetral","Positifpositif"}, 0), "F NegPos", "F NegNet", "T Neg", "F NetNeg", "T Net", "F NetPos", "F PosNeg", "F PosNet", "T Pos")</f>
        <v>T Neg</v>
      </c>
    </row>
    <row r="87" spans="1:7" x14ac:dyDescent="0.3">
      <c r="A87">
        <v>86</v>
      </c>
      <c r="B87" t="s">
        <v>91</v>
      </c>
      <c r="C87" t="s">
        <v>13</v>
      </c>
      <c r="D87" t="s">
        <v>2</v>
      </c>
      <c r="E87" t="str">
        <f>CHOOSE(MATCH(C87 &amp; D87, {"Negatifpositif","Negatifnetral","Negatifnegatif","Netralnegatif","Netralnetral","Netralpositif","Positifnegatif","Positifnetral","Positifpositif"}, 0), "F NegPos", "F NegNet", "T Neg", "F NetNeg", "T Net", "F NetPos", "F PosNeg", "F PosNet", "T Pos")</f>
        <v>F NetPos</v>
      </c>
    </row>
    <row r="88" spans="1:7" x14ac:dyDescent="0.3">
      <c r="A88">
        <v>87</v>
      </c>
      <c r="B88" t="s">
        <v>92</v>
      </c>
      <c r="C88" t="s">
        <v>1</v>
      </c>
      <c r="D88" t="s">
        <v>2</v>
      </c>
      <c r="E88" t="str">
        <f>CHOOSE(MATCH(C88 &amp; D88, {"Negatifpositif","Negatifnetral","Negatifnegatif","Netralnegatif","Netralnetral","Netralpositif","Positifnegatif","Positifnetral","Positifpositif"}, 0), "F NegPos", "F NegNet", "T Neg", "F NetNeg", "T Net", "F NetPos", "F PosNeg", "F PosNet", "T Pos")</f>
        <v>F NegPos</v>
      </c>
    </row>
    <row r="89" spans="1:7" x14ac:dyDescent="0.3">
      <c r="A89">
        <v>88</v>
      </c>
      <c r="B89" t="s">
        <v>93</v>
      </c>
      <c r="C89" t="s">
        <v>1</v>
      </c>
      <c r="D89" t="s">
        <v>5</v>
      </c>
      <c r="E89" t="str">
        <f>CHOOSE(MATCH(C89 &amp; D89, {"Negatifpositif","Negatifnetral","Negatifnegatif","Netralnegatif","Netralnetral","Netralpositif","Positifnegatif","Positifnetral","Positifpositif"}, 0), "F NegPos", "F NegNet", "T Neg", "F NetNeg", "T Net", "F NetPos", "F PosNeg", "F PosNet", "T Pos")</f>
        <v>T Neg</v>
      </c>
    </row>
    <row r="90" spans="1:7" x14ac:dyDescent="0.3">
      <c r="A90">
        <v>89</v>
      </c>
      <c r="B90" t="s">
        <v>94</v>
      </c>
      <c r="C90" t="s">
        <v>9</v>
      </c>
      <c r="D90" t="s">
        <v>2</v>
      </c>
      <c r="E90" t="str">
        <f>CHOOSE(MATCH(C90 &amp; D90, {"Negatifpositif","Negatifnetral","Negatifnegatif","Netralnegatif","Netralnetral","Netralpositif","Positifnegatif","Positifnetral","Positifpositif"}, 0), "F NegPos", "F NegNet", "T Neg", "F NetNeg", "T Net", "F NetPos", "F PosNeg", "F PosNet", "T Pos")</f>
        <v>T Pos</v>
      </c>
    </row>
    <row r="91" spans="1:7" x14ac:dyDescent="0.3">
      <c r="A91">
        <v>90</v>
      </c>
      <c r="B91" t="s">
        <v>95</v>
      </c>
      <c r="C91" t="s">
        <v>9</v>
      </c>
      <c r="D91" t="s">
        <v>14</v>
      </c>
      <c r="E91" t="str">
        <f>CHOOSE(MATCH(C91 &amp; D91, {"Negatifpositif","Negatifnetral","Negatifnegatif","Netralnegatif","Netralnetral","Netralpositif","Positifnegatif","Positifnetral","Positifpositif"}, 0), "F NegPos", "F NegNet", "T Neg", "F NetNeg", "T Net", "F NetPos", "F PosNeg", "F PosNet", "T Pos")</f>
        <v>F PosNet</v>
      </c>
    </row>
    <row r="92" spans="1:7" x14ac:dyDescent="0.3">
      <c r="A92">
        <v>91</v>
      </c>
      <c r="B92" t="s">
        <v>96</v>
      </c>
      <c r="C92" t="s">
        <v>9</v>
      </c>
      <c r="D92" t="s">
        <v>2</v>
      </c>
      <c r="E92" t="str">
        <f>CHOOSE(MATCH(C92 &amp; D92, {"Negatifpositif","Negatifnetral","Negatifnegatif","Netralnegatif","Netralnetral","Netralpositif","Positifnegatif","Positifnetral","Positifpositif"}, 0), "F NegPos", "F NegNet", "T Neg", "F NetNeg", "T Net", "F NetPos", "F PosNeg", "F PosNet", "T Pos")</f>
        <v>T Pos</v>
      </c>
    </row>
    <row r="93" spans="1:7" x14ac:dyDescent="0.3">
      <c r="A93">
        <v>92</v>
      </c>
      <c r="B93" t="s">
        <v>97</v>
      </c>
      <c r="C93" t="s">
        <v>13</v>
      </c>
      <c r="D93" t="s">
        <v>5</v>
      </c>
      <c r="E93" t="str">
        <f>CHOOSE(MATCH(C93 &amp; D93, {"Negatifpositif","Negatifnetral","Negatifnegatif","Netralnegatif","Netralnetral","Netralpositif","Positifnegatif","Positifnetral","Positifpositif"}, 0), "F NegPos", "F NegNet", "T Neg", "F NetNeg", "T Net", "F NetPos", "F PosNeg", "F PosNet", "T Pos")</f>
        <v>F NetNeg</v>
      </c>
    </row>
    <row r="94" spans="1:7" x14ac:dyDescent="0.3">
      <c r="A94">
        <v>93</v>
      </c>
      <c r="B94" t="s">
        <v>98</v>
      </c>
      <c r="C94" t="s">
        <v>9</v>
      </c>
      <c r="D94" t="s">
        <v>2</v>
      </c>
      <c r="E94" t="str">
        <f>CHOOSE(MATCH(C94 &amp; D94, {"Negatifpositif","Negatifnetral","Negatifnegatif","Netralnegatif","Netralnetral","Netralpositif","Positifnegatif","Positifnetral","Positifpositif"}, 0), "F NegPos", "F NegNet", "T Neg", "F NetNeg", "T Net", "F NetPos", "F PosNeg", "F PosNet", "T Pos")</f>
        <v>T Pos</v>
      </c>
    </row>
    <row r="95" spans="1:7" x14ac:dyDescent="0.3">
      <c r="A95">
        <v>94</v>
      </c>
      <c r="B95" t="s">
        <v>99</v>
      </c>
      <c r="C95" t="s">
        <v>1</v>
      </c>
      <c r="D95" t="s">
        <v>2</v>
      </c>
      <c r="E95" t="str">
        <f>CHOOSE(MATCH(C95 &amp; D95, {"Negatifpositif","Negatifnetral","Negatifnegatif","Netralnegatif","Netralnetral","Netralpositif","Positifnegatif","Positifnetral","Positifpositif"}, 0), "F NegPos", "F NegNet", "T Neg", "F NetNeg", "T Net", "F NetPos", "F PosNeg", "F PosNet", "T Pos")</f>
        <v>F NegPos</v>
      </c>
    </row>
    <row r="96" spans="1:7" x14ac:dyDescent="0.3">
      <c r="A96">
        <v>95</v>
      </c>
      <c r="B96" t="s">
        <v>100</v>
      </c>
      <c r="C96" t="s">
        <v>1</v>
      </c>
      <c r="D96" t="s">
        <v>5</v>
      </c>
      <c r="E96" t="str">
        <f>CHOOSE(MATCH(C96 &amp; D96, {"Negatifpositif","Negatifnetral","Negatifnegatif","Netralnegatif","Netralnetral","Netralpositif","Positifnegatif","Positifnetral","Positifpositif"}, 0), "F NegPos", "F NegNet", "T Neg", "F NetNeg", "T Net", "F NetPos", "F PosNeg", "F PosNet", "T Pos")</f>
        <v>T Neg</v>
      </c>
    </row>
    <row r="97" spans="1:5" x14ac:dyDescent="0.3">
      <c r="A97">
        <v>96</v>
      </c>
      <c r="B97" t="s">
        <v>101</v>
      </c>
      <c r="C97" t="s">
        <v>1</v>
      </c>
      <c r="D97" t="s">
        <v>14</v>
      </c>
      <c r="E97" t="str">
        <f>CHOOSE(MATCH(C97 &amp; D97, {"Negatifpositif","Negatifnetral","Negatifnegatif","Netralnegatif","Netralnetral","Netralpositif","Positifnegatif","Positifnetral","Positifpositif"}, 0), "F NegPos", "F NegNet", "T Neg", "F NetNeg", "T Net", "F NetPos", "F PosNeg", "F PosNet", "T Pos")</f>
        <v>F NegNet</v>
      </c>
    </row>
    <row r="98" spans="1:5" x14ac:dyDescent="0.3">
      <c r="A98">
        <v>97</v>
      </c>
      <c r="B98" t="s">
        <v>102</v>
      </c>
      <c r="C98" t="s">
        <v>1</v>
      </c>
      <c r="D98" t="s">
        <v>5</v>
      </c>
      <c r="E98" t="str">
        <f>CHOOSE(MATCH(C98 &amp; D98, {"Negatifpositif","Negatifnetral","Negatifnegatif","Netralnegatif","Netralnetral","Netralpositif","Positifnegatif","Positifnetral","Positifpositif"}, 0), "F NegPos", "F NegNet", "T Neg", "F NetNeg", "T Net", "F NetPos", "F PosNeg", "F PosNet", "T Pos")</f>
        <v>T Neg</v>
      </c>
    </row>
    <row r="99" spans="1:5" x14ac:dyDescent="0.3">
      <c r="A99">
        <v>98</v>
      </c>
      <c r="B99" t="s">
        <v>103</v>
      </c>
      <c r="C99" t="s">
        <v>9</v>
      </c>
      <c r="D99" t="s">
        <v>5</v>
      </c>
      <c r="E99" t="str">
        <f>CHOOSE(MATCH(C99 &amp; D99, {"Negatifpositif","Negatifnetral","Negatifnegatif","Netralnegatif","Netralnetral","Netralpositif","Positifnegatif","Positifnetral","Positifpositif"}, 0), "F NegPos", "F NegNet", "T Neg", "F NetNeg", "T Net", "F NetPos", "F PosNeg", "F PosNet", "T Pos")</f>
        <v>F PosNeg</v>
      </c>
    </row>
    <row r="100" spans="1:5" x14ac:dyDescent="0.3">
      <c r="A100">
        <v>99</v>
      </c>
      <c r="B100" t="s">
        <v>104</v>
      </c>
      <c r="C100" t="s">
        <v>9</v>
      </c>
      <c r="D100" t="s">
        <v>2</v>
      </c>
      <c r="E100" t="str">
        <f>CHOOSE(MATCH(C100 &amp; D100, {"Negatifpositif","Negatifnetral","Negatifnegatif","Netralnegatif","Netralnetral","Netralpositif","Positifnegatif","Positifnetral","Positifpositif"}, 0), "F NegPos", "F NegNet", "T Neg", "F NetNeg", "T Net", "F NetPos", "F PosNeg", "F PosNet", "T Pos")</f>
        <v>T Pos</v>
      </c>
    </row>
    <row r="101" spans="1:5" x14ac:dyDescent="0.3">
      <c r="A101">
        <v>100</v>
      </c>
      <c r="B101" t="s">
        <v>105</v>
      </c>
      <c r="C101" t="s">
        <v>13</v>
      </c>
      <c r="D101" t="s">
        <v>14</v>
      </c>
      <c r="E101" t="str">
        <f>CHOOSE(MATCH(C101 &amp; D101, {"Negatifpositif","Negatifnetral","Negatifnegatif","Netralnegatif","Netralnetral","Netralpositif","Positifnegatif","Positifnetral","Positifpositif"}, 0), "F NegPos", "F NegNet", "T Neg", "F NetNeg", "T Net", "F NetPos", "F PosNeg", "F PosNet", "T Pos")</f>
        <v>T Net</v>
      </c>
    </row>
    <row r="102" spans="1:5" x14ac:dyDescent="0.3">
      <c r="A102">
        <v>101</v>
      </c>
      <c r="B102" t="s">
        <v>106</v>
      </c>
      <c r="C102" t="s">
        <v>9</v>
      </c>
      <c r="D102" t="s">
        <v>2</v>
      </c>
      <c r="E102" t="str">
        <f>CHOOSE(MATCH(C102 &amp; D102, {"Negatifpositif","Negatifnetral","Negatifnegatif","Netralnegatif","Netralnetral","Netralpositif","Positifnegatif","Positifnetral","Positifpositif"}, 0), "F NegPos", "F NegNet", "T Neg", "F NetNeg", "T Net", "F NetPos", "F PosNeg", "F PosNet", "T Pos")</f>
        <v>T Pos</v>
      </c>
    </row>
    <row r="103" spans="1:5" x14ac:dyDescent="0.3">
      <c r="A103">
        <v>102</v>
      </c>
      <c r="B103" t="s">
        <v>107</v>
      </c>
      <c r="C103" t="s">
        <v>9</v>
      </c>
      <c r="D103" t="s">
        <v>14</v>
      </c>
      <c r="E103" t="str">
        <f>CHOOSE(MATCH(C103 &amp; D103, {"Negatifpositif","Negatifnetral","Negatifnegatif","Netralnegatif","Netralnetral","Netralpositif","Positifnegatif","Positifnetral","Positifpositif"}, 0), "F NegPos", "F NegNet", "T Neg", "F NetNeg", "T Net", "F NetPos", "F PosNeg", "F PosNet", "T Pos")</f>
        <v>F PosNet</v>
      </c>
    </row>
    <row r="104" spans="1:5" x14ac:dyDescent="0.3">
      <c r="A104">
        <v>103</v>
      </c>
      <c r="B104" t="s">
        <v>108</v>
      </c>
      <c r="C104" t="s">
        <v>9</v>
      </c>
      <c r="D104" t="s">
        <v>2</v>
      </c>
      <c r="E104" t="str">
        <f>CHOOSE(MATCH(C104 &amp; D104, {"Negatifpositif","Negatifnetral","Negatifnegatif","Netralnegatif","Netralnetral","Netralpositif","Positifnegatif","Positifnetral","Positifpositif"}, 0), "F NegPos", "F NegNet", "T Neg", "F NetNeg", "T Net", "F NetPos", "F PosNeg", "F PosNet", "T Pos")</f>
        <v>T Pos</v>
      </c>
    </row>
    <row r="105" spans="1:5" x14ac:dyDescent="0.3">
      <c r="A105">
        <v>104</v>
      </c>
      <c r="B105" t="s">
        <v>109</v>
      </c>
      <c r="C105" t="s">
        <v>1</v>
      </c>
      <c r="D105" t="s">
        <v>5</v>
      </c>
      <c r="E105" t="str">
        <f>CHOOSE(MATCH(C105 &amp; D105, {"Negatifpositif","Negatifnetral","Negatifnegatif","Netralnegatif","Netralnetral","Netralpositif","Positifnegatif","Positifnetral","Positifpositif"}, 0), "F NegPos", "F NegNet", "T Neg", "F NetNeg", "T Net", "F NetPos", "F PosNeg", "F PosNet", "T Pos")</f>
        <v>T Neg</v>
      </c>
    </row>
    <row r="106" spans="1:5" x14ac:dyDescent="0.3">
      <c r="A106">
        <v>105</v>
      </c>
      <c r="B106" t="s">
        <v>110</v>
      </c>
      <c r="C106" t="s">
        <v>1</v>
      </c>
      <c r="D106" t="s">
        <v>5</v>
      </c>
      <c r="E106" t="str">
        <f>CHOOSE(MATCH(C106 &amp; D106, {"Negatifpositif","Negatifnetral","Negatifnegatif","Netralnegatif","Netralnetral","Netralpositif","Positifnegatif","Positifnetral","Positifpositif"}, 0), "F NegPos", "F NegNet", "T Neg", "F NetNeg", "T Net", "F NetPos", "F PosNeg", "F PosNet", "T Pos")</f>
        <v>T Neg</v>
      </c>
    </row>
    <row r="107" spans="1:5" x14ac:dyDescent="0.3">
      <c r="A107">
        <v>106</v>
      </c>
      <c r="B107" t="s">
        <v>111</v>
      </c>
      <c r="C107" t="s">
        <v>1</v>
      </c>
      <c r="D107" t="s">
        <v>14</v>
      </c>
      <c r="E107" t="str">
        <f>CHOOSE(MATCH(C107 &amp; D107, {"Negatifpositif","Negatifnetral","Negatifnegatif","Netralnegatif","Netralnetral","Netralpositif","Positifnegatif","Positifnetral","Positifpositif"}, 0), "F NegPos", "F NegNet", "T Neg", "F NetNeg", "T Net", "F NetPos", "F PosNeg", "F PosNet", "T Pos")</f>
        <v>F NegNet</v>
      </c>
    </row>
    <row r="108" spans="1:5" x14ac:dyDescent="0.3">
      <c r="A108">
        <v>107</v>
      </c>
      <c r="B108" t="s">
        <v>112</v>
      </c>
      <c r="C108" t="s">
        <v>9</v>
      </c>
      <c r="D108" t="s">
        <v>2</v>
      </c>
      <c r="E108" t="str">
        <f>CHOOSE(MATCH(C108 &amp; D108, {"Negatifpositif","Negatifnetral","Negatifnegatif","Netralnegatif","Netralnetral","Netralpositif","Positifnegatif","Positifnetral","Positifpositif"}, 0), "F NegPos", "F NegNet", "T Neg", "F NetNeg", "T Net", "F NetPos", "F PosNeg", "F PosNet", "T Pos")</f>
        <v>T Pos</v>
      </c>
    </row>
    <row r="109" spans="1:5" x14ac:dyDescent="0.3">
      <c r="A109">
        <v>108</v>
      </c>
      <c r="B109" t="s">
        <v>113</v>
      </c>
      <c r="C109" t="s">
        <v>9</v>
      </c>
      <c r="D109" t="s">
        <v>2</v>
      </c>
      <c r="E109" t="str">
        <f>CHOOSE(MATCH(C109 &amp; D109, {"Negatifpositif","Negatifnetral","Negatifnegatif","Netralnegatif","Netralnetral","Netralpositif","Positifnegatif","Positifnetral","Positifpositif"}, 0), "F NegPos", "F NegNet", "T Neg", "F NetNeg", "T Net", "F NetPos", "F PosNeg", "F PosNet", "T Pos")</f>
        <v>T Pos</v>
      </c>
    </row>
    <row r="110" spans="1:5" x14ac:dyDescent="0.3">
      <c r="A110">
        <v>109</v>
      </c>
      <c r="B110" t="s">
        <v>114</v>
      </c>
      <c r="C110" t="s">
        <v>9</v>
      </c>
      <c r="D110" t="s">
        <v>14</v>
      </c>
      <c r="E110" t="str">
        <f>CHOOSE(MATCH(C110 &amp; D110, {"Negatifpositif","Negatifnetral","Negatifnegatif","Netralnegatif","Netralnetral","Netralpositif","Positifnegatif","Positifnetral","Positifpositif"}, 0), "F NegPos", "F NegNet", "T Neg", "F NetNeg", "T Net", "F NetPos", "F PosNeg", "F PosNet", "T Pos")</f>
        <v>F PosNet</v>
      </c>
    </row>
    <row r="111" spans="1:5" x14ac:dyDescent="0.3">
      <c r="A111">
        <v>110</v>
      </c>
      <c r="B111" t="s">
        <v>115</v>
      </c>
      <c r="C111" t="s">
        <v>1</v>
      </c>
      <c r="D111" t="s">
        <v>2</v>
      </c>
      <c r="E111" t="str">
        <f>CHOOSE(MATCH(C111 &amp; D111, {"Negatifpositif","Negatifnetral","Negatifnegatif","Netralnegatif","Netralnetral","Netralpositif","Positifnegatif","Positifnetral","Positifpositif"}, 0), "F NegPos", "F NegNet", "T Neg", "F NetNeg", "T Net", "F NetPos", "F PosNeg", "F PosNet", "T Pos")</f>
        <v>F NegPos</v>
      </c>
    </row>
    <row r="112" spans="1:5" x14ac:dyDescent="0.3">
      <c r="A112">
        <v>111</v>
      </c>
      <c r="B112" t="s">
        <v>116</v>
      </c>
      <c r="C112" t="s">
        <v>1</v>
      </c>
      <c r="D112" t="s">
        <v>14</v>
      </c>
      <c r="E112" t="str">
        <f>CHOOSE(MATCH(C112 &amp; D112, {"Negatifpositif","Negatifnetral","Negatifnegatif","Netralnegatif","Netralnetral","Netralpositif","Positifnegatif","Positifnetral","Positifpositif"}, 0), "F NegPos", "F NegNet", "T Neg", "F NetNeg", "T Net", "F NetPos", "F PosNeg", "F PosNet", "T Pos")</f>
        <v>F NegNet</v>
      </c>
    </row>
    <row r="113" spans="1:5" x14ac:dyDescent="0.3">
      <c r="A113">
        <v>112</v>
      </c>
      <c r="B113" t="s">
        <v>117</v>
      </c>
      <c r="C113" t="s">
        <v>1</v>
      </c>
      <c r="D113" t="s">
        <v>5</v>
      </c>
      <c r="E113" t="str">
        <f>CHOOSE(MATCH(C113 &amp; D113, {"Negatifpositif","Negatifnetral","Negatifnegatif","Netralnegatif","Netralnetral","Netralpositif","Positifnegatif","Positifnetral","Positifpositif"}, 0), "F NegPos", "F NegNet", "T Neg", "F NetNeg", "T Net", "F NetPos", "F PosNeg", "F PosNet", "T Pos")</f>
        <v>T Neg</v>
      </c>
    </row>
    <row r="114" spans="1:5" x14ac:dyDescent="0.3">
      <c r="A114">
        <v>113</v>
      </c>
      <c r="B114" t="s">
        <v>118</v>
      </c>
      <c r="C114" t="s">
        <v>1</v>
      </c>
      <c r="D114" t="s">
        <v>2</v>
      </c>
      <c r="E114" t="str">
        <f>CHOOSE(MATCH(C114 &amp; D114, {"Negatifpositif","Negatifnetral","Negatifnegatif","Netralnegatif","Netralnetral","Netralpositif","Positifnegatif","Positifnetral","Positifpositif"}, 0), "F NegPos", "F NegNet", "T Neg", "F NetNeg", "T Net", "F NetPos", "F PosNeg", "F PosNet", "T Pos")</f>
        <v>F NegPos</v>
      </c>
    </row>
    <row r="115" spans="1:5" x14ac:dyDescent="0.3">
      <c r="A115">
        <v>114</v>
      </c>
      <c r="B115" t="s">
        <v>119</v>
      </c>
      <c r="C115" t="s">
        <v>9</v>
      </c>
      <c r="D115" t="s">
        <v>14</v>
      </c>
      <c r="E115" t="str">
        <f>CHOOSE(MATCH(C115 &amp; D115, {"Negatifpositif","Negatifnetral","Negatifnegatif","Netralnegatif","Netralnetral","Netralpositif","Positifnegatif","Positifnetral","Positifpositif"}, 0), "F NegPos", "F NegNet", "T Neg", "F NetNeg", "T Net", "F NetPos", "F PosNeg", "F PosNet", "T Pos")</f>
        <v>F PosNet</v>
      </c>
    </row>
    <row r="116" spans="1:5" x14ac:dyDescent="0.3">
      <c r="A116">
        <v>115</v>
      </c>
      <c r="B116" t="s">
        <v>120</v>
      </c>
      <c r="C116" t="s">
        <v>9</v>
      </c>
      <c r="D116" t="s">
        <v>14</v>
      </c>
      <c r="E116" t="str">
        <f>CHOOSE(MATCH(C116 &amp; D116, {"Negatifpositif","Negatifnetral","Negatifnegatif","Netralnegatif","Netralnetral","Netralpositif","Positifnegatif","Positifnetral","Positifpositif"}, 0), "F NegPos", "F NegNet", "T Neg", "F NetNeg", "T Net", "F NetPos", "F PosNeg", "F PosNet", "T Pos")</f>
        <v>F PosNet</v>
      </c>
    </row>
    <row r="117" spans="1:5" x14ac:dyDescent="0.3">
      <c r="A117">
        <v>116</v>
      </c>
      <c r="B117" t="s">
        <v>121</v>
      </c>
      <c r="C117" t="s">
        <v>9</v>
      </c>
      <c r="D117" t="s">
        <v>2</v>
      </c>
      <c r="E117" t="str">
        <f>CHOOSE(MATCH(C117 &amp; D117, {"Negatifpositif","Negatifnetral","Negatifnegatif","Netralnegatif","Netralnetral","Netralpositif","Positifnegatif","Positifnetral","Positifpositif"}, 0), "F NegPos", "F NegNet", "T Neg", "F NetNeg", "T Net", "F NetPos", "F PosNeg", "F PosNet", "T Pos")</f>
        <v>T Pos</v>
      </c>
    </row>
    <row r="118" spans="1:5" x14ac:dyDescent="0.3">
      <c r="A118">
        <v>117</v>
      </c>
      <c r="B118" t="s">
        <v>122</v>
      </c>
      <c r="C118" t="s">
        <v>1</v>
      </c>
      <c r="D118" t="s">
        <v>5</v>
      </c>
      <c r="E118" t="str">
        <f>CHOOSE(MATCH(C118 &amp; D118, {"Negatifpositif","Negatifnetral","Negatifnegatif","Netralnegatif","Netralnetral","Netralpositif","Positifnegatif","Positifnetral","Positifpositif"}, 0), "F NegPos", "F NegNet", "T Neg", "F NetNeg", "T Net", "F NetPos", "F PosNeg", "F PosNet", "T Pos")</f>
        <v>T Neg</v>
      </c>
    </row>
    <row r="119" spans="1:5" x14ac:dyDescent="0.3">
      <c r="A119">
        <v>118</v>
      </c>
      <c r="B119" t="s">
        <v>123</v>
      </c>
      <c r="C119" t="s">
        <v>1</v>
      </c>
      <c r="D119" t="s">
        <v>2</v>
      </c>
      <c r="E119" t="str">
        <f>CHOOSE(MATCH(C119 &amp; D119, {"Negatifpositif","Negatifnetral","Negatifnegatif","Netralnegatif","Netralnetral","Netralpositif","Positifnegatif","Positifnetral","Positifpositif"}, 0), "F NegPos", "F NegNet", "T Neg", "F NetNeg", "T Net", "F NetPos", "F PosNeg", "F PosNet", "T Pos")</f>
        <v>F NegPos</v>
      </c>
    </row>
    <row r="120" spans="1:5" x14ac:dyDescent="0.3">
      <c r="A120">
        <v>119</v>
      </c>
      <c r="B120" t="s">
        <v>124</v>
      </c>
      <c r="C120" t="s">
        <v>1</v>
      </c>
      <c r="D120" t="s">
        <v>5</v>
      </c>
      <c r="E120" t="str">
        <f>CHOOSE(MATCH(C120 &amp; D120, {"Negatifpositif","Negatifnetral","Negatifnegatif","Netralnegatif","Netralnetral","Netralpositif","Positifnegatif","Positifnetral","Positifpositif"}, 0), "F NegPos", "F NegNet", "T Neg", "F NetNeg", "T Net", "F NetPos", "F PosNeg", "F PosNet", "T Pos")</f>
        <v>T Neg</v>
      </c>
    </row>
    <row r="121" spans="1:5" x14ac:dyDescent="0.3">
      <c r="A121">
        <v>120</v>
      </c>
      <c r="B121" t="s">
        <v>125</v>
      </c>
      <c r="C121" t="s">
        <v>9</v>
      </c>
      <c r="D121" t="s">
        <v>14</v>
      </c>
      <c r="E121" t="str">
        <f>CHOOSE(MATCH(C121 &amp; D121, {"Negatifpositif","Negatifnetral","Negatifnegatif","Netralnegatif","Netralnetral","Netralpositif","Positifnegatif","Positifnetral","Positifpositif"}, 0), "F NegPos", "F NegNet", "T Neg", "F NetNeg", "T Net", "F NetPos", "F PosNeg", "F PosNet", "T Pos")</f>
        <v>F PosNet</v>
      </c>
    </row>
    <row r="122" spans="1:5" x14ac:dyDescent="0.3">
      <c r="A122">
        <v>121</v>
      </c>
      <c r="B122" t="s">
        <v>126</v>
      </c>
      <c r="C122" t="s">
        <v>1</v>
      </c>
      <c r="D122" t="s">
        <v>2</v>
      </c>
      <c r="E122" t="str">
        <f>CHOOSE(MATCH(C122 &amp; D122, {"Negatifpositif","Negatifnetral","Negatifnegatif","Netralnegatif","Netralnetral","Netralpositif","Positifnegatif","Positifnetral","Positifpositif"}, 0), "F NegPos", "F NegNet", "T Neg", "F NetNeg", "T Net", "F NetPos", "F PosNeg", "F PosNet", "T Pos")</f>
        <v>F NegPos</v>
      </c>
    </row>
    <row r="123" spans="1:5" x14ac:dyDescent="0.3">
      <c r="A123">
        <v>122</v>
      </c>
      <c r="B123" t="s">
        <v>127</v>
      </c>
      <c r="C123" t="s">
        <v>9</v>
      </c>
      <c r="D123" t="s">
        <v>2</v>
      </c>
      <c r="E123" t="str">
        <f>CHOOSE(MATCH(C123 &amp; D123, {"Negatifpositif","Negatifnetral","Negatifnegatif","Netralnegatif","Netralnetral","Netralpositif","Positifnegatif","Positifnetral","Positifpositif"}, 0), "F NegPos", "F NegNet", "T Neg", "F NetNeg", "T Net", "F NetPos", "F PosNeg", "F PosNet", "T Pos")</f>
        <v>T Pos</v>
      </c>
    </row>
    <row r="124" spans="1:5" x14ac:dyDescent="0.3">
      <c r="A124">
        <v>123</v>
      </c>
      <c r="B124" t="s">
        <v>128</v>
      </c>
      <c r="C124" t="s">
        <v>9</v>
      </c>
      <c r="D124" t="s">
        <v>5</v>
      </c>
      <c r="E124" t="str">
        <f>CHOOSE(MATCH(C124 &amp; D124, {"Negatifpositif","Negatifnetral","Negatifnegatif","Netralnegatif","Netralnetral","Netralpositif","Positifnegatif","Positifnetral","Positifpositif"}, 0), "F NegPos", "F NegNet", "T Neg", "F NetNeg", "T Net", "F NetPos", "F PosNeg", "F PosNet", "T Pos")</f>
        <v>F PosNeg</v>
      </c>
    </row>
    <row r="125" spans="1:5" x14ac:dyDescent="0.3">
      <c r="A125">
        <v>124</v>
      </c>
      <c r="B125" t="s">
        <v>129</v>
      </c>
      <c r="C125" t="s">
        <v>9</v>
      </c>
      <c r="D125" t="s">
        <v>14</v>
      </c>
      <c r="E125" t="str">
        <f>CHOOSE(MATCH(C125 &amp; D125, {"Negatifpositif","Negatifnetral","Negatifnegatif","Netralnegatif","Netralnetral","Netralpositif","Positifnegatif","Positifnetral","Positifpositif"}, 0), "F NegPos", "F NegNet", "T Neg", "F NetNeg", "T Net", "F NetPos", "F PosNeg", "F PosNet", "T Pos")</f>
        <v>F PosNet</v>
      </c>
    </row>
    <row r="126" spans="1:5" x14ac:dyDescent="0.3">
      <c r="A126">
        <v>125</v>
      </c>
      <c r="B126" t="s">
        <v>130</v>
      </c>
      <c r="C126" t="s">
        <v>13</v>
      </c>
      <c r="D126" t="s">
        <v>2</v>
      </c>
      <c r="E126" t="str">
        <f>CHOOSE(MATCH(C126 &amp; D126, {"Negatifpositif","Negatifnetral","Negatifnegatif","Netralnegatif","Netralnetral","Netralpositif","Positifnegatif","Positifnetral","Positifpositif"}, 0), "F NegPos", "F NegNet", "T Neg", "F NetNeg", "T Net", "F NetPos", "F PosNeg", "F PosNet", "T Pos")</f>
        <v>F NetPos</v>
      </c>
    </row>
    <row r="127" spans="1:5" x14ac:dyDescent="0.3">
      <c r="A127">
        <v>126</v>
      </c>
      <c r="B127" t="s">
        <v>131</v>
      </c>
      <c r="C127" t="s">
        <v>9</v>
      </c>
      <c r="D127" t="s">
        <v>5</v>
      </c>
      <c r="E127" t="str">
        <f>CHOOSE(MATCH(C127 &amp; D127, {"Negatifpositif","Negatifnetral","Negatifnegatif","Netralnegatif","Netralnetral","Netralpositif","Positifnegatif","Positifnetral","Positifpositif"}, 0), "F NegPos", "F NegNet", "T Neg", "F NetNeg", "T Net", "F NetPos", "F PosNeg", "F PosNet", "T Pos")</f>
        <v>F PosNeg</v>
      </c>
    </row>
    <row r="128" spans="1:5" x14ac:dyDescent="0.3">
      <c r="A128">
        <v>127</v>
      </c>
      <c r="B128" t="s">
        <v>132</v>
      </c>
      <c r="C128" t="s">
        <v>9</v>
      </c>
      <c r="D128" t="s">
        <v>2</v>
      </c>
      <c r="E128" t="str">
        <f>CHOOSE(MATCH(C128 &amp; D128, {"Negatifpositif","Negatifnetral","Negatifnegatif","Netralnegatif","Netralnetral","Netralpositif","Positifnegatif","Positifnetral","Positifpositif"}, 0), "F NegPos", "F NegNet", "T Neg", "F NetNeg", "T Net", "F NetPos", "F PosNeg", "F PosNet", "T Pos")</f>
        <v>T Pos</v>
      </c>
    </row>
    <row r="129" spans="1:5" x14ac:dyDescent="0.3">
      <c r="A129">
        <v>128</v>
      </c>
      <c r="B129" t="s">
        <v>133</v>
      </c>
      <c r="C129" t="s">
        <v>9</v>
      </c>
      <c r="D129" t="s">
        <v>2</v>
      </c>
      <c r="E129" t="str">
        <f>CHOOSE(MATCH(C129 &amp; D129, {"Negatifpositif","Negatifnetral","Negatifnegatif","Netralnegatif","Netralnetral","Netralpositif","Positifnegatif","Positifnetral","Positifpositif"}, 0), "F NegPos", "F NegNet", "T Neg", "F NetNeg", "T Net", "F NetPos", "F PosNeg", "F PosNet", "T Pos")</f>
        <v>T Pos</v>
      </c>
    </row>
    <row r="130" spans="1:5" x14ac:dyDescent="0.3">
      <c r="A130">
        <v>129</v>
      </c>
      <c r="B130" t="s">
        <v>134</v>
      </c>
      <c r="C130" t="s">
        <v>9</v>
      </c>
      <c r="D130" t="s">
        <v>2</v>
      </c>
      <c r="E130" t="str">
        <f>CHOOSE(MATCH(C130 &amp; D130, {"Negatifpositif","Negatifnetral","Negatifnegatif","Netralnegatif","Netralnetral","Netralpositif","Positifnegatif","Positifnetral","Positifpositif"}, 0), "F NegPos", "F NegNet", "T Neg", "F NetNeg", "T Net", "F NetPos", "F PosNeg", "F PosNet", "T Pos")</f>
        <v>T Pos</v>
      </c>
    </row>
    <row r="131" spans="1:5" x14ac:dyDescent="0.3">
      <c r="A131">
        <v>130</v>
      </c>
      <c r="B131" t="s">
        <v>135</v>
      </c>
      <c r="C131" t="s">
        <v>13</v>
      </c>
      <c r="D131" t="s">
        <v>2</v>
      </c>
      <c r="E131" t="str">
        <f>CHOOSE(MATCH(C131 &amp; D131, {"Negatifpositif","Negatifnetral","Negatifnegatif","Netralnegatif","Netralnetral","Netralpositif","Positifnegatif","Positifnetral","Positifpositif"}, 0), "F NegPos", "F NegNet", "T Neg", "F NetNeg", "T Net", "F NetPos", "F PosNeg", "F PosNet", "T Pos")</f>
        <v>F NetPos</v>
      </c>
    </row>
    <row r="132" spans="1:5" x14ac:dyDescent="0.3">
      <c r="A132">
        <v>131</v>
      </c>
      <c r="B132" t="s">
        <v>136</v>
      </c>
      <c r="C132" t="s">
        <v>1</v>
      </c>
      <c r="D132" t="s">
        <v>14</v>
      </c>
      <c r="E132" t="str">
        <f>CHOOSE(MATCH(C132 &amp; D132, {"Negatifpositif","Negatifnetral","Negatifnegatif","Netralnegatif","Netralnetral","Netralpositif","Positifnegatif","Positifnetral","Positifpositif"}, 0), "F NegPos", "F NegNet", "T Neg", "F NetNeg", "T Net", "F NetPos", "F PosNeg", "F PosNet", "T Pos")</f>
        <v>F NegNet</v>
      </c>
    </row>
    <row r="133" spans="1:5" x14ac:dyDescent="0.3">
      <c r="A133">
        <v>132</v>
      </c>
      <c r="B133" t="s">
        <v>137</v>
      </c>
      <c r="C133" t="s">
        <v>13</v>
      </c>
      <c r="D133" t="s">
        <v>14</v>
      </c>
      <c r="E133" t="str">
        <f>CHOOSE(MATCH(C133 &amp; D133, {"Negatifpositif","Negatifnetral","Negatifnegatif","Netralnegatif","Netralnetral","Netralpositif","Positifnegatif","Positifnetral","Positifpositif"}, 0), "F NegPos", "F NegNet", "T Neg", "F NetNeg", "T Net", "F NetPos", "F PosNeg", "F PosNet", "T Pos")</f>
        <v>T Net</v>
      </c>
    </row>
    <row r="134" spans="1:5" x14ac:dyDescent="0.3">
      <c r="A134">
        <v>133</v>
      </c>
      <c r="B134" t="s">
        <v>138</v>
      </c>
      <c r="C134" t="s">
        <v>13</v>
      </c>
      <c r="D134" t="s">
        <v>2</v>
      </c>
      <c r="E134" t="str">
        <f>CHOOSE(MATCH(C134 &amp; D134, {"Negatifpositif","Negatifnetral","Negatifnegatif","Netralnegatif","Netralnetral","Netralpositif","Positifnegatif","Positifnetral","Positifpositif"}, 0), "F NegPos", "F NegNet", "T Neg", "F NetNeg", "T Net", "F NetPos", "F PosNeg", "F PosNet", "T Pos")</f>
        <v>F NetPos</v>
      </c>
    </row>
    <row r="135" spans="1:5" x14ac:dyDescent="0.3">
      <c r="A135">
        <v>134</v>
      </c>
      <c r="B135" t="s">
        <v>138</v>
      </c>
      <c r="C135" t="s">
        <v>13</v>
      </c>
      <c r="D135" t="s">
        <v>2</v>
      </c>
      <c r="E135" t="str">
        <f>CHOOSE(MATCH(C135 &amp; D135, {"Negatifpositif","Negatifnetral","Negatifnegatif","Netralnegatif","Netralnetral","Netralpositif","Positifnegatif","Positifnetral","Positifpositif"}, 0), "F NegPos", "F NegNet", "T Neg", "F NetNeg", "T Net", "F NetPos", "F PosNeg", "F PosNet", "T Pos")</f>
        <v>F NetPos</v>
      </c>
    </row>
    <row r="136" spans="1:5" x14ac:dyDescent="0.3">
      <c r="A136">
        <v>135</v>
      </c>
      <c r="B136" t="s">
        <v>104</v>
      </c>
      <c r="C136" t="s">
        <v>1</v>
      </c>
      <c r="D136" t="s">
        <v>2</v>
      </c>
      <c r="E136" t="str">
        <f>CHOOSE(MATCH(C136 &amp; D136, {"Negatifpositif","Negatifnetral","Negatifnegatif","Netralnegatif","Netralnetral","Netralpositif","Positifnegatif","Positifnetral","Positifpositif"}, 0), "F NegPos", "F NegNet", "T Neg", "F NetNeg", "T Net", "F NetPos", "F PosNeg", "F PosNet", "T Pos")</f>
        <v>F NegPos</v>
      </c>
    </row>
    <row r="137" spans="1:5" x14ac:dyDescent="0.3">
      <c r="A137">
        <v>136</v>
      </c>
      <c r="B137" t="s">
        <v>139</v>
      </c>
      <c r="C137" t="s">
        <v>13</v>
      </c>
      <c r="D137" t="s">
        <v>2</v>
      </c>
      <c r="E137" t="str">
        <f>CHOOSE(MATCH(C137 &amp; D137, {"Negatifpositif","Negatifnetral","Negatifnegatif","Netralnegatif","Netralnetral","Netralpositif","Positifnegatif","Positifnetral","Positifpositif"}, 0), "F NegPos", "F NegNet", "T Neg", "F NetNeg", "T Net", "F NetPos", "F PosNeg", "F PosNet", "T Pos")</f>
        <v>F NetPos</v>
      </c>
    </row>
    <row r="138" spans="1:5" x14ac:dyDescent="0.3">
      <c r="A138">
        <v>137</v>
      </c>
      <c r="B138" t="s">
        <v>140</v>
      </c>
      <c r="C138" t="s">
        <v>1</v>
      </c>
      <c r="D138" t="s">
        <v>2</v>
      </c>
      <c r="E138" t="str">
        <f>CHOOSE(MATCH(C138 &amp; D138, {"Negatifpositif","Negatifnetral","Negatifnegatif","Netralnegatif","Netralnetral","Netralpositif","Positifnegatif","Positifnetral","Positifpositif"}, 0), "F NegPos", "F NegNet", "T Neg", "F NetNeg", "T Net", "F NetPos", "F PosNeg", "F PosNet", "T Pos")</f>
        <v>F NegPos</v>
      </c>
    </row>
    <row r="139" spans="1:5" x14ac:dyDescent="0.3">
      <c r="A139">
        <v>138</v>
      </c>
      <c r="B139" t="s">
        <v>141</v>
      </c>
      <c r="C139" t="s">
        <v>9</v>
      </c>
      <c r="D139" t="s">
        <v>2</v>
      </c>
      <c r="E139" t="str">
        <f>CHOOSE(MATCH(C139 &amp; D139, {"Negatifpositif","Negatifnetral","Negatifnegatif","Netralnegatif","Netralnetral","Netralpositif","Positifnegatif","Positifnetral","Positifpositif"}, 0), "F NegPos", "F NegNet", "T Neg", "F NetNeg", "T Net", "F NetPos", "F PosNeg", "F PosNet", "T Pos")</f>
        <v>T Pos</v>
      </c>
    </row>
    <row r="140" spans="1:5" x14ac:dyDescent="0.3">
      <c r="A140">
        <v>139</v>
      </c>
      <c r="B140" t="s">
        <v>142</v>
      </c>
      <c r="C140" t="s">
        <v>9</v>
      </c>
      <c r="D140" t="s">
        <v>14</v>
      </c>
      <c r="E140" t="str">
        <f>CHOOSE(MATCH(C140 &amp; D140, {"Negatifpositif","Negatifnetral","Negatifnegatif","Netralnegatif","Netralnetral","Netralpositif","Positifnegatif","Positifnetral","Positifpositif"}, 0), "F NegPos", "F NegNet", "T Neg", "F NetNeg", "T Net", "F NetPos", "F PosNeg", "F PosNet", "T Pos")</f>
        <v>F PosNet</v>
      </c>
    </row>
    <row r="141" spans="1:5" x14ac:dyDescent="0.3">
      <c r="A141">
        <v>140</v>
      </c>
      <c r="B141" t="s">
        <v>143</v>
      </c>
      <c r="C141" t="s">
        <v>9</v>
      </c>
      <c r="D141" t="s">
        <v>2</v>
      </c>
      <c r="E141" t="str">
        <f>CHOOSE(MATCH(C141 &amp; D141, {"Negatifpositif","Negatifnetral","Negatifnegatif","Netralnegatif","Netralnetral","Netralpositif","Positifnegatif","Positifnetral","Positifpositif"}, 0), "F NegPos", "F NegNet", "T Neg", "F NetNeg", "T Net", "F NetPos", "F PosNeg", "F PosNet", "T Pos")</f>
        <v>T Pos</v>
      </c>
    </row>
    <row r="142" spans="1:5" x14ac:dyDescent="0.3">
      <c r="A142">
        <v>141</v>
      </c>
      <c r="B142" t="s">
        <v>144</v>
      </c>
      <c r="C142" t="s">
        <v>13</v>
      </c>
      <c r="D142" t="s">
        <v>14</v>
      </c>
      <c r="E142" t="str">
        <f>CHOOSE(MATCH(C142 &amp; D142, {"Negatifpositif","Negatifnetral","Negatifnegatif","Netralnegatif","Netralnetral","Netralpositif","Positifnegatif","Positifnetral","Positifpositif"}, 0), "F NegPos", "F NegNet", "T Neg", "F NetNeg", "T Net", "F NetPos", "F PosNeg", "F PosNet", "T Pos")</f>
        <v>T Net</v>
      </c>
    </row>
    <row r="143" spans="1:5" x14ac:dyDescent="0.3">
      <c r="A143">
        <v>142</v>
      </c>
      <c r="B143" t="s">
        <v>145</v>
      </c>
      <c r="C143" t="s">
        <v>1</v>
      </c>
      <c r="D143" t="s">
        <v>5</v>
      </c>
      <c r="E143" t="str">
        <f>CHOOSE(MATCH(C143 &amp; D143, {"Negatifpositif","Negatifnetral","Negatifnegatif","Netralnegatif","Netralnetral","Netralpositif","Positifnegatif","Positifnetral","Positifpositif"}, 0), "F NegPos", "F NegNet", "T Neg", "F NetNeg", "T Net", "F NetPos", "F PosNeg", "F PosNet", "T Pos")</f>
        <v>T Neg</v>
      </c>
    </row>
    <row r="144" spans="1:5" x14ac:dyDescent="0.3">
      <c r="A144">
        <v>143</v>
      </c>
      <c r="B144" t="s">
        <v>146</v>
      </c>
      <c r="C144" t="s">
        <v>1</v>
      </c>
      <c r="D144" t="s">
        <v>2</v>
      </c>
      <c r="E144" t="str">
        <f>CHOOSE(MATCH(C144 &amp; D144, {"Negatifpositif","Negatifnetral","Negatifnegatif","Netralnegatif","Netralnetral","Netralpositif","Positifnegatif","Positifnetral","Positifpositif"}, 0), "F NegPos", "F NegNet", "T Neg", "F NetNeg", "T Net", "F NetPos", "F PosNeg", "F PosNet", "T Pos")</f>
        <v>F NegPos</v>
      </c>
    </row>
    <row r="145" spans="1:5" x14ac:dyDescent="0.3">
      <c r="A145">
        <v>144</v>
      </c>
      <c r="B145" t="s">
        <v>147</v>
      </c>
      <c r="C145" t="s">
        <v>13</v>
      </c>
      <c r="D145" t="s">
        <v>5</v>
      </c>
      <c r="E145" t="str">
        <f>CHOOSE(MATCH(C145 &amp; D145, {"Negatifpositif","Negatifnetral","Negatifnegatif","Netralnegatif","Netralnetral","Netralpositif","Positifnegatif","Positifnetral","Positifpositif"}, 0), "F NegPos", "F NegNet", "T Neg", "F NetNeg", "T Net", "F NetPos", "F PosNeg", "F PosNet", "T Pos")</f>
        <v>F NetNeg</v>
      </c>
    </row>
    <row r="146" spans="1:5" x14ac:dyDescent="0.3">
      <c r="A146">
        <v>145</v>
      </c>
      <c r="B146" t="s">
        <v>148</v>
      </c>
      <c r="C146" t="s">
        <v>13</v>
      </c>
      <c r="D146" t="s">
        <v>2</v>
      </c>
      <c r="E146" t="str">
        <f>CHOOSE(MATCH(C146 &amp; D146, {"Negatifpositif","Negatifnetral","Negatifnegatif","Netralnegatif","Netralnetral","Netralpositif","Positifnegatif","Positifnetral","Positifpositif"}, 0), "F NegPos", "F NegNet", "T Neg", "F NetNeg", "T Net", "F NetPos", "F PosNeg", "F PosNet", "T Pos")</f>
        <v>F NetPos</v>
      </c>
    </row>
    <row r="147" spans="1:5" x14ac:dyDescent="0.3">
      <c r="A147">
        <v>146</v>
      </c>
      <c r="B147" t="s">
        <v>149</v>
      </c>
      <c r="C147" t="s">
        <v>13</v>
      </c>
      <c r="D147" t="s">
        <v>5</v>
      </c>
      <c r="E147" t="str">
        <f>CHOOSE(MATCH(C147 &amp; D147, {"Negatifpositif","Negatifnetral","Negatifnegatif","Netralnegatif","Netralnetral","Netralpositif","Positifnegatif","Positifnetral","Positifpositif"}, 0), "F NegPos", "F NegNet", "T Neg", "F NetNeg", "T Net", "F NetPos", "F PosNeg", "F PosNet", "T Pos")</f>
        <v>F NetNeg</v>
      </c>
    </row>
    <row r="148" spans="1:5" x14ac:dyDescent="0.3">
      <c r="A148">
        <v>147</v>
      </c>
      <c r="B148" t="s">
        <v>150</v>
      </c>
      <c r="C148" t="s">
        <v>13</v>
      </c>
      <c r="D148" t="s">
        <v>14</v>
      </c>
      <c r="E148" t="str">
        <f>CHOOSE(MATCH(C148 &amp; D148, {"Negatifpositif","Negatifnetral","Negatifnegatif","Netralnegatif","Netralnetral","Netralpositif","Positifnegatif","Positifnetral","Positifpositif"}, 0), "F NegPos", "F NegNet", "T Neg", "F NetNeg", "T Net", "F NetPos", "F PosNeg", "F PosNet", "T Pos")</f>
        <v>T Net</v>
      </c>
    </row>
    <row r="149" spans="1:5" x14ac:dyDescent="0.3">
      <c r="A149">
        <v>148</v>
      </c>
      <c r="B149" t="s">
        <v>151</v>
      </c>
      <c r="C149" t="s">
        <v>13</v>
      </c>
      <c r="D149" t="s">
        <v>2</v>
      </c>
      <c r="E149" t="str">
        <f>CHOOSE(MATCH(C149 &amp; D149, {"Negatifpositif","Negatifnetral","Negatifnegatif","Netralnegatif","Netralnetral","Netralpositif","Positifnegatif","Positifnetral","Positifpositif"}, 0), "F NegPos", "F NegNet", "T Neg", "F NetNeg", "T Net", "F NetPos", "F PosNeg", "F PosNet", "T Pos")</f>
        <v>F NetPos</v>
      </c>
    </row>
    <row r="150" spans="1:5" x14ac:dyDescent="0.3">
      <c r="A150">
        <v>149</v>
      </c>
      <c r="B150" t="s">
        <v>152</v>
      </c>
      <c r="C150" t="s">
        <v>13</v>
      </c>
      <c r="D150" t="s">
        <v>2</v>
      </c>
      <c r="E150" t="str">
        <f>CHOOSE(MATCH(C150 &amp; D150, {"Negatifpositif","Negatifnetral","Negatifnegatif","Netralnegatif","Netralnetral","Netralpositif","Positifnegatif","Positifnetral","Positifpositif"}, 0), "F NegPos", "F NegNet", "T Neg", "F NetNeg", "T Net", "F NetPos", "F PosNeg", "F PosNet", "T Pos")</f>
        <v>F NetPos</v>
      </c>
    </row>
    <row r="151" spans="1:5" x14ac:dyDescent="0.3">
      <c r="A151">
        <v>150</v>
      </c>
      <c r="B151" t="s">
        <v>153</v>
      </c>
      <c r="C151" t="s">
        <v>9</v>
      </c>
      <c r="D151" t="s">
        <v>2</v>
      </c>
      <c r="E151" t="str">
        <f>CHOOSE(MATCH(C151 &amp; D151, {"Negatifpositif","Negatifnetral","Negatifnegatif","Netralnegatif","Netralnetral","Netralpositif","Positifnegatif","Positifnetral","Positifpositif"}, 0), "F NegPos", "F NegNet", "T Neg", "F NetNeg", "T Net", "F NetPos", "F PosNeg", "F PosNet", "T Pos")</f>
        <v>T Pos</v>
      </c>
    </row>
    <row r="152" spans="1:5" x14ac:dyDescent="0.3">
      <c r="A152">
        <v>151</v>
      </c>
      <c r="B152" t="s">
        <v>154</v>
      </c>
      <c r="C152" t="s">
        <v>13</v>
      </c>
      <c r="D152" t="s">
        <v>2</v>
      </c>
      <c r="E152" t="str">
        <f>CHOOSE(MATCH(C152 &amp; D152, {"Negatifpositif","Negatifnetral","Negatifnegatif","Netralnegatif","Netralnetral","Netralpositif","Positifnegatif","Positifnetral","Positifpositif"}, 0), "F NegPos", "F NegNet", "T Neg", "F NetNeg", "T Net", "F NetPos", "F PosNeg", "F PosNet", "T Pos")</f>
        <v>F NetPos</v>
      </c>
    </row>
    <row r="153" spans="1:5" x14ac:dyDescent="0.3">
      <c r="A153">
        <v>152</v>
      </c>
      <c r="B153" t="s">
        <v>155</v>
      </c>
      <c r="C153" t="s">
        <v>13</v>
      </c>
      <c r="D153" t="s">
        <v>2</v>
      </c>
      <c r="E153" t="str">
        <f>CHOOSE(MATCH(C153 &amp; D153, {"Negatifpositif","Negatifnetral","Negatifnegatif","Netralnegatif","Netralnetral","Netralpositif","Positifnegatif","Positifnetral","Positifpositif"}, 0), "F NegPos", "F NegNet", "T Neg", "F NetNeg", "T Net", "F NetPos", "F PosNeg", "F PosNet", "T Pos")</f>
        <v>F NetPos</v>
      </c>
    </row>
    <row r="154" spans="1:5" x14ac:dyDescent="0.3">
      <c r="A154">
        <v>153</v>
      </c>
      <c r="B154" t="s">
        <v>156</v>
      </c>
      <c r="C154" t="s">
        <v>9</v>
      </c>
      <c r="D154" t="s">
        <v>2</v>
      </c>
      <c r="E154" t="str">
        <f>CHOOSE(MATCH(C154 &amp; D154, {"Negatifpositif","Negatifnetral","Negatifnegatif","Netralnegatif","Netralnetral","Netralpositif","Positifnegatif","Positifnetral","Positifpositif"}, 0), "F NegPos", "F NegNet", "T Neg", "F NetNeg", "T Net", "F NetPos", "F PosNeg", "F PosNet", "T Pos")</f>
        <v>T Pos</v>
      </c>
    </row>
    <row r="155" spans="1:5" x14ac:dyDescent="0.3">
      <c r="A155">
        <v>154</v>
      </c>
      <c r="B155" t="s">
        <v>157</v>
      </c>
      <c r="C155" t="s">
        <v>13</v>
      </c>
      <c r="D155" t="s">
        <v>2</v>
      </c>
      <c r="E155" t="str">
        <f>CHOOSE(MATCH(C155 &amp; D155, {"Negatifpositif","Negatifnetral","Negatifnegatif","Netralnegatif","Netralnetral","Netralpositif","Positifnegatif","Positifnetral","Positifpositif"}, 0), "F NegPos", "F NegNet", "T Neg", "F NetNeg", "T Net", "F NetPos", "F PosNeg", "F PosNet", "T Pos")</f>
        <v>F NetPos</v>
      </c>
    </row>
    <row r="156" spans="1:5" x14ac:dyDescent="0.3">
      <c r="A156">
        <v>155</v>
      </c>
      <c r="B156" t="s">
        <v>158</v>
      </c>
      <c r="C156" t="s">
        <v>13</v>
      </c>
      <c r="D156" t="s">
        <v>2</v>
      </c>
      <c r="E156" t="str">
        <f>CHOOSE(MATCH(C156 &amp; D156, {"Negatifpositif","Negatifnetral","Negatifnegatif","Netralnegatif","Netralnetral","Netralpositif","Positifnegatif","Positifnetral","Positifpositif"}, 0), "F NegPos", "F NegNet", "T Neg", "F NetNeg", "T Net", "F NetPos", "F PosNeg", "F PosNet", "T Pos")</f>
        <v>F NetPos</v>
      </c>
    </row>
    <row r="157" spans="1:5" x14ac:dyDescent="0.3">
      <c r="A157">
        <v>156</v>
      </c>
      <c r="B157" t="s">
        <v>159</v>
      </c>
      <c r="C157" t="s">
        <v>13</v>
      </c>
      <c r="D157" t="s">
        <v>5</v>
      </c>
      <c r="E157" t="str">
        <f>CHOOSE(MATCH(C157 &amp; D157, {"Negatifpositif","Negatifnetral","Negatifnegatif","Netralnegatif","Netralnetral","Netralpositif","Positifnegatif","Positifnetral","Positifpositif"}, 0), "F NegPos", "F NegNet", "T Neg", "F NetNeg", "T Net", "F NetPos", "F PosNeg", "F PosNet", "T Pos")</f>
        <v>F NetNeg</v>
      </c>
    </row>
    <row r="158" spans="1:5" x14ac:dyDescent="0.3">
      <c r="A158">
        <v>157</v>
      </c>
      <c r="B158" t="s">
        <v>160</v>
      </c>
      <c r="C158" t="s">
        <v>13</v>
      </c>
      <c r="D158" t="s">
        <v>14</v>
      </c>
      <c r="E158" t="str">
        <f>CHOOSE(MATCH(C158 &amp; D158, {"Negatifpositif","Negatifnetral","Negatifnegatif","Netralnegatif","Netralnetral","Netralpositif","Positifnegatif","Positifnetral","Positifpositif"}, 0), "F NegPos", "F NegNet", "T Neg", "F NetNeg", "T Net", "F NetPos", "F PosNeg", "F PosNet", "T Pos")</f>
        <v>T Net</v>
      </c>
    </row>
    <row r="159" spans="1:5" x14ac:dyDescent="0.3">
      <c r="A159">
        <v>158</v>
      </c>
      <c r="B159" t="s">
        <v>161</v>
      </c>
      <c r="C159" t="s">
        <v>13</v>
      </c>
      <c r="D159" t="s">
        <v>14</v>
      </c>
      <c r="E159" t="str">
        <f>CHOOSE(MATCH(C159 &amp; D159, {"Negatifpositif","Negatifnetral","Negatifnegatif","Netralnegatif","Netralnetral","Netralpositif","Positifnegatif","Positifnetral","Positifpositif"}, 0), "F NegPos", "F NegNet", "T Neg", "F NetNeg", "T Net", "F NetPos", "F PosNeg", "F PosNet", "T Pos")</f>
        <v>T Net</v>
      </c>
    </row>
    <row r="160" spans="1:5" x14ac:dyDescent="0.3">
      <c r="A160">
        <v>159</v>
      </c>
      <c r="B160" t="s">
        <v>162</v>
      </c>
      <c r="C160" t="s">
        <v>9</v>
      </c>
      <c r="D160" t="s">
        <v>2</v>
      </c>
      <c r="E160" t="str">
        <f>CHOOSE(MATCH(C160 &amp; D160, {"Negatifpositif","Negatifnetral","Negatifnegatif","Netralnegatif","Netralnetral","Netralpositif","Positifnegatif","Positifnetral","Positifpositif"}, 0), "F NegPos", "F NegNet", "T Neg", "F NetNeg", "T Net", "F NetPos", "F PosNeg", "F PosNet", "T Pos")</f>
        <v>T Pos</v>
      </c>
    </row>
    <row r="161" spans="1:5" x14ac:dyDescent="0.3">
      <c r="A161">
        <v>160</v>
      </c>
      <c r="B161" t="s">
        <v>163</v>
      </c>
      <c r="C161" t="s">
        <v>13</v>
      </c>
      <c r="D161" t="s">
        <v>2</v>
      </c>
      <c r="E161" t="str">
        <f>CHOOSE(MATCH(C161 &amp; D161, {"Negatifpositif","Negatifnetral","Negatifnegatif","Netralnegatif","Netralnetral","Netralpositif","Positifnegatif","Positifnetral","Positifpositif"}, 0), "F NegPos", "F NegNet", "T Neg", "F NetNeg", "T Net", "F NetPos", "F PosNeg", "F PosNet", "T Pos")</f>
        <v>F NetPos</v>
      </c>
    </row>
    <row r="162" spans="1:5" x14ac:dyDescent="0.3">
      <c r="A162">
        <v>161</v>
      </c>
      <c r="B162" t="s">
        <v>164</v>
      </c>
      <c r="C162" t="s">
        <v>13</v>
      </c>
      <c r="D162" t="s">
        <v>2</v>
      </c>
      <c r="E162" t="str">
        <f>CHOOSE(MATCH(C162 &amp; D162, {"Negatifpositif","Negatifnetral","Negatifnegatif","Netralnegatif","Netralnetral","Netralpositif","Positifnegatif","Positifnetral","Positifpositif"}, 0), "F NegPos", "F NegNet", "T Neg", "F NetNeg", "T Net", "F NetPos", "F PosNeg", "F PosNet", "T Pos")</f>
        <v>F NetPos</v>
      </c>
    </row>
    <row r="163" spans="1:5" x14ac:dyDescent="0.3">
      <c r="A163">
        <v>162</v>
      </c>
      <c r="B163" t="s">
        <v>165</v>
      </c>
      <c r="C163" t="s">
        <v>13</v>
      </c>
      <c r="D163" t="s">
        <v>2</v>
      </c>
      <c r="E163" t="str">
        <f>CHOOSE(MATCH(C163 &amp; D163, {"Negatifpositif","Negatifnetral","Negatifnegatif","Netralnegatif","Netralnetral","Netralpositif","Positifnegatif","Positifnetral","Positifpositif"}, 0), "F NegPos", "F NegNet", "T Neg", "F NetNeg", "T Net", "F NetPos", "F PosNeg", "F PosNet", "T Pos")</f>
        <v>F NetPos</v>
      </c>
    </row>
    <row r="164" spans="1:5" x14ac:dyDescent="0.3">
      <c r="A164">
        <v>163</v>
      </c>
      <c r="B164" t="s">
        <v>166</v>
      </c>
      <c r="C164" t="s">
        <v>13</v>
      </c>
      <c r="D164" t="s">
        <v>2</v>
      </c>
      <c r="E164" t="str">
        <f>CHOOSE(MATCH(C164 &amp; D164, {"Negatifpositif","Negatifnetral","Negatifnegatif","Netralnegatif","Netralnetral","Netralpositif","Positifnegatif","Positifnetral","Positifpositif"}, 0), "F NegPos", "F NegNet", "T Neg", "F NetNeg", "T Net", "F NetPos", "F PosNeg", "F PosNet", "T Pos")</f>
        <v>F NetPos</v>
      </c>
    </row>
    <row r="165" spans="1:5" x14ac:dyDescent="0.3">
      <c r="A165">
        <v>164</v>
      </c>
      <c r="B165" t="s">
        <v>167</v>
      </c>
      <c r="C165" t="s">
        <v>13</v>
      </c>
      <c r="D165" t="s">
        <v>2</v>
      </c>
      <c r="E165" t="str">
        <f>CHOOSE(MATCH(C165 &amp; D165, {"Negatifpositif","Negatifnetral","Negatifnegatif","Netralnegatif","Netralnetral","Netralpositif","Positifnegatif","Positifnetral","Positifpositif"}, 0), "F NegPos", "F NegNet", "T Neg", "F NetNeg", "T Net", "F NetPos", "F PosNeg", "F PosNet", "T Pos")</f>
        <v>F NetPos</v>
      </c>
    </row>
    <row r="166" spans="1:5" x14ac:dyDescent="0.3">
      <c r="A166">
        <v>165</v>
      </c>
      <c r="B166" t="s">
        <v>168</v>
      </c>
      <c r="C166" t="s">
        <v>13</v>
      </c>
      <c r="D166" t="s">
        <v>2</v>
      </c>
      <c r="E166" t="str">
        <f>CHOOSE(MATCH(C166 &amp; D166, {"Negatifpositif","Negatifnetral","Negatifnegatif","Netralnegatif","Netralnetral","Netralpositif","Positifnegatif","Positifnetral","Positifpositif"}, 0), "F NegPos", "F NegNet", "T Neg", "F NetNeg", "T Net", "F NetPos", "F PosNeg", "F PosNet", "T Pos")</f>
        <v>F NetPos</v>
      </c>
    </row>
    <row r="167" spans="1:5" x14ac:dyDescent="0.3">
      <c r="A167">
        <v>166</v>
      </c>
      <c r="B167" t="s">
        <v>169</v>
      </c>
      <c r="C167" t="s">
        <v>13</v>
      </c>
      <c r="D167" t="s">
        <v>14</v>
      </c>
      <c r="E167" t="str">
        <f>CHOOSE(MATCH(C167 &amp; D167, {"Negatifpositif","Negatifnetral","Negatifnegatif","Netralnegatif","Netralnetral","Netralpositif","Positifnegatif","Positifnetral","Positifpositif"}, 0), "F NegPos", "F NegNet", "T Neg", "F NetNeg", "T Net", "F NetPos", "F PosNeg", "F PosNet", "T Pos")</f>
        <v>T Net</v>
      </c>
    </row>
    <row r="168" spans="1:5" x14ac:dyDescent="0.3">
      <c r="A168">
        <v>167</v>
      </c>
      <c r="B168" t="s">
        <v>170</v>
      </c>
      <c r="C168" t="s">
        <v>13</v>
      </c>
      <c r="D168" t="s">
        <v>2</v>
      </c>
      <c r="E168" t="str">
        <f>CHOOSE(MATCH(C168 &amp; D168, {"Negatifpositif","Negatifnetral","Negatifnegatif","Netralnegatif","Netralnetral","Netralpositif","Positifnegatif","Positifnetral","Positifpositif"}, 0), "F NegPos", "F NegNet", "T Neg", "F NetNeg", "T Net", "F NetPos", "F PosNeg", "F PosNet", "T Pos")</f>
        <v>F NetPos</v>
      </c>
    </row>
    <row r="169" spans="1:5" x14ac:dyDescent="0.3">
      <c r="A169">
        <v>168</v>
      </c>
      <c r="B169" t="s">
        <v>171</v>
      </c>
      <c r="C169" t="s">
        <v>13</v>
      </c>
      <c r="D169" t="s">
        <v>2</v>
      </c>
      <c r="E169" t="str">
        <f>CHOOSE(MATCH(C169 &amp; D169, {"Negatifpositif","Negatifnetral","Negatifnegatif","Netralnegatif","Netralnetral","Netralpositif","Positifnegatif","Positifnetral","Positifpositif"}, 0), "F NegPos", "F NegNet", "T Neg", "F NetNeg", "T Net", "F NetPos", "F PosNeg", "F PosNet", "T Pos")</f>
        <v>F NetPos</v>
      </c>
    </row>
    <row r="170" spans="1:5" x14ac:dyDescent="0.3">
      <c r="A170">
        <v>169</v>
      </c>
      <c r="B170" t="s">
        <v>172</v>
      </c>
      <c r="C170" t="s">
        <v>13</v>
      </c>
      <c r="D170" t="s">
        <v>2</v>
      </c>
      <c r="E170" t="str">
        <f>CHOOSE(MATCH(C170 &amp; D170, {"Negatifpositif","Negatifnetral","Negatifnegatif","Netralnegatif","Netralnetral","Netralpositif","Positifnegatif","Positifnetral","Positifpositif"}, 0), "F NegPos", "F NegNet", "T Neg", "F NetNeg", "T Net", "F NetPos", "F PosNeg", "F PosNet", "T Pos")</f>
        <v>F NetPos</v>
      </c>
    </row>
    <row r="171" spans="1:5" x14ac:dyDescent="0.3">
      <c r="A171">
        <v>170</v>
      </c>
      <c r="B171" t="s">
        <v>173</v>
      </c>
      <c r="C171" t="s">
        <v>13</v>
      </c>
      <c r="D171" t="s">
        <v>2</v>
      </c>
      <c r="E171" t="str">
        <f>CHOOSE(MATCH(C171 &amp; D171, {"Negatifpositif","Negatifnetral","Negatifnegatif","Netralnegatif","Netralnetral","Netralpositif","Positifnegatif","Positifnetral","Positifpositif"}, 0), "F NegPos", "F NegNet", "T Neg", "F NetNeg", "T Net", "F NetPos", "F PosNeg", "F PosNet", "T Pos")</f>
        <v>F NetPos</v>
      </c>
    </row>
    <row r="172" spans="1:5" x14ac:dyDescent="0.3">
      <c r="A172">
        <v>171</v>
      </c>
      <c r="B172" t="s">
        <v>174</v>
      </c>
      <c r="C172" t="s">
        <v>13</v>
      </c>
      <c r="D172" t="s">
        <v>2</v>
      </c>
      <c r="E172" t="str">
        <f>CHOOSE(MATCH(C172 &amp; D172, {"Negatifpositif","Negatifnetral","Negatifnegatif","Netralnegatif","Netralnetral","Netralpositif","Positifnegatif","Positifnetral","Positifpositif"}, 0), "F NegPos", "F NegNet", "T Neg", "F NetNeg", "T Net", "F NetPos", "F PosNeg", "F PosNet", "T Pos")</f>
        <v>F NetPos</v>
      </c>
    </row>
    <row r="173" spans="1:5" x14ac:dyDescent="0.3">
      <c r="A173">
        <v>172</v>
      </c>
      <c r="B173" t="s">
        <v>175</v>
      </c>
      <c r="C173" t="s">
        <v>13</v>
      </c>
      <c r="D173" t="s">
        <v>14</v>
      </c>
      <c r="E173" t="str">
        <f>CHOOSE(MATCH(C173 &amp; D173, {"Negatifpositif","Negatifnetral","Negatifnegatif","Netralnegatif","Netralnetral","Netralpositif","Positifnegatif","Positifnetral","Positifpositif"}, 0), "F NegPos", "F NegNet", "T Neg", "F NetNeg", "T Net", "F NetPos", "F PosNeg", "F PosNet", "T Pos")</f>
        <v>T Net</v>
      </c>
    </row>
    <row r="174" spans="1:5" x14ac:dyDescent="0.3">
      <c r="A174">
        <v>173</v>
      </c>
      <c r="B174" t="s">
        <v>176</v>
      </c>
      <c r="C174" t="s">
        <v>13</v>
      </c>
      <c r="D174" t="s">
        <v>2</v>
      </c>
      <c r="E174" t="str">
        <f>CHOOSE(MATCH(C174 &amp; D174, {"Negatifpositif","Negatifnetral","Negatifnegatif","Netralnegatif","Netralnetral","Netralpositif","Positifnegatif","Positifnetral","Positifpositif"}, 0), "F NegPos", "F NegNet", "T Neg", "F NetNeg", "T Net", "F NetPos", "F PosNeg", "F PosNet", "T Pos")</f>
        <v>F NetPos</v>
      </c>
    </row>
    <row r="175" spans="1:5" x14ac:dyDescent="0.3">
      <c r="A175">
        <v>174</v>
      </c>
      <c r="B175" t="s">
        <v>177</v>
      </c>
      <c r="C175" t="s">
        <v>13</v>
      </c>
      <c r="D175" t="s">
        <v>2</v>
      </c>
      <c r="E175" t="str">
        <f>CHOOSE(MATCH(C175 &amp; D175, {"Negatifpositif","Negatifnetral","Negatifnegatif","Netralnegatif","Netralnetral","Netralpositif","Positifnegatif","Positifnetral","Positifpositif"}, 0), "F NegPos", "F NegNet", "T Neg", "F NetNeg", "T Net", "F NetPos", "F PosNeg", "F PosNet", "T Pos")</f>
        <v>F NetPos</v>
      </c>
    </row>
    <row r="176" spans="1:5" x14ac:dyDescent="0.3">
      <c r="A176">
        <v>175</v>
      </c>
      <c r="B176" t="s">
        <v>178</v>
      </c>
      <c r="C176" t="s">
        <v>9</v>
      </c>
      <c r="D176" t="s">
        <v>2</v>
      </c>
      <c r="E176" t="str">
        <f>CHOOSE(MATCH(C176 &amp; D176, {"Negatifpositif","Negatifnetral","Negatifnegatif","Netralnegatif","Netralnetral","Netralpositif","Positifnegatif","Positifnetral","Positifpositif"}, 0), "F NegPos", "F NegNet", "T Neg", "F NetNeg", "T Net", "F NetPos", "F PosNeg", "F PosNet", "T Pos")</f>
        <v>T Pos</v>
      </c>
    </row>
    <row r="177" spans="1:5" x14ac:dyDescent="0.3">
      <c r="A177">
        <v>176</v>
      </c>
      <c r="B177" t="s">
        <v>179</v>
      </c>
      <c r="C177" t="s">
        <v>1</v>
      </c>
      <c r="D177" t="s">
        <v>2</v>
      </c>
      <c r="E177" t="str">
        <f>CHOOSE(MATCH(C177 &amp; D177, {"Negatifpositif","Negatifnetral","Negatifnegatif","Netralnegatif","Netralnetral","Netralpositif","Positifnegatif","Positifnetral","Positifpositif"}, 0), "F NegPos", "F NegNet", "T Neg", "F NetNeg", "T Net", "F NetPos", "F PosNeg", "F PosNet", "T Pos")</f>
        <v>F NegPos</v>
      </c>
    </row>
    <row r="178" spans="1:5" x14ac:dyDescent="0.3">
      <c r="A178">
        <v>177</v>
      </c>
      <c r="B178" t="s">
        <v>180</v>
      </c>
      <c r="C178" t="s">
        <v>13</v>
      </c>
      <c r="D178" t="s">
        <v>2</v>
      </c>
      <c r="E178" t="str">
        <f>CHOOSE(MATCH(C178 &amp; D178, {"Negatifpositif","Negatifnetral","Negatifnegatif","Netralnegatif","Netralnetral","Netralpositif","Positifnegatif","Positifnetral","Positifpositif"}, 0), "F NegPos", "F NegNet", "T Neg", "F NetNeg", "T Net", "F NetPos", "F PosNeg", "F PosNet", "T Pos")</f>
        <v>F NetPos</v>
      </c>
    </row>
    <row r="179" spans="1:5" x14ac:dyDescent="0.3">
      <c r="A179">
        <v>178</v>
      </c>
      <c r="B179" t="s">
        <v>181</v>
      </c>
      <c r="C179" t="s">
        <v>13</v>
      </c>
      <c r="D179" t="s">
        <v>2</v>
      </c>
      <c r="E179" t="str">
        <f>CHOOSE(MATCH(C179 &amp; D179, {"Negatifpositif","Negatifnetral","Negatifnegatif","Netralnegatif","Netralnetral","Netralpositif","Positifnegatif","Positifnetral","Positifpositif"}, 0), "F NegPos", "F NegNet", "T Neg", "F NetNeg", "T Net", "F NetPos", "F PosNeg", "F PosNet", "T Pos")</f>
        <v>F NetPos</v>
      </c>
    </row>
    <row r="180" spans="1:5" x14ac:dyDescent="0.3">
      <c r="A180">
        <v>179</v>
      </c>
      <c r="B180" t="s">
        <v>182</v>
      </c>
      <c r="C180" t="s">
        <v>9</v>
      </c>
      <c r="D180" t="s">
        <v>2</v>
      </c>
      <c r="E180" t="str">
        <f>CHOOSE(MATCH(C180 &amp; D180, {"Negatifpositif","Negatifnetral","Negatifnegatif","Netralnegatif","Netralnetral","Netralpositif","Positifnegatif","Positifnetral","Positifpositif"}, 0), "F NegPos", "F NegNet", "T Neg", "F NetNeg", "T Net", "F NetPos", "F PosNeg", "F PosNet", "T Pos")</f>
        <v>T Pos</v>
      </c>
    </row>
    <row r="181" spans="1:5" x14ac:dyDescent="0.3">
      <c r="A181">
        <v>180</v>
      </c>
      <c r="B181" t="s">
        <v>183</v>
      </c>
      <c r="C181" t="s">
        <v>9</v>
      </c>
      <c r="D181" t="s">
        <v>2</v>
      </c>
      <c r="E181" t="str">
        <f>CHOOSE(MATCH(C181 &amp; D181, {"Negatifpositif","Negatifnetral","Negatifnegatif","Netralnegatif","Netralnetral","Netralpositif","Positifnegatif","Positifnetral","Positifpositif"}, 0), "F NegPos", "F NegNet", "T Neg", "F NetNeg", "T Net", "F NetPos", "F PosNeg", "F PosNet", "T Pos")</f>
        <v>T Pos</v>
      </c>
    </row>
    <row r="182" spans="1:5" x14ac:dyDescent="0.3">
      <c r="A182">
        <v>181</v>
      </c>
      <c r="B182" t="s">
        <v>184</v>
      </c>
      <c r="C182" t="s">
        <v>13</v>
      </c>
      <c r="D182" t="s">
        <v>2</v>
      </c>
      <c r="E182" t="str">
        <f>CHOOSE(MATCH(C182 &amp; D182, {"Negatifpositif","Negatifnetral","Negatifnegatif","Netralnegatif","Netralnetral","Netralpositif","Positifnegatif","Positifnetral","Positifpositif"}, 0), "F NegPos", "F NegNet", "T Neg", "F NetNeg", "T Net", "F NetPos", "F PosNeg", "F PosNet", "T Pos")</f>
        <v>F NetPos</v>
      </c>
    </row>
    <row r="183" spans="1:5" x14ac:dyDescent="0.3">
      <c r="A183">
        <v>182</v>
      </c>
      <c r="B183" t="s">
        <v>185</v>
      </c>
      <c r="C183" t="s">
        <v>13</v>
      </c>
      <c r="D183" t="s">
        <v>5</v>
      </c>
      <c r="E183" t="str">
        <f>CHOOSE(MATCH(C183 &amp; D183, {"Negatifpositif","Negatifnetral","Negatifnegatif","Netralnegatif","Netralnetral","Netralpositif","Positifnegatif","Positifnetral","Positifpositif"}, 0), "F NegPos", "F NegNet", "T Neg", "F NetNeg", "T Net", "F NetPos", "F PosNeg", "F PosNet", "T Pos")</f>
        <v>F NetNeg</v>
      </c>
    </row>
    <row r="184" spans="1:5" x14ac:dyDescent="0.3">
      <c r="A184">
        <v>183</v>
      </c>
      <c r="B184" t="s">
        <v>186</v>
      </c>
      <c r="C184" t="s">
        <v>13</v>
      </c>
      <c r="D184" t="s">
        <v>5</v>
      </c>
      <c r="E184" t="str">
        <f>CHOOSE(MATCH(C184 &amp; D184, {"Negatifpositif","Negatifnetral","Negatifnegatif","Netralnegatif","Netralnetral","Netralpositif","Positifnegatif","Positifnetral","Positifpositif"}, 0), "F NegPos", "F NegNet", "T Neg", "F NetNeg", "T Net", "F NetPos", "F PosNeg", "F PosNet", "T Pos")</f>
        <v>F NetNeg</v>
      </c>
    </row>
    <row r="185" spans="1:5" x14ac:dyDescent="0.3">
      <c r="A185">
        <v>184</v>
      </c>
      <c r="B185" t="s">
        <v>187</v>
      </c>
      <c r="C185" t="s">
        <v>9</v>
      </c>
      <c r="D185" t="s">
        <v>2</v>
      </c>
      <c r="E185" t="str">
        <f>CHOOSE(MATCH(C185 &amp; D185, {"Negatifpositif","Negatifnetral","Negatifnegatif","Netralnegatif","Netralnetral","Netralpositif","Positifnegatif","Positifnetral","Positifpositif"}, 0), "F NegPos", "F NegNet", "T Neg", "F NetNeg", "T Net", "F NetPos", "F PosNeg", "F PosNet", "T Pos")</f>
        <v>T Pos</v>
      </c>
    </row>
    <row r="186" spans="1:5" x14ac:dyDescent="0.3">
      <c r="A186">
        <v>185</v>
      </c>
      <c r="B186" t="s">
        <v>188</v>
      </c>
      <c r="C186" t="s">
        <v>9</v>
      </c>
      <c r="D186" t="s">
        <v>2</v>
      </c>
      <c r="E186" t="str">
        <f>CHOOSE(MATCH(C186 &amp; D186, {"Negatifpositif","Negatifnetral","Negatifnegatif","Netralnegatif","Netralnetral","Netralpositif","Positifnegatif","Positifnetral","Positifpositif"}, 0), "F NegPos", "F NegNet", "T Neg", "F NetNeg", "T Net", "F NetPos", "F PosNeg", "F PosNet", "T Pos")</f>
        <v>T Pos</v>
      </c>
    </row>
    <row r="187" spans="1:5" x14ac:dyDescent="0.3">
      <c r="A187">
        <v>186</v>
      </c>
      <c r="B187" t="s">
        <v>189</v>
      </c>
      <c r="C187" t="s">
        <v>1</v>
      </c>
      <c r="D187" t="s">
        <v>2</v>
      </c>
      <c r="E187" t="str">
        <f>CHOOSE(MATCH(C187 &amp; D187, {"Negatifpositif","Negatifnetral","Negatifnegatif","Netralnegatif","Netralnetral","Netralpositif","Positifnegatif","Positifnetral","Positifpositif"}, 0), "F NegPos", "F NegNet", "T Neg", "F NetNeg", "T Net", "F NetPos", "F PosNeg", "F PosNet", "T Pos")</f>
        <v>F NegPos</v>
      </c>
    </row>
    <row r="188" spans="1:5" x14ac:dyDescent="0.3">
      <c r="A188">
        <v>187</v>
      </c>
      <c r="B188" t="s">
        <v>190</v>
      </c>
      <c r="C188" t="s">
        <v>13</v>
      </c>
      <c r="D188" t="s">
        <v>2</v>
      </c>
      <c r="E188" t="str">
        <f>CHOOSE(MATCH(C188 &amp; D188, {"Negatifpositif","Negatifnetral","Negatifnegatif","Netralnegatif","Netralnetral","Netralpositif","Positifnegatif","Positifnetral","Positifpositif"}, 0), "F NegPos", "F NegNet", "T Neg", "F NetNeg", "T Net", "F NetPos", "F PosNeg", "F PosNet", "T Pos")</f>
        <v>F NetPos</v>
      </c>
    </row>
    <row r="189" spans="1:5" x14ac:dyDescent="0.3">
      <c r="A189">
        <v>188</v>
      </c>
      <c r="B189" t="s">
        <v>191</v>
      </c>
      <c r="C189" t="s">
        <v>13</v>
      </c>
      <c r="D189" t="s">
        <v>14</v>
      </c>
      <c r="E189" t="str">
        <f>CHOOSE(MATCH(C189 &amp; D189, {"Negatifpositif","Negatifnetral","Negatifnegatif","Netralnegatif","Netralnetral","Netralpositif","Positifnegatif","Positifnetral","Positifpositif"}, 0), "F NegPos", "F NegNet", "T Neg", "F NetNeg", "T Net", "F NetPos", "F PosNeg", "F PosNet", "T Pos")</f>
        <v>T Net</v>
      </c>
    </row>
    <row r="190" spans="1:5" x14ac:dyDescent="0.3">
      <c r="A190">
        <v>189</v>
      </c>
      <c r="B190" t="s">
        <v>192</v>
      </c>
      <c r="C190" t="s">
        <v>13</v>
      </c>
      <c r="D190" t="s">
        <v>2</v>
      </c>
      <c r="E190" t="str">
        <f>CHOOSE(MATCH(C190 &amp; D190, {"Negatifpositif","Negatifnetral","Negatifnegatif","Netralnegatif","Netralnetral","Netralpositif","Positifnegatif","Positifnetral","Positifpositif"}, 0), "F NegPos", "F NegNet", "T Neg", "F NetNeg", "T Net", "F NetPos", "F PosNeg", "F PosNet", "T Pos")</f>
        <v>F NetPos</v>
      </c>
    </row>
    <row r="191" spans="1:5" x14ac:dyDescent="0.3">
      <c r="A191">
        <v>190</v>
      </c>
      <c r="B191" t="s">
        <v>193</v>
      </c>
      <c r="C191" t="s">
        <v>13</v>
      </c>
      <c r="D191" t="s">
        <v>2</v>
      </c>
      <c r="E191" t="str">
        <f>CHOOSE(MATCH(C191 &amp; D191, {"Negatifpositif","Negatifnetral","Negatifnegatif","Netralnegatif","Netralnetral","Netralpositif","Positifnegatif","Positifnetral","Positifpositif"}, 0), "F NegPos", "F NegNet", "T Neg", "F NetNeg", "T Net", "F NetPos", "F PosNeg", "F PosNet", "T Pos")</f>
        <v>F NetPos</v>
      </c>
    </row>
    <row r="192" spans="1:5" x14ac:dyDescent="0.3">
      <c r="A192">
        <v>191</v>
      </c>
      <c r="B192" t="s">
        <v>194</v>
      </c>
      <c r="C192" t="s">
        <v>9</v>
      </c>
      <c r="D192" t="s">
        <v>5</v>
      </c>
      <c r="E192" t="str">
        <f>CHOOSE(MATCH(C192 &amp; D192, {"Negatifpositif","Negatifnetral","Negatifnegatif","Netralnegatif","Netralnetral","Netralpositif","Positifnegatif","Positifnetral","Positifpositif"}, 0), "F NegPos", "F NegNet", "T Neg", "F NetNeg", "T Net", "F NetPos", "F PosNeg", "F PosNet", "T Pos")</f>
        <v>F PosNeg</v>
      </c>
    </row>
    <row r="193" spans="1:5" x14ac:dyDescent="0.3">
      <c r="A193">
        <v>192</v>
      </c>
      <c r="B193" t="s">
        <v>157</v>
      </c>
      <c r="C193" t="s">
        <v>9</v>
      </c>
      <c r="D193" t="s">
        <v>2</v>
      </c>
      <c r="E193" t="str">
        <f>CHOOSE(MATCH(C193 &amp; D193, {"Negatifpositif","Negatifnetral","Negatifnegatif","Netralnegatif","Netralnetral","Netralpositif","Positifnegatif","Positifnetral","Positifpositif"}, 0), "F NegPos", "F NegNet", "T Neg", "F NetNeg", "T Net", "F NetPos", "F PosNeg", "F PosNet", "T Pos")</f>
        <v>T Pos</v>
      </c>
    </row>
    <row r="194" spans="1:5" x14ac:dyDescent="0.3">
      <c r="A194">
        <v>193</v>
      </c>
      <c r="B194" t="s">
        <v>157</v>
      </c>
      <c r="C194" t="s">
        <v>13</v>
      </c>
      <c r="D194" t="s">
        <v>2</v>
      </c>
      <c r="E194" t="str">
        <f>CHOOSE(MATCH(C194 &amp; D194, {"Negatifpositif","Negatifnetral","Negatifnegatif","Netralnegatif","Netralnetral","Netralpositif","Positifnegatif","Positifnetral","Positifpositif"}, 0), "F NegPos", "F NegNet", "T Neg", "F NetNeg", "T Net", "F NetPos", "F PosNeg", "F PosNet", "T Pos")</f>
        <v>F NetPos</v>
      </c>
    </row>
    <row r="195" spans="1:5" x14ac:dyDescent="0.3">
      <c r="A195">
        <v>194</v>
      </c>
      <c r="B195" t="s">
        <v>195</v>
      </c>
      <c r="C195" t="s">
        <v>13</v>
      </c>
      <c r="D195" t="s">
        <v>2</v>
      </c>
      <c r="E195" t="str">
        <f>CHOOSE(MATCH(C195 &amp; D195, {"Negatifpositif","Negatifnetral","Negatifnegatif","Netralnegatif","Netralnetral","Netralpositif","Positifnegatif","Positifnetral","Positifpositif"}, 0), "F NegPos", "F NegNet", "T Neg", "F NetNeg", "T Net", "F NetPos", "F PosNeg", "F PosNet", "T Pos")</f>
        <v>F NetPos</v>
      </c>
    </row>
    <row r="196" spans="1:5" x14ac:dyDescent="0.3">
      <c r="A196">
        <v>195</v>
      </c>
      <c r="B196" t="s">
        <v>196</v>
      </c>
      <c r="C196" t="s">
        <v>13</v>
      </c>
      <c r="D196" t="s">
        <v>14</v>
      </c>
      <c r="E196" t="str">
        <f>CHOOSE(MATCH(C196 &amp; D196, {"Negatifpositif","Negatifnetral","Negatifnegatif","Netralnegatif","Netralnetral","Netralpositif","Positifnegatif","Positifnetral","Positifpositif"}, 0), "F NegPos", "F NegNet", "T Neg", "F NetNeg", "T Net", "F NetPos", "F PosNeg", "F PosNet", "T Pos")</f>
        <v>T Net</v>
      </c>
    </row>
    <row r="197" spans="1:5" x14ac:dyDescent="0.3">
      <c r="A197">
        <v>196</v>
      </c>
      <c r="B197" t="s">
        <v>197</v>
      </c>
      <c r="C197" t="s">
        <v>13</v>
      </c>
      <c r="D197" t="s">
        <v>5</v>
      </c>
      <c r="E197" t="str">
        <f>CHOOSE(MATCH(C197 &amp; D197, {"Negatifpositif","Negatifnetral","Negatifnegatif","Netralnegatif","Netralnetral","Netralpositif","Positifnegatif","Positifnetral","Positifpositif"}, 0), "F NegPos", "F NegNet", "T Neg", "F NetNeg", "T Net", "F NetPos", "F PosNeg", "F PosNet", "T Pos")</f>
        <v>F NetNeg</v>
      </c>
    </row>
    <row r="198" spans="1:5" x14ac:dyDescent="0.3">
      <c r="A198">
        <v>197</v>
      </c>
      <c r="B198" t="s">
        <v>138</v>
      </c>
      <c r="C198" t="s">
        <v>9</v>
      </c>
      <c r="D198" t="s">
        <v>2</v>
      </c>
      <c r="E198" t="str">
        <f>CHOOSE(MATCH(C198 &amp; D198, {"Negatifpositif","Negatifnetral","Negatifnegatif","Netralnegatif","Netralnetral","Netralpositif","Positifnegatif","Positifnetral","Positifpositif"}, 0), "F NegPos", "F NegNet", "T Neg", "F NetNeg", "T Net", "F NetPos", "F PosNeg", "F PosNet", "T Pos")</f>
        <v>T Pos</v>
      </c>
    </row>
    <row r="199" spans="1:5" x14ac:dyDescent="0.3">
      <c r="A199">
        <v>198</v>
      </c>
      <c r="B199" t="s">
        <v>198</v>
      </c>
      <c r="C199" t="s">
        <v>9</v>
      </c>
      <c r="D199" t="s">
        <v>2</v>
      </c>
      <c r="E199" t="str">
        <f>CHOOSE(MATCH(C199 &amp; D199, {"Negatifpositif","Negatifnetral","Negatifnegatif","Netralnegatif","Netralnetral","Netralpositif","Positifnegatif","Positifnetral","Positifpositif"}, 0), "F NegPos", "F NegNet", "T Neg", "F NetNeg", "T Net", "F NetPos", "F PosNeg", "F PosNet", "T Pos")</f>
        <v>T Pos</v>
      </c>
    </row>
    <row r="200" spans="1:5" x14ac:dyDescent="0.3">
      <c r="A200">
        <v>199</v>
      </c>
      <c r="B200" t="s">
        <v>199</v>
      </c>
      <c r="C200" t="s">
        <v>9</v>
      </c>
      <c r="D200" t="s">
        <v>2</v>
      </c>
      <c r="E200" t="str">
        <f>CHOOSE(MATCH(C200 &amp; D200, {"Negatifpositif","Negatifnetral","Negatifnegatif","Netralnegatif","Netralnetral","Netralpositif","Positifnegatif","Positifnetral","Positifpositif"}, 0), "F NegPos", "F NegNet", "T Neg", "F NetNeg", "T Net", "F NetPos", "F PosNeg", "F PosNet", "T Pos")</f>
        <v>T Pos</v>
      </c>
    </row>
    <row r="201" spans="1:5" x14ac:dyDescent="0.3">
      <c r="A201">
        <v>200</v>
      </c>
      <c r="B201" t="s">
        <v>200</v>
      </c>
      <c r="C201" t="s">
        <v>9</v>
      </c>
      <c r="D201" t="s">
        <v>2</v>
      </c>
      <c r="E201" t="str">
        <f>CHOOSE(MATCH(C201 &amp; D201, {"Negatifpositif","Negatifnetral","Negatifnegatif","Netralnegatif","Netralnetral","Netralpositif","Positifnegatif","Positifnetral","Positifpositif"}, 0), "F NegPos", "F NegNet", "T Neg", "F NetNeg", "T Net", "F NetPos", "F PosNeg", "F PosNet", "T Pos")</f>
        <v>T Pos</v>
      </c>
    </row>
    <row r="202" spans="1:5" x14ac:dyDescent="0.3">
      <c r="A202">
        <v>201</v>
      </c>
      <c r="B202" t="s">
        <v>201</v>
      </c>
      <c r="C202" t="s">
        <v>9</v>
      </c>
      <c r="D202" t="s">
        <v>2</v>
      </c>
      <c r="E202" t="str">
        <f>CHOOSE(MATCH(C202 &amp; D202, {"Negatifpositif","Negatifnetral","Negatifnegatif","Netralnegatif","Netralnetral","Netralpositif","Positifnegatif","Positifnetral","Positifpositif"}, 0), "F NegPos", "F NegNet", "T Neg", "F NetNeg", "T Net", "F NetPos", "F PosNeg", "F PosNet", "T Pos")</f>
        <v>T Pos</v>
      </c>
    </row>
    <row r="203" spans="1:5" x14ac:dyDescent="0.3">
      <c r="A203">
        <v>202</v>
      </c>
      <c r="B203" t="s">
        <v>202</v>
      </c>
      <c r="C203" t="s">
        <v>9</v>
      </c>
      <c r="D203" t="s">
        <v>2</v>
      </c>
      <c r="E203" t="str">
        <f>CHOOSE(MATCH(C203 &amp; D203, {"Negatifpositif","Negatifnetral","Negatifnegatif","Netralnegatif","Netralnetral","Netralpositif","Positifnegatif","Positifnetral","Positifpositif"}, 0), "F NegPos", "F NegNet", "T Neg", "F NetNeg", "T Net", "F NetPos", "F PosNeg", "F PosNet", "T Pos")</f>
        <v>T Pos</v>
      </c>
    </row>
    <row r="204" spans="1:5" x14ac:dyDescent="0.3">
      <c r="A204">
        <v>203</v>
      </c>
      <c r="B204" t="s">
        <v>203</v>
      </c>
      <c r="C204" t="s">
        <v>13</v>
      </c>
      <c r="D204" t="s">
        <v>2</v>
      </c>
      <c r="E204" t="str">
        <f>CHOOSE(MATCH(C204 &amp; D204, {"Negatifpositif","Negatifnetral","Negatifnegatif","Netralnegatif","Netralnetral","Netralpositif","Positifnegatif","Positifnetral","Positifpositif"}, 0), "F NegPos", "F NegNet", "T Neg", "F NetNeg", "T Net", "F NetPos", "F PosNeg", "F PosNet", "T Pos")</f>
        <v>F NetPos</v>
      </c>
    </row>
    <row r="205" spans="1:5" x14ac:dyDescent="0.3">
      <c r="A205">
        <v>204</v>
      </c>
      <c r="B205" t="s">
        <v>204</v>
      </c>
      <c r="C205" t="s">
        <v>13</v>
      </c>
      <c r="D205" t="s">
        <v>2</v>
      </c>
      <c r="E205" t="str">
        <f>CHOOSE(MATCH(C205 &amp; D205, {"Negatifpositif","Negatifnetral","Negatifnegatif","Netralnegatif","Netralnetral","Netralpositif","Positifnegatif","Positifnetral","Positifpositif"}, 0), "F NegPos", "F NegNet", "T Neg", "F NetNeg", "T Net", "F NetPos", "F PosNeg", "F PosNet", "T Pos")</f>
        <v>F NetPos</v>
      </c>
    </row>
    <row r="206" spans="1:5" x14ac:dyDescent="0.3">
      <c r="A206">
        <v>205</v>
      </c>
      <c r="B206" t="s">
        <v>205</v>
      </c>
      <c r="C206" t="s">
        <v>9</v>
      </c>
      <c r="D206" t="s">
        <v>2</v>
      </c>
      <c r="E206" t="str">
        <f>CHOOSE(MATCH(C206 &amp; D206, {"Negatifpositif","Negatifnetral","Negatifnegatif","Netralnegatif","Netralnetral","Netralpositif","Positifnegatif","Positifnetral","Positifpositif"}, 0), "F NegPos", "F NegNet", "T Neg", "F NetNeg", "T Net", "F NetPos", "F PosNeg", "F PosNet", "T Pos")</f>
        <v>T Pos</v>
      </c>
    </row>
    <row r="207" spans="1:5" x14ac:dyDescent="0.3">
      <c r="A207">
        <v>206</v>
      </c>
      <c r="B207" t="s">
        <v>206</v>
      </c>
      <c r="C207" t="s">
        <v>9</v>
      </c>
      <c r="D207" t="s">
        <v>2</v>
      </c>
      <c r="E207" t="str">
        <f>CHOOSE(MATCH(C207 &amp; D207, {"Negatifpositif","Negatifnetral","Negatifnegatif","Netralnegatif","Netralnetral","Netralpositif","Positifnegatif","Positifnetral","Positifpositif"}, 0), "F NegPos", "F NegNet", "T Neg", "F NetNeg", "T Net", "F NetPos", "F PosNeg", "F PosNet", "T Pos")</f>
        <v>T Pos</v>
      </c>
    </row>
    <row r="208" spans="1:5" x14ac:dyDescent="0.3">
      <c r="A208">
        <v>207</v>
      </c>
      <c r="B208" t="s">
        <v>207</v>
      </c>
      <c r="C208" t="s">
        <v>13</v>
      </c>
      <c r="D208" t="s">
        <v>2</v>
      </c>
      <c r="E208" t="str">
        <f>CHOOSE(MATCH(C208 &amp; D208, {"Negatifpositif","Negatifnetral","Negatifnegatif","Netralnegatif","Netralnetral","Netralpositif","Positifnegatif","Positifnetral","Positifpositif"}, 0), "F NegPos", "F NegNet", "T Neg", "F NetNeg", "T Net", "F NetPos", "F PosNeg", "F PosNet", "T Pos")</f>
        <v>F NetPos</v>
      </c>
    </row>
    <row r="209" spans="1:5" x14ac:dyDescent="0.3">
      <c r="A209">
        <v>208</v>
      </c>
      <c r="B209" t="s">
        <v>208</v>
      </c>
      <c r="C209" t="s">
        <v>9</v>
      </c>
      <c r="D209" t="s">
        <v>2</v>
      </c>
      <c r="E209" t="str">
        <f>CHOOSE(MATCH(C209 &amp; D209, {"Negatifpositif","Negatifnetral","Negatifnegatif","Netralnegatif","Netralnetral","Netralpositif","Positifnegatif","Positifnetral","Positifpositif"}, 0), "F NegPos", "F NegNet", "T Neg", "F NetNeg", "T Net", "F NetPos", "F PosNeg", "F PosNet", "T Pos")</f>
        <v>T Pos</v>
      </c>
    </row>
    <row r="210" spans="1:5" x14ac:dyDescent="0.3">
      <c r="A210">
        <v>209</v>
      </c>
      <c r="B210" t="s">
        <v>209</v>
      </c>
      <c r="C210" t="s">
        <v>13</v>
      </c>
      <c r="D210" t="s">
        <v>5</v>
      </c>
      <c r="E210" t="str">
        <f>CHOOSE(MATCH(C210 &amp; D210, {"Negatifpositif","Negatifnetral","Negatifnegatif","Netralnegatif","Netralnetral","Netralpositif","Positifnegatif","Positifnetral","Positifpositif"}, 0), "F NegPos", "F NegNet", "T Neg", "F NetNeg", "T Net", "F NetPos", "F PosNeg", "F PosNet", "T Pos")</f>
        <v>F NetNeg</v>
      </c>
    </row>
    <row r="211" spans="1:5" x14ac:dyDescent="0.3">
      <c r="A211">
        <v>210</v>
      </c>
      <c r="B211" t="s">
        <v>210</v>
      </c>
      <c r="C211" t="s">
        <v>9</v>
      </c>
      <c r="D211" t="s">
        <v>2</v>
      </c>
      <c r="E211" t="str">
        <f>CHOOSE(MATCH(C211 &amp; D211, {"Negatifpositif","Negatifnetral","Negatifnegatif","Netralnegatif","Netralnetral","Netralpositif","Positifnegatif","Positifnetral","Positifpositif"}, 0), "F NegPos", "F NegNet", "T Neg", "F NetNeg", "T Net", "F NetPos", "F PosNeg", "F PosNet", "T Pos")</f>
        <v>T Pos</v>
      </c>
    </row>
    <row r="212" spans="1:5" x14ac:dyDescent="0.3">
      <c r="A212">
        <v>211</v>
      </c>
      <c r="B212" t="s">
        <v>55</v>
      </c>
      <c r="C212" t="s">
        <v>9</v>
      </c>
      <c r="D212" t="s">
        <v>2</v>
      </c>
      <c r="E212" t="str">
        <f>CHOOSE(MATCH(C212 &amp; D212, {"Negatifpositif","Negatifnetral","Negatifnegatif","Netralnegatif","Netralnetral","Netralpositif","Positifnegatif","Positifnetral","Positifpositif"}, 0), "F NegPos", "F NegNet", "T Neg", "F NetNeg", "T Net", "F NetPos", "F PosNeg", "F PosNet", "T Pos")</f>
        <v>T Pos</v>
      </c>
    </row>
    <row r="213" spans="1:5" x14ac:dyDescent="0.3">
      <c r="A213">
        <v>212</v>
      </c>
      <c r="B213" t="s">
        <v>211</v>
      </c>
      <c r="C213" t="s">
        <v>9</v>
      </c>
      <c r="D213" t="s">
        <v>2</v>
      </c>
      <c r="E213" t="str">
        <f>CHOOSE(MATCH(C213 &amp; D213, {"Negatifpositif","Negatifnetral","Negatifnegatif","Netralnegatif","Netralnetral","Netralpositif","Positifnegatif","Positifnetral","Positifpositif"}, 0), "F NegPos", "F NegNet", "T Neg", "F NetNeg", "T Net", "F NetPos", "F PosNeg", "F PosNet", "T Pos")</f>
        <v>T Pos</v>
      </c>
    </row>
    <row r="214" spans="1:5" x14ac:dyDescent="0.3">
      <c r="A214">
        <v>213</v>
      </c>
      <c r="B214" t="s">
        <v>212</v>
      </c>
      <c r="C214" t="s">
        <v>1</v>
      </c>
      <c r="D214" t="s">
        <v>5</v>
      </c>
      <c r="E214" t="str">
        <f>CHOOSE(MATCH(C214 &amp; D214, {"Negatifpositif","Negatifnetral","Negatifnegatif","Netralnegatif","Netralnetral","Netralpositif","Positifnegatif","Positifnetral","Positifpositif"}, 0), "F NegPos", "F NegNet", "T Neg", "F NetNeg", "T Net", "F NetPos", "F PosNeg", "F PosNet", "T Pos")</f>
        <v>T Neg</v>
      </c>
    </row>
    <row r="215" spans="1:5" x14ac:dyDescent="0.3">
      <c r="A215">
        <v>214</v>
      </c>
      <c r="B215" t="s">
        <v>213</v>
      </c>
      <c r="C215" t="s">
        <v>9</v>
      </c>
      <c r="D215" t="s">
        <v>2</v>
      </c>
      <c r="E215" t="str">
        <f>CHOOSE(MATCH(C215 &amp; D215, {"Negatifpositif","Negatifnetral","Negatifnegatif","Netralnegatif","Netralnetral","Netralpositif","Positifnegatif","Positifnetral","Positifpositif"}, 0), "F NegPos", "F NegNet", "T Neg", "F NetNeg", "T Net", "F NetPos", "F PosNeg", "F PosNet", "T Pos")</f>
        <v>T Pos</v>
      </c>
    </row>
    <row r="216" spans="1:5" x14ac:dyDescent="0.3">
      <c r="A216">
        <v>215</v>
      </c>
      <c r="B216" t="s">
        <v>20</v>
      </c>
      <c r="C216" t="s">
        <v>13</v>
      </c>
      <c r="D216" t="s">
        <v>2</v>
      </c>
      <c r="E216" t="str">
        <f>CHOOSE(MATCH(C216 &amp; D216, {"Negatifpositif","Negatifnetral","Negatifnegatif","Netralnegatif","Netralnetral","Netralpositif","Positifnegatif","Positifnetral","Positifpositif"}, 0), "F NegPos", "F NegNet", "T Neg", "F NetNeg", "T Net", "F NetPos", "F PosNeg", "F PosNet", "T Pos")</f>
        <v>F NetPos</v>
      </c>
    </row>
    <row r="217" spans="1:5" x14ac:dyDescent="0.3">
      <c r="A217">
        <v>216</v>
      </c>
      <c r="B217" t="s">
        <v>214</v>
      </c>
      <c r="C217" t="s">
        <v>1</v>
      </c>
      <c r="D217" t="s">
        <v>2</v>
      </c>
      <c r="E217" t="str">
        <f>CHOOSE(MATCH(C217 &amp; D217, {"Negatifpositif","Negatifnetral","Negatifnegatif","Netralnegatif","Netralnetral","Netralpositif","Positifnegatif","Positifnetral","Positifpositif"}, 0), "F NegPos", "F NegNet", "T Neg", "F NetNeg", "T Net", "F NetPos", "F PosNeg", "F PosNet", "T Pos")</f>
        <v>F NegPos</v>
      </c>
    </row>
    <row r="218" spans="1:5" x14ac:dyDescent="0.3">
      <c r="A218">
        <v>217</v>
      </c>
      <c r="B218" t="s">
        <v>215</v>
      </c>
      <c r="C218" t="s">
        <v>9</v>
      </c>
      <c r="D218" t="s">
        <v>2</v>
      </c>
      <c r="E218" t="str">
        <f>CHOOSE(MATCH(C218 &amp; D218, {"Negatifpositif","Negatifnetral","Negatifnegatif","Netralnegatif","Netralnetral","Netralpositif","Positifnegatif","Positifnetral","Positifpositif"}, 0), "F NegPos", "F NegNet", "T Neg", "F NetNeg", "T Net", "F NetPos", "F PosNeg", "F PosNet", "T Pos")</f>
        <v>T Pos</v>
      </c>
    </row>
    <row r="219" spans="1:5" x14ac:dyDescent="0.3">
      <c r="A219">
        <v>218</v>
      </c>
      <c r="B219" t="s">
        <v>216</v>
      </c>
      <c r="C219" t="s">
        <v>9</v>
      </c>
      <c r="D219" t="s">
        <v>2</v>
      </c>
      <c r="E219" t="str">
        <f>CHOOSE(MATCH(C219 &amp; D219, {"Negatifpositif","Negatifnetral","Negatifnegatif","Netralnegatif","Netralnetral","Netralpositif","Positifnegatif","Positifnetral","Positifpositif"}, 0), "F NegPos", "F NegNet", "T Neg", "F NetNeg", "T Net", "F NetPos", "F PosNeg", "F PosNet", "T Pos")</f>
        <v>T Pos</v>
      </c>
    </row>
    <row r="220" spans="1:5" x14ac:dyDescent="0.3">
      <c r="A220">
        <v>219</v>
      </c>
      <c r="B220" t="s">
        <v>217</v>
      </c>
      <c r="C220" t="s">
        <v>13</v>
      </c>
      <c r="D220" t="s">
        <v>5</v>
      </c>
      <c r="E220" t="str">
        <f>CHOOSE(MATCH(C220 &amp; D220, {"Negatifpositif","Negatifnetral","Negatifnegatif","Netralnegatif","Netralnetral","Netralpositif","Positifnegatif","Positifnetral","Positifpositif"}, 0), "F NegPos", "F NegNet", "T Neg", "F NetNeg", "T Net", "F NetPos", "F PosNeg", "F PosNet", "T Pos")</f>
        <v>F NetNeg</v>
      </c>
    </row>
    <row r="221" spans="1:5" x14ac:dyDescent="0.3">
      <c r="A221">
        <v>220</v>
      </c>
      <c r="B221" t="s">
        <v>218</v>
      </c>
      <c r="C221" t="s">
        <v>1</v>
      </c>
      <c r="D221" t="s">
        <v>2</v>
      </c>
      <c r="E221" t="str">
        <f>CHOOSE(MATCH(C221 &amp; D221, {"Negatifpositif","Negatifnetral","Negatifnegatif","Netralnegatif","Netralnetral","Netralpositif","Positifnegatif","Positifnetral","Positifpositif"}, 0), "F NegPos", "F NegNet", "T Neg", "F NetNeg", "T Net", "F NetPos", "F PosNeg", "F PosNet", "T Pos")</f>
        <v>F NegPos</v>
      </c>
    </row>
    <row r="222" spans="1:5" x14ac:dyDescent="0.3">
      <c r="A222">
        <v>221</v>
      </c>
      <c r="B222" t="s">
        <v>219</v>
      </c>
      <c r="C222" t="s">
        <v>13</v>
      </c>
      <c r="D222" t="s">
        <v>2</v>
      </c>
      <c r="E222" t="str">
        <f>CHOOSE(MATCH(C222 &amp; D222, {"Negatifpositif","Negatifnetral","Negatifnegatif","Netralnegatif","Netralnetral","Netralpositif","Positifnegatif","Positifnetral","Positifpositif"}, 0), "F NegPos", "F NegNet", "T Neg", "F NetNeg", "T Net", "F NetPos", "F PosNeg", "F PosNet", "T Pos")</f>
        <v>F NetPos</v>
      </c>
    </row>
    <row r="223" spans="1:5" x14ac:dyDescent="0.3">
      <c r="A223">
        <v>222</v>
      </c>
      <c r="B223" t="s">
        <v>220</v>
      </c>
      <c r="C223" t="s">
        <v>9</v>
      </c>
      <c r="D223" t="s">
        <v>14</v>
      </c>
      <c r="E223" t="str">
        <f>CHOOSE(MATCH(C223 &amp; D223, {"Negatifpositif","Negatifnetral","Negatifnegatif","Netralnegatif","Netralnetral","Netralpositif","Positifnegatif","Positifnetral","Positifpositif"}, 0), "F NegPos", "F NegNet", "T Neg", "F NetNeg", "T Net", "F NetPos", "F PosNeg", "F PosNet", "T Pos")</f>
        <v>F PosNet</v>
      </c>
    </row>
    <row r="224" spans="1:5" x14ac:dyDescent="0.3">
      <c r="A224">
        <v>223</v>
      </c>
      <c r="B224" t="s">
        <v>221</v>
      </c>
      <c r="C224" t="s">
        <v>13</v>
      </c>
      <c r="D224" t="s">
        <v>5</v>
      </c>
      <c r="E224" t="str">
        <f>CHOOSE(MATCH(C224 &amp; D224, {"Negatifpositif","Negatifnetral","Negatifnegatif","Netralnegatif","Netralnetral","Netralpositif","Positifnegatif","Positifnetral","Positifpositif"}, 0), "F NegPos", "F NegNet", "T Neg", "F NetNeg", "T Net", "F NetPos", "F PosNeg", "F PosNet", "T Pos")</f>
        <v>F NetNeg</v>
      </c>
    </row>
    <row r="225" spans="1:5" x14ac:dyDescent="0.3">
      <c r="A225">
        <v>224</v>
      </c>
      <c r="B225" t="s">
        <v>222</v>
      </c>
      <c r="C225" t="s">
        <v>9</v>
      </c>
      <c r="D225" t="s">
        <v>14</v>
      </c>
      <c r="E225" t="str">
        <f>CHOOSE(MATCH(C225 &amp; D225, {"Negatifpositif","Negatifnetral","Negatifnegatif","Netralnegatif","Netralnetral","Netralpositif","Positifnegatif","Positifnetral","Positifpositif"}, 0), "F NegPos", "F NegNet", "T Neg", "F NetNeg", "T Net", "F NetPos", "F PosNeg", "F PosNet", "T Pos")</f>
        <v>F PosNet</v>
      </c>
    </row>
    <row r="226" spans="1:5" x14ac:dyDescent="0.3">
      <c r="A226">
        <v>225</v>
      </c>
      <c r="B226" t="s">
        <v>223</v>
      </c>
      <c r="C226" t="s">
        <v>1</v>
      </c>
      <c r="D226" t="s">
        <v>14</v>
      </c>
      <c r="E226" t="str">
        <f>CHOOSE(MATCH(C226 &amp; D226, {"Negatifpositif","Negatifnetral","Negatifnegatif","Netralnegatif","Netralnetral","Netralpositif","Positifnegatif","Positifnetral","Positifpositif"}, 0), "F NegPos", "F NegNet", "T Neg", "F NetNeg", "T Net", "F NetPos", "F PosNeg", "F PosNet", "T Pos")</f>
        <v>F NegNet</v>
      </c>
    </row>
    <row r="227" spans="1:5" x14ac:dyDescent="0.3">
      <c r="A227">
        <v>226</v>
      </c>
      <c r="B227" t="s">
        <v>224</v>
      </c>
      <c r="C227" t="s">
        <v>1</v>
      </c>
      <c r="D227" t="s">
        <v>2</v>
      </c>
      <c r="E227" t="str">
        <f>CHOOSE(MATCH(C227 &amp; D227, {"Negatifpositif","Negatifnetral","Negatifnegatif","Netralnegatif","Netralnetral","Netralpositif","Positifnegatif","Positifnetral","Positifpositif"}, 0), "F NegPos", "F NegNet", "T Neg", "F NetNeg", "T Net", "F NetPos", "F PosNeg", "F PosNet", "T Pos")</f>
        <v>F NegPos</v>
      </c>
    </row>
    <row r="228" spans="1:5" x14ac:dyDescent="0.3">
      <c r="A228">
        <v>227</v>
      </c>
      <c r="B228" t="s">
        <v>225</v>
      </c>
      <c r="C228" t="s">
        <v>1</v>
      </c>
      <c r="D228" t="s">
        <v>14</v>
      </c>
      <c r="E228" t="str">
        <f>CHOOSE(MATCH(C228 &amp; D228, {"Negatifpositif","Negatifnetral","Negatifnegatif","Netralnegatif","Netralnetral","Netralpositif","Positifnegatif","Positifnetral","Positifpositif"}, 0), "F NegPos", "F NegNet", "T Neg", "F NetNeg", "T Net", "F NetPos", "F PosNeg", "F PosNet", "T Pos")</f>
        <v>F NegNet</v>
      </c>
    </row>
    <row r="229" spans="1:5" x14ac:dyDescent="0.3">
      <c r="A229">
        <v>228</v>
      </c>
      <c r="B229" t="s">
        <v>226</v>
      </c>
      <c r="C229" t="s">
        <v>9</v>
      </c>
      <c r="D229" t="s">
        <v>2</v>
      </c>
      <c r="E229" t="str">
        <f>CHOOSE(MATCH(C229 &amp; D229, {"Negatifpositif","Negatifnetral","Negatifnegatif","Netralnegatif","Netralnetral","Netralpositif","Positifnegatif","Positifnetral","Positifpositif"}, 0), "F NegPos", "F NegNet", "T Neg", "F NetNeg", "T Net", "F NetPos", "F PosNeg", "F PosNet", "T Pos")</f>
        <v>T Pos</v>
      </c>
    </row>
    <row r="230" spans="1:5" x14ac:dyDescent="0.3">
      <c r="A230">
        <v>229</v>
      </c>
      <c r="B230" t="s">
        <v>227</v>
      </c>
      <c r="C230" t="s">
        <v>13</v>
      </c>
      <c r="D230" t="s">
        <v>2</v>
      </c>
      <c r="E230" t="str">
        <f>CHOOSE(MATCH(C230 &amp; D230, {"Negatifpositif","Negatifnetral","Negatifnegatif","Netralnegatif","Netralnetral","Netralpositif","Positifnegatif","Positifnetral","Positifpositif"}, 0), "F NegPos", "F NegNet", "T Neg", "F NetNeg", "T Net", "F NetPos", "F PosNeg", "F PosNet", "T Pos")</f>
        <v>F NetPos</v>
      </c>
    </row>
    <row r="231" spans="1:5" x14ac:dyDescent="0.3">
      <c r="A231">
        <v>230</v>
      </c>
      <c r="B231" t="s">
        <v>228</v>
      </c>
      <c r="C231" t="s">
        <v>9</v>
      </c>
      <c r="D231" t="s">
        <v>14</v>
      </c>
      <c r="E231" t="str">
        <f>CHOOSE(MATCH(C231 &amp; D231, {"Negatifpositif","Negatifnetral","Negatifnegatif","Netralnegatif","Netralnetral","Netralpositif","Positifnegatif","Positifnetral","Positifpositif"}, 0), "F NegPos", "F NegNet", "T Neg", "F NetNeg", "T Net", "F NetPos", "F PosNeg", "F PosNet", "T Pos")</f>
        <v>F PosNet</v>
      </c>
    </row>
    <row r="232" spans="1:5" x14ac:dyDescent="0.3">
      <c r="A232">
        <v>231</v>
      </c>
      <c r="B232" t="s">
        <v>229</v>
      </c>
      <c r="C232" t="s">
        <v>9</v>
      </c>
      <c r="D232" t="s">
        <v>14</v>
      </c>
      <c r="E232" t="str">
        <f>CHOOSE(MATCH(C232 &amp; D232, {"Negatifpositif","Negatifnetral","Negatifnegatif","Netralnegatif","Netralnetral","Netralpositif","Positifnegatif","Positifnetral","Positifpositif"}, 0), "F NegPos", "F NegNet", "T Neg", "F NetNeg", "T Net", "F NetPos", "F PosNeg", "F PosNet", "T Pos")</f>
        <v>F PosNet</v>
      </c>
    </row>
    <row r="233" spans="1:5" x14ac:dyDescent="0.3">
      <c r="A233">
        <v>232</v>
      </c>
      <c r="B233" t="s">
        <v>230</v>
      </c>
      <c r="C233" t="s">
        <v>13</v>
      </c>
      <c r="D233" t="s">
        <v>14</v>
      </c>
      <c r="E233" t="str">
        <f>CHOOSE(MATCH(C233 &amp; D233, {"Negatifpositif","Negatifnetral","Negatifnegatif","Netralnegatif","Netralnetral","Netralpositif","Positifnegatif","Positifnetral","Positifpositif"}, 0), "F NegPos", "F NegNet", "T Neg", "F NetNeg", "T Net", "F NetPos", "F PosNeg", "F PosNet", "T Pos")</f>
        <v>T Net</v>
      </c>
    </row>
    <row r="234" spans="1:5" x14ac:dyDescent="0.3">
      <c r="A234">
        <v>233</v>
      </c>
      <c r="B234" t="s">
        <v>119</v>
      </c>
      <c r="C234" t="s">
        <v>9</v>
      </c>
      <c r="D234" t="s">
        <v>14</v>
      </c>
      <c r="E234" t="str">
        <f>CHOOSE(MATCH(C234 &amp; D234, {"Negatifpositif","Negatifnetral","Negatifnegatif","Netralnegatif","Netralnetral","Netralpositif","Positifnegatif","Positifnetral","Positifpositif"}, 0), "F NegPos", "F NegNet", "T Neg", "F NetNeg", "T Net", "F NetPos", "F PosNeg", "F PosNet", "T Pos")</f>
        <v>F PosNet</v>
      </c>
    </row>
    <row r="235" spans="1:5" x14ac:dyDescent="0.3">
      <c r="A235">
        <v>234</v>
      </c>
      <c r="B235" t="s">
        <v>231</v>
      </c>
      <c r="C235" t="s">
        <v>9</v>
      </c>
      <c r="D235" t="s">
        <v>2</v>
      </c>
      <c r="E235" t="str">
        <f>CHOOSE(MATCH(C235 &amp; D235, {"Negatifpositif","Negatifnetral","Negatifnegatif","Netralnegatif","Netralnetral","Netralpositif","Positifnegatif","Positifnetral","Positifpositif"}, 0), "F NegPos", "F NegNet", "T Neg", "F NetNeg", "T Net", "F NetPos", "F PosNeg", "F PosNet", "T Pos")</f>
        <v>T Pos</v>
      </c>
    </row>
    <row r="236" spans="1:5" x14ac:dyDescent="0.3">
      <c r="A236">
        <v>235</v>
      </c>
      <c r="B236" t="s">
        <v>232</v>
      </c>
      <c r="C236" t="s">
        <v>9</v>
      </c>
      <c r="D236" t="s">
        <v>2</v>
      </c>
      <c r="E236" t="str">
        <f>CHOOSE(MATCH(C236 &amp; D236, {"Negatifpositif","Negatifnetral","Negatifnegatif","Netralnegatif","Netralnetral","Netralpositif","Positifnegatif","Positifnetral","Positifpositif"}, 0), "F NegPos", "F NegNet", "T Neg", "F NetNeg", "T Net", "F NetPos", "F PosNeg", "F PosNet", "T Pos")</f>
        <v>T Pos</v>
      </c>
    </row>
    <row r="237" spans="1:5" x14ac:dyDescent="0.3">
      <c r="A237">
        <v>236</v>
      </c>
      <c r="B237" t="s">
        <v>233</v>
      </c>
      <c r="C237" t="s">
        <v>13</v>
      </c>
      <c r="D237" t="s">
        <v>5</v>
      </c>
      <c r="E237" t="str">
        <f>CHOOSE(MATCH(C237 &amp; D237, {"Negatifpositif","Negatifnetral","Negatifnegatif","Netralnegatif","Netralnetral","Netralpositif","Positifnegatif","Positifnetral","Positifpositif"}, 0), "F NegPos", "F NegNet", "T Neg", "F NetNeg", "T Net", "F NetPos", "F PosNeg", "F PosNet", "T Pos")</f>
        <v>F NetNeg</v>
      </c>
    </row>
    <row r="238" spans="1:5" x14ac:dyDescent="0.3">
      <c r="A238">
        <v>237</v>
      </c>
      <c r="B238" t="s">
        <v>234</v>
      </c>
      <c r="C238" t="s">
        <v>1</v>
      </c>
      <c r="D238" t="s">
        <v>5</v>
      </c>
      <c r="E238" t="str">
        <f>CHOOSE(MATCH(C238 &amp; D238, {"Negatifpositif","Negatifnetral","Negatifnegatif","Netralnegatif","Netralnetral","Netralpositif","Positifnegatif","Positifnetral","Positifpositif"}, 0), "F NegPos", "F NegNet", "T Neg", "F NetNeg", "T Net", "F NetPos", "F PosNeg", "F PosNet", "T Pos")</f>
        <v>T Neg</v>
      </c>
    </row>
    <row r="239" spans="1:5" x14ac:dyDescent="0.3">
      <c r="A239">
        <v>238</v>
      </c>
      <c r="B239" t="s">
        <v>235</v>
      </c>
      <c r="C239" t="s">
        <v>13</v>
      </c>
      <c r="D239" t="s">
        <v>14</v>
      </c>
      <c r="E239" t="str">
        <f>CHOOSE(MATCH(C239 &amp; D239, {"Negatifpositif","Negatifnetral","Negatifnegatif","Netralnegatif","Netralnetral","Netralpositif","Positifnegatif","Positifnetral","Positifpositif"}, 0), "F NegPos", "F NegNet", "T Neg", "F NetNeg", "T Net", "F NetPos", "F PosNeg", "F PosNet", "T Pos")</f>
        <v>T Net</v>
      </c>
    </row>
    <row r="240" spans="1:5" x14ac:dyDescent="0.3">
      <c r="A240">
        <v>239</v>
      </c>
      <c r="B240" t="s">
        <v>236</v>
      </c>
      <c r="C240" t="s">
        <v>13</v>
      </c>
      <c r="D240" t="s">
        <v>2</v>
      </c>
      <c r="E240" t="str">
        <f>CHOOSE(MATCH(C240 &amp; D240, {"Negatifpositif","Negatifnetral","Negatifnegatif","Netralnegatif","Netralnetral","Netralpositif","Positifnegatif","Positifnetral","Positifpositif"}, 0), "F NegPos", "F NegNet", "T Neg", "F NetNeg", "T Net", "F NetPos", "F PosNeg", "F PosNet", "T Pos")</f>
        <v>F NetPos</v>
      </c>
    </row>
    <row r="241" spans="1:5" x14ac:dyDescent="0.3">
      <c r="A241">
        <v>240</v>
      </c>
      <c r="B241" t="s">
        <v>237</v>
      </c>
      <c r="C241" t="s">
        <v>1</v>
      </c>
      <c r="D241" t="s">
        <v>2</v>
      </c>
      <c r="E241" t="str">
        <f>CHOOSE(MATCH(C241 &amp; D241, {"Negatifpositif","Negatifnetral","Negatifnegatif","Netralnegatif","Netralnetral","Netralpositif","Positifnegatif","Positifnetral","Positifpositif"}, 0), "F NegPos", "F NegNet", "T Neg", "F NetNeg", "T Net", "F NetPos", "F PosNeg", "F PosNet", "T Pos")</f>
        <v>F NegPos</v>
      </c>
    </row>
    <row r="242" spans="1:5" x14ac:dyDescent="0.3">
      <c r="A242">
        <v>241</v>
      </c>
      <c r="B242" t="s">
        <v>238</v>
      </c>
      <c r="C242" t="s">
        <v>1</v>
      </c>
      <c r="D242" t="s">
        <v>2</v>
      </c>
      <c r="E242" t="str">
        <f>CHOOSE(MATCH(C242 &amp; D242, {"Negatifpositif","Negatifnetral","Negatifnegatif","Netralnegatif","Netralnetral","Netralpositif","Positifnegatif","Positifnetral","Positifpositif"}, 0), "F NegPos", "F NegNet", "T Neg", "F NetNeg", "T Net", "F NetPos", "F PosNeg", "F PosNet", "T Pos")</f>
        <v>F NegPos</v>
      </c>
    </row>
    <row r="243" spans="1:5" x14ac:dyDescent="0.3">
      <c r="A243">
        <v>242</v>
      </c>
      <c r="B243" t="s">
        <v>239</v>
      </c>
      <c r="C243" t="s">
        <v>13</v>
      </c>
      <c r="D243" t="s">
        <v>2</v>
      </c>
      <c r="E243" t="str">
        <f>CHOOSE(MATCH(C243 &amp; D243, {"Negatifpositif","Negatifnetral","Negatifnegatif","Netralnegatif","Netralnetral","Netralpositif","Positifnegatif","Positifnetral","Positifpositif"}, 0), "F NegPos", "F NegNet", "T Neg", "F NetNeg", "T Net", "F NetPos", "F PosNeg", "F PosNet", "T Pos")</f>
        <v>F NetPos</v>
      </c>
    </row>
    <row r="244" spans="1:5" x14ac:dyDescent="0.3">
      <c r="A244">
        <v>243</v>
      </c>
      <c r="B244" t="s">
        <v>240</v>
      </c>
      <c r="C244" t="s">
        <v>13</v>
      </c>
      <c r="D244" t="s">
        <v>2</v>
      </c>
      <c r="E244" t="str">
        <f>CHOOSE(MATCH(C244 &amp; D244, {"Negatifpositif","Negatifnetral","Negatifnegatif","Netralnegatif","Netralnetral","Netralpositif","Positifnegatif","Positifnetral","Positifpositif"}, 0), "F NegPos", "F NegNet", "T Neg", "F NetNeg", "T Net", "F NetPos", "F PosNeg", "F PosNet", "T Pos")</f>
        <v>F NetPos</v>
      </c>
    </row>
    <row r="245" spans="1:5" x14ac:dyDescent="0.3">
      <c r="A245">
        <v>244</v>
      </c>
      <c r="B245" t="s">
        <v>241</v>
      </c>
      <c r="C245" t="s">
        <v>13</v>
      </c>
      <c r="D245" t="s">
        <v>2</v>
      </c>
      <c r="E245" t="str">
        <f>CHOOSE(MATCH(C245 &amp; D245, {"Negatifpositif","Negatifnetral","Negatifnegatif","Netralnegatif","Netralnetral","Netralpositif","Positifnegatif","Positifnetral","Positifpositif"}, 0), "F NegPos", "F NegNet", "T Neg", "F NetNeg", "T Net", "F NetPos", "F PosNeg", "F PosNet", "T Pos")</f>
        <v>F NetPos</v>
      </c>
    </row>
    <row r="246" spans="1:5" x14ac:dyDescent="0.3">
      <c r="A246">
        <v>245</v>
      </c>
      <c r="B246" t="s">
        <v>242</v>
      </c>
      <c r="C246" t="s">
        <v>9</v>
      </c>
      <c r="D246" t="s">
        <v>2</v>
      </c>
      <c r="E246" t="str">
        <f>CHOOSE(MATCH(C246 &amp; D246, {"Negatifpositif","Negatifnetral","Negatifnegatif","Netralnegatif","Netralnetral","Netralpositif","Positifnegatif","Positifnetral","Positifpositif"}, 0), "F NegPos", "F NegNet", "T Neg", "F NetNeg", "T Net", "F NetPos", "F PosNeg", "F PosNet", "T Pos")</f>
        <v>T Pos</v>
      </c>
    </row>
    <row r="247" spans="1:5" x14ac:dyDescent="0.3">
      <c r="A247">
        <v>246</v>
      </c>
      <c r="B247" t="s">
        <v>243</v>
      </c>
      <c r="C247" t="s">
        <v>1</v>
      </c>
      <c r="D247" t="s">
        <v>2</v>
      </c>
      <c r="E247" t="str">
        <f>CHOOSE(MATCH(C247 &amp; D247, {"Negatifpositif","Negatifnetral","Negatifnegatif","Netralnegatif","Netralnetral","Netralpositif","Positifnegatif","Positifnetral","Positifpositif"}, 0), "F NegPos", "F NegNet", "T Neg", "F NetNeg", "T Net", "F NetPos", "F PosNeg", "F PosNet", "T Pos")</f>
        <v>F NegPos</v>
      </c>
    </row>
    <row r="248" spans="1:5" x14ac:dyDescent="0.3">
      <c r="A248">
        <v>247</v>
      </c>
      <c r="B248" t="s">
        <v>244</v>
      </c>
      <c r="C248" t="s">
        <v>1</v>
      </c>
      <c r="D248" t="s">
        <v>2</v>
      </c>
      <c r="E248" t="str">
        <f>CHOOSE(MATCH(C248 &amp; D248, {"Negatifpositif","Negatifnetral","Negatifnegatif","Netralnegatif","Netralnetral","Netralpositif","Positifnegatif","Positifnetral","Positifpositif"}, 0), "F NegPos", "F NegNet", "T Neg", "F NetNeg", "T Net", "F NetPos", "F PosNeg", "F PosNet", "T Pos")</f>
        <v>F NegPos</v>
      </c>
    </row>
  </sheetData>
  <mergeCells count="6">
    <mergeCell ref="G14:G16"/>
    <mergeCell ref="G4:H5"/>
    <mergeCell ref="I4:K4"/>
    <mergeCell ref="G6:G8"/>
    <mergeCell ref="G12:H13"/>
    <mergeCell ref="I12:K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sentimen_stopword-no stemming_t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NISRINA</dc:creator>
  <cp:lastModifiedBy>NISRINA</cp:lastModifiedBy>
  <dcterms:created xsi:type="dcterms:W3CDTF">2024-05-28T14:47:59Z</dcterms:created>
  <dcterms:modified xsi:type="dcterms:W3CDTF">2024-05-28T15:17:07Z</dcterms:modified>
</cp:coreProperties>
</file>