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91810\Desktop\Data Analysis\New\Excel\Intermediate II\Week 3\"/>
    </mc:Choice>
  </mc:AlternateContent>
  <xr:revisionPtr revIDLastSave="0" documentId="13_ncr:1_{F06E9B1B-7B71-44FF-B44A-D0DF77115B1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4" i="5"/>
  <c r="O5" i="5"/>
  <c r="O3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<sst xmlns="http://schemas.openxmlformats.org/spreadsheetml/2006/main" count="588" uniqueCount="153">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</sst>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67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3" borderId="7" xfId="0" applyFont="1" applyFill="1" applyBorder="1"/>
    <xf numFmtId="0" fontId="13" fillId="0" borderId="2" xfId="0" applyFont="1" applyBorder="1"/>
    <xf numFmtId="0" fontId="13" fillId="0" borderId="11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/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opLeftCell="A65" zoomScaleNormal="100" workbookViewId="0">
      <selection activeCell="D88" sqref="D88"/>
    </sheetView>
  </sheetViews>
  <sheetFormatPr defaultColWidth="9.88671875" defaultRowHeight="14.4"/>
  <cols>
    <col min="1" max="1" width="9.88671875" style="9"/>
    <col min="2" max="2" width="13.88671875" style="1" customWidth="1"/>
    <col min="3" max="3" width="15.88671875" style="1" customWidth="1"/>
    <col min="4" max="4" width="12.6640625" style="1" customWidth="1"/>
    <col min="5" max="6" width="9.88671875" style="1"/>
    <col min="7" max="7" width="11" style="1" customWidth="1"/>
    <col min="8" max="8" width="19.109375" style="1" customWidth="1"/>
    <col min="9" max="9" width="3.6640625" style="1" customWidth="1"/>
    <col min="10" max="10" width="3.88671875" style="1" customWidth="1"/>
    <col min="11" max="12" width="12.33203125" style="1" customWidth="1"/>
    <col min="13" max="13" width="47.44140625" style="1" customWidth="1"/>
    <col min="14" max="14" width="4.44140625" style="1" customWidth="1"/>
    <col min="15" max="15" width="4" style="1" customWidth="1"/>
    <col min="16" max="16" width="12.33203125" style="1" customWidth="1"/>
    <col min="17" max="16384" width="9.88671875" style="1"/>
  </cols>
  <sheetData>
    <row r="1" spans="1:16">
      <c r="H1" s="2"/>
    </row>
    <row r="2" spans="1:16" ht="34.799999999999997">
      <c r="H2" s="59" t="s">
        <v>2</v>
      </c>
      <c r="I2" s="60"/>
      <c r="J2" s="60"/>
      <c r="K2" s="60"/>
      <c r="L2" s="60"/>
      <c r="M2" s="60"/>
      <c r="N2" s="60"/>
      <c r="O2" s="60"/>
      <c r="P2" s="60"/>
    </row>
    <row r="3" spans="1:16">
      <c r="H3" s="2"/>
    </row>
    <row r="4" spans="1:16" ht="30">
      <c r="H4" s="61" t="s">
        <v>18</v>
      </c>
      <c r="I4" s="62"/>
      <c r="J4" s="62"/>
      <c r="K4" s="62"/>
      <c r="L4" s="62"/>
      <c r="M4" s="62"/>
      <c r="N4" s="62"/>
      <c r="O4" s="62"/>
      <c r="P4" s="62"/>
    </row>
    <row r="5" spans="1:16" ht="15" thickBot="1">
      <c r="H5" s="2"/>
    </row>
    <row r="6" spans="1:16" ht="31.8" thickBot="1">
      <c r="H6" s="2"/>
      <c r="I6" s="63" t="s">
        <v>0</v>
      </c>
      <c r="J6" s="64"/>
      <c r="K6" s="64"/>
      <c r="L6" s="64"/>
      <c r="M6" s="64"/>
      <c r="N6" s="64"/>
      <c r="O6" s="65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6" t="s">
        <v>19</v>
      </c>
      <c r="C12" s="66"/>
      <c r="D12" s="66"/>
      <c r="E12" s="66"/>
      <c r="F12" s="66"/>
      <c r="G12" s="66"/>
      <c r="H12" s="66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4" t="s">
        <v>3</v>
      </c>
      <c r="B19" s="54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" thickBot="1">
      <c r="B27" s="20">
        <v>1</v>
      </c>
      <c r="C27" s="18" t="s">
        <v>36</v>
      </c>
      <c r="D27" s="1"/>
      <c r="E27" s="57" t="s">
        <v>44</v>
      </c>
      <c r="F27" s="5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" thickBot="1">
      <c r="B29" s="21">
        <v>3</v>
      </c>
      <c r="C29" s="16" t="s">
        <v>38</v>
      </c>
      <c r="D29" s="1"/>
      <c r="E29" s="57" t="s">
        <v>42</v>
      </c>
      <c r="F29" s="5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" thickBot="1">
      <c r="B31" s="21">
        <v>5</v>
      </c>
      <c r="C31" s="16" t="s">
        <v>40</v>
      </c>
      <c r="D31" s="1"/>
      <c r="E31" s="57" t="s">
        <v>43</v>
      </c>
      <c r="F31" s="5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4" t="s">
        <v>50</v>
      </c>
      <c r="B34" s="54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" thickBot="1">
      <c r="B37" t="s">
        <v>62</v>
      </c>
      <c r="E37" s="57" t="s">
        <v>16</v>
      </c>
      <c r="F37" s="5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" thickBot="1">
      <c r="B38" t="s">
        <v>63</v>
      </c>
      <c r="E38" s="57">
        <v>2</v>
      </c>
      <c r="F38" s="5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" thickBot="1">
      <c r="B39" t="s">
        <v>64</v>
      </c>
      <c r="E39" s="57" t="s">
        <v>14</v>
      </c>
      <c r="F39" s="5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4" t="s">
        <v>5</v>
      </c>
      <c r="B42" s="54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6" t="s">
        <v>146</v>
      </c>
    </row>
    <row r="52" spans="1:9">
      <c r="A52" s="6"/>
    </row>
    <row r="53" spans="1:9" ht="15" thickBot="1">
      <c r="A53" s="6"/>
      <c r="H53" s="14" t="s">
        <v>150</v>
      </c>
    </row>
    <row r="54" spans="1:9" ht="15" thickBot="1">
      <c r="A54" s="6"/>
      <c r="H54" s="57" t="s">
        <v>91</v>
      </c>
      <c r="I54" s="58"/>
    </row>
    <row r="55" spans="1:9" ht="15" thickBot="1">
      <c r="A55" s="6"/>
      <c r="H55" s="14" t="s">
        <v>144</v>
      </c>
    </row>
    <row r="56" spans="1:9" ht="15" thickBot="1">
      <c r="A56" s="6"/>
      <c r="H56" s="57" t="s">
        <v>95</v>
      </c>
      <c r="I56" s="58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5" t="s">
        <v>122</v>
      </c>
      <c r="B75" s="54" t="s">
        <v>130</v>
      </c>
    </row>
    <row r="76" spans="1:2" ht="1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6" t="s">
        <v>152</v>
      </c>
    </row>
    <row r="80" spans="1:2" ht="15" thickBot="1">
      <c r="B80" s="14" t="s">
        <v>137</v>
      </c>
    </row>
    <row r="81" spans="1:5" ht="15" thickBot="1">
      <c r="C81" s="14" t="s">
        <v>138</v>
      </c>
      <c r="D81" s="57" t="s">
        <v>124</v>
      </c>
      <c r="E81" s="58"/>
    </row>
    <row r="82" spans="1:5" ht="15" thickBot="1">
      <c r="C82" s="14" t="s">
        <v>139</v>
      </c>
      <c r="D82" s="57" t="s">
        <v>126</v>
      </c>
      <c r="E82" s="58"/>
    </row>
    <row r="83" spans="1:5" ht="15" thickBot="1">
      <c r="B83" s="14" t="s">
        <v>140</v>
      </c>
    </row>
    <row r="84" spans="1:5" ht="15" thickBot="1">
      <c r="C84" s="14" t="s">
        <v>138</v>
      </c>
      <c r="D84" s="57" t="s">
        <v>128</v>
      </c>
      <c r="E84" s="58"/>
    </row>
    <row r="85" spans="1:5" ht="15" thickBot="1">
      <c r="C85" s="14" t="s">
        <v>139</v>
      </c>
      <c r="D85" s="57" t="s">
        <v>129</v>
      </c>
      <c r="E85" s="58"/>
    </row>
    <row r="86" spans="1:5" ht="15" thickBot="1">
      <c r="B86" s="14" t="s">
        <v>141</v>
      </c>
    </row>
    <row r="87" spans="1:5" ht="15" thickBot="1">
      <c r="D87" s="57">
        <v>4</v>
      </c>
      <c r="E87" s="58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D81:E81">
    <cfRule type="cellIs" dxfId="12" priority="9" operator="equal">
      <formula>"Red"</formula>
    </cfRule>
  </conditionalFormatting>
  <conditionalFormatting sqref="D82:E82">
    <cfRule type="cellIs" dxfId="11" priority="10" operator="equal">
      <formula>"Orange"</formula>
    </cfRule>
  </conditionalFormatting>
  <conditionalFormatting sqref="D84:E84">
    <cfRule type="cellIs" dxfId="10" priority="11" operator="equal">
      <formula>"Yellow"</formula>
    </cfRule>
  </conditionalFormatting>
  <conditionalFormatting sqref="D85:E85">
    <cfRule type="cellIs" dxfId="9" priority="12" operator="equal">
      <formula>"Brown"</formula>
    </cfRule>
  </conditionalFormatting>
  <conditionalFormatting sqref="D87:E87">
    <cfRule type="cellIs" dxfId="8" priority="13" operator="equal">
      <formula>4</formula>
    </cfRule>
  </conditionalFormatting>
  <conditionalFormatting sqref="E27:F27">
    <cfRule type="cellIs" dxfId="7" priority="1" operator="equal">
      <formula>"Food Runner"</formula>
    </cfRule>
  </conditionalFormatting>
  <conditionalFormatting sqref="E29:F29">
    <cfRule type="cellIs" dxfId="6" priority="2" operator="equal">
      <formula>"Reception"</formula>
    </cfRule>
  </conditionalFormatting>
  <conditionalFormatting sqref="E31:F31">
    <cfRule type="cellIs" dxfId="5" priority="3" operator="equal">
      <formula>"Waiter"</formula>
    </cfRule>
  </conditionalFormatting>
  <conditionalFormatting sqref="E37:F37">
    <cfRule type="cellIs" dxfId="4" priority="4" operator="equal">
      <formula>"Rosanne Kollums"</formula>
    </cfRule>
  </conditionalFormatting>
  <conditionalFormatting sqref="E38:F38">
    <cfRule type="cellIs" dxfId="3" priority="5" operator="equal">
      <formula>2</formula>
    </cfRule>
  </conditionalFormatting>
  <conditionalFormatting sqref="E39:F39">
    <cfRule type="cellIs" dxfId="2" priority="6" operator="equal">
      <formula>"Distinction"</formula>
    </cfRule>
  </conditionalFormatting>
  <conditionalFormatting sqref="H54:I54">
    <cfRule type="cellIs" dxfId="1" priority="7" operator="equal">
      <formula>"Fingermark"</formula>
    </cfRule>
  </conditionalFormatting>
  <conditionalFormatting sqref="H56:I56">
    <cfRule type="cellIs" dxfId="0" priority="8" operator="equal">
      <formula>"Bream"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abSelected="1" zoomScaleNormal="100" workbookViewId="0">
      <selection activeCell="AL16" sqref="AL16"/>
    </sheetView>
  </sheetViews>
  <sheetFormatPr defaultRowHeight="14.4" outlineLevelCol="1"/>
  <cols>
    <col min="1" max="1" width="8.88671875" style="23"/>
    <col min="2" max="2" width="33.5546875" style="23" hidden="1" customWidth="1" outlineLevel="1"/>
    <col min="3" max="3" width="15" style="23" hidden="1" customWidth="1" outlineLevel="1"/>
    <col min="4" max="4" width="13.109375" style="23" hidden="1" customWidth="1" outlineLevel="1"/>
    <col min="5" max="5" width="11.109375" style="23" hidden="1" customWidth="1" outlineLevel="1"/>
    <col min="6" max="6" width="8.88671875" style="23" collapsed="1"/>
    <col min="7" max="7" width="8.88671875" style="23"/>
    <col min="8" max="8" width="27.5546875" style="23" hidden="1" customWidth="1" outlineLevel="1"/>
    <col min="9" max="9" width="13.6640625" style="23" hidden="1" customWidth="1" outlineLevel="1"/>
    <col min="10" max="10" width="14.33203125" style="23" hidden="1" customWidth="1" outlineLevel="1"/>
    <col min="11" max="11" width="14.33203125" style="23" customWidth="1" collapsed="1"/>
    <col min="12" max="12" width="8.88671875" style="23"/>
    <col min="13" max="13" width="18.33203125" style="23" customWidth="1" outlineLevel="1"/>
    <col min="14" max="14" width="7.6640625" style="23" customWidth="1" outlineLevel="1"/>
    <col min="15" max="15" width="9" style="23" customWidth="1" outlineLevel="1"/>
    <col min="16" max="25" width="7.6640625" style="23" customWidth="1" outlineLevel="1"/>
    <col min="26" max="27" width="8.88671875" style="23"/>
    <col min="28" max="28" width="13.109375" style="23" customWidth="1" outlineLevel="1"/>
    <col min="29" max="29" width="9.109375" style="23" customWidth="1" outlineLevel="1"/>
    <col min="30" max="30" width="11" style="23" customWidth="1" outlineLevel="1"/>
    <col min="31" max="35" width="9.109375" style="23" customWidth="1" outlineLevel="1"/>
    <col min="36" max="16384" width="8.88671875" style="23"/>
  </cols>
  <sheetData>
    <row r="1" spans="1:35" ht="15" thickBot="1">
      <c r="A1" s="31" t="s">
        <v>7</v>
      </c>
      <c r="G1" s="31" t="s">
        <v>4</v>
      </c>
      <c r="L1" s="31" t="s">
        <v>5</v>
      </c>
      <c r="AA1" s="31" t="s">
        <v>122</v>
      </c>
    </row>
    <row r="2" spans="1:35" ht="29.4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6" thickTop="1" thickBot="1">
      <c r="B3" s="23" t="s">
        <v>20</v>
      </c>
      <c r="C3" s="23" t="s">
        <v>42</v>
      </c>
      <c r="D3" s="23">
        <v>1.5</v>
      </c>
      <c r="E3" s="31" t="str">
        <f>VLOOKUP(D3,Instructions!$B$27:$C$32,2)</f>
        <v>Very Bad</v>
      </c>
      <c r="H3" s="23" t="s">
        <v>53</v>
      </c>
      <c r="I3" s="32">
        <v>65</v>
      </c>
      <c r="J3" s="31" t="str">
        <f>VLOOKUP(I3,$H$14:$J$18,3)</f>
        <v>Credit</v>
      </c>
      <c r="M3" s="33" t="s">
        <v>93</v>
      </c>
      <c r="N3" s="33" t="s">
        <v>102</v>
      </c>
      <c r="O3" s="34" t="str">
        <f>VLOOKUP(M3,$M$9:$Y$41,MATCH(N3,$N$8:$Y$8,0),0)</f>
        <v>Average</v>
      </c>
      <c r="AB3" s="35" t="s">
        <v>123</v>
      </c>
      <c r="AC3" s="36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" thickBot="1">
      <c r="B4" s="23" t="s">
        <v>21</v>
      </c>
      <c r="C4" s="23" t="s">
        <v>42</v>
      </c>
      <c r="D4" s="23">
        <v>2</v>
      </c>
      <c r="E4" s="31" t="str">
        <f>VLOOKUP(D4,Instructions!$B$27:$C$32,2)</f>
        <v>Bad</v>
      </c>
      <c r="H4" s="23" t="s">
        <v>54</v>
      </c>
      <c r="I4" s="32">
        <v>84</v>
      </c>
      <c r="J4" s="31" t="str">
        <f t="shared" ref="J4:J11" si="0">VLOOKUP(I4,$H$14:$J$18,3)</f>
        <v>Distinction</v>
      </c>
      <c r="M4" s="33" t="s">
        <v>95</v>
      </c>
      <c r="N4" s="33" t="s">
        <v>102</v>
      </c>
      <c r="O4" s="34" t="str">
        <f t="shared" ref="O4:O5" si="1">VLOOKUP(M4,$M$9:$Y$41,MATCH(N4,$N$8:$Y$8,0),0)</f>
        <v>Go Home</v>
      </c>
      <c r="AB4" s="35" t="s">
        <v>124</v>
      </c>
      <c r="AC4" s="35">
        <v>2</v>
      </c>
      <c r="AD4" s="23">
        <v>1</v>
      </c>
      <c r="AE4" s="23">
        <v>2</v>
      </c>
      <c r="AF4" s="23">
        <v>6</v>
      </c>
      <c r="AG4" s="23">
        <v>2</v>
      </c>
      <c r="AH4" s="23">
        <v>4</v>
      </c>
      <c r="AI4" s="37">
        <v>6</v>
      </c>
    </row>
    <row r="5" spans="1:35" ht="15" thickBot="1">
      <c r="B5" s="23" t="s">
        <v>22</v>
      </c>
      <c r="C5" t="s">
        <v>22</v>
      </c>
      <c r="D5" s="23">
        <v>3</v>
      </c>
      <c r="E5" s="31" t="str">
        <f>VLOOKUP(D5,Instructions!$B$27:$C$32,2)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91</v>
      </c>
      <c r="N5" s="33" t="s">
        <v>102</v>
      </c>
      <c r="O5" s="34" t="str">
        <f t="shared" si="1"/>
        <v>Best</v>
      </c>
      <c r="AB5" s="35" t="s">
        <v>125</v>
      </c>
      <c r="AC5" s="35">
        <v>4</v>
      </c>
      <c r="AD5" s="23">
        <v>6</v>
      </c>
      <c r="AE5" s="23">
        <v>1</v>
      </c>
      <c r="AF5" s="23">
        <v>1</v>
      </c>
      <c r="AG5" s="23">
        <v>5</v>
      </c>
      <c r="AH5" s="23">
        <v>5</v>
      </c>
      <c r="AI5" s="37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VLOOKUP(D6,Instructions!$B$27:$C$32,2)</f>
        <v>Good</v>
      </c>
      <c r="H6" s="23" t="s">
        <v>56</v>
      </c>
      <c r="I6" s="32">
        <v>53</v>
      </c>
      <c r="J6" s="31" t="str">
        <f t="shared" si="0"/>
        <v>Pass</v>
      </c>
      <c r="AB6" s="35" t="s">
        <v>126</v>
      </c>
      <c r="AC6" s="35">
        <v>5</v>
      </c>
      <c r="AD6" s="23">
        <v>2</v>
      </c>
      <c r="AE6" s="23">
        <v>1</v>
      </c>
      <c r="AF6" s="23">
        <v>1</v>
      </c>
      <c r="AG6" s="23">
        <v>5</v>
      </c>
      <c r="AH6" s="23">
        <v>2</v>
      </c>
      <c r="AI6" s="37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VLOOKUP(D7,Instructions!$B$27:$C$32,2)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5" t="s">
        <v>127</v>
      </c>
      <c r="AC7" s="35">
        <v>2</v>
      </c>
      <c r="AD7" s="23">
        <v>6</v>
      </c>
      <c r="AE7" s="23">
        <v>5</v>
      </c>
      <c r="AF7" s="23">
        <v>5</v>
      </c>
      <c r="AG7" s="23">
        <v>1</v>
      </c>
      <c r="AH7" s="23">
        <v>2</v>
      </c>
      <c r="AI7" s="37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VLOOKUP(D8,Instructions!$B$27:$C$32,2)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38" t="s">
        <v>66</v>
      </c>
      <c r="N8" s="38" t="s">
        <v>100</v>
      </c>
      <c r="O8" s="38" t="s">
        <v>101</v>
      </c>
      <c r="P8" s="38" t="s">
        <v>102</v>
      </c>
      <c r="Q8" s="38" t="s">
        <v>103</v>
      </c>
      <c r="R8" s="38" t="s">
        <v>104</v>
      </c>
      <c r="S8" s="38" t="s">
        <v>105</v>
      </c>
      <c r="T8" s="38" t="s">
        <v>106</v>
      </c>
      <c r="U8" s="38" t="s">
        <v>107</v>
      </c>
      <c r="V8" s="38" t="s">
        <v>108</v>
      </c>
      <c r="W8" s="38" t="s">
        <v>109</v>
      </c>
      <c r="X8" s="38" t="s">
        <v>110</v>
      </c>
      <c r="Y8" s="38" t="s">
        <v>111</v>
      </c>
      <c r="AB8" s="35" t="s">
        <v>128</v>
      </c>
      <c r="AC8" s="35">
        <v>3</v>
      </c>
      <c r="AD8" s="23">
        <v>1</v>
      </c>
      <c r="AE8" s="23">
        <v>1</v>
      </c>
      <c r="AF8" s="23">
        <v>6</v>
      </c>
      <c r="AG8" s="23">
        <v>6</v>
      </c>
      <c r="AH8" s="23">
        <v>1</v>
      </c>
      <c r="AI8" s="37">
        <v>1</v>
      </c>
    </row>
    <row r="9" spans="1:35" ht="15" thickBot="1">
      <c r="B9" s="23" t="s">
        <v>24</v>
      </c>
      <c r="C9" s="23" t="s">
        <v>43</v>
      </c>
      <c r="D9" s="23">
        <v>5</v>
      </c>
      <c r="E9" s="31" t="str">
        <f>VLOOKUP(D9,Instructions!$B$27:$C$32,2)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39" t="s">
        <v>129</v>
      </c>
      <c r="AC9" s="39">
        <v>5</v>
      </c>
      <c r="AD9" s="40">
        <v>3</v>
      </c>
      <c r="AE9" s="40">
        <v>5</v>
      </c>
      <c r="AF9" s="40">
        <v>3</v>
      </c>
      <c r="AG9" s="40">
        <v>6</v>
      </c>
      <c r="AH9" s="40">
        <v>6</v>
      </c>
      <c r="AI9" s="41">
        <v>1</v>
      </c>
    </row>
    <row r="10" spans="1:35" ht="15" thickBot="1">
      <c r="B10" s="23" t="s">
        <v>26</v>
      </c>
      <c r="C10" s="23" t="s">
        <v>42</v>
      </c>
      <c r="D10" s="23">
        <v>4.5</v>
      </c>
      <c r="E10" s="31" t="str">
        <f>VLOOKUP(D10,Instructions!$B$27:$C$32,2)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" thickBot="1">
      <c r="B11" s="42" t="s">
        <v>27</v>
      </c>
      <c r="C11" s="42"/>
      <c r="D11" s="42">
        <v>5</v>
      </c>
      <c r="E11" s="31" t="str">
        <f>VLOOKUP(D11,Instructions!$B$27:$C$32,2)</f>
        <v>Very Good</v>
      </c>
      <c r="H11" s="42" t="s">
        <v>60</v>
      </c>
      <c r="I11" s="43">
        <v>37</v>
      </c>
      <c r="J11" s="31" t="str">
        <f t="shared" si="0"/>
        <v>Fail</v>
      </c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6" t="s">
        <v>135</v>
      </c>
      <c r="AC11" s="29"/>
      <c r="AD11" s="30"/>
    </row>
    <row r="12" spans="1:35" ht="15.6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" thickBot="1">
      <c r="H13" s="44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5" t="s">
        <v>124</v>
      </c>
      <c r="AC13" s="45" t="s">
        <v>126</v>
      </c>
      <c r="AD13" s="46">
        <f>INDEX(ColourMatrix,MATCH(AB13,Colours,0),MATCH(AC13,$AC$2:$AI$2,0))</f>
        <v>6</v>
      </c>
    </row>
    <row r="14" spans="1:35">
      <c r="H14" s="36">
        <v>0</v>
      </c>
      <c r="I14" s="47">
        <v>49</v>
      </c>
      <c r="J14" s="48" t="s">
        <v>11</v>
      </c>
      <c r="K14" s="49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5" t="s">
        <v>126</v>
      </c>
      <c r="AC14" s="45" t="s">
        <v>127</v>
      </c>
      <c r="AD14" s="46">
        <f>INDEX(ColourMatrix,MATCH(AB14,Colours,0),MATCH(AC14,$AC$2:$AI$2,0))</f>
        <v>5</v>
      </c>
    </row>
    <row r="15" spans="1:35">
      <c r="H15" s="35">
        <v>50</v>
      </c>
      <c r="I15" s="50">
        <v>64</v>
      </c>
      <c r="J15" s="51" t="s">
        <v>12</v>
      </c>
      <c r="K15" s="49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5" t="s">
        <v>128</v>
      </c>
      <c r="AC15" s="45" t="s">
        <v>129</v>
      </c>
      <c r="AD15" s="46">
        <f>INDEX(ColourMatrix,MATCH(AB15,Colours,0),MATCH(AC15,$AC$2:$AI$2,0))</f>
        <v>1</v>
      </c>
    </row>
    <row r="16" spans="1:35" ht="15" thickBot="1">
      <c r="H16" s="35">
        <v>65</v>
      </c>
      <c r="I16" s="50">
        <v>74</v>
      </c>
      <c r="J16" s="51" t="s">
        <v>13</v>
      </c>
      <c r="K16" s="49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6">
        <f>INDEX(ColourMatrix,MATCH(AB16,Colours,0),MATCH(AC16,$AC$2:$AI$2,0))</f>
        <v>4</v>
      </c>
    </row>
    <row r="17" spans="8:25">
      <c r="H17" s="35">
        <v>75</v>
      </c>
      <c r="I17" s="50">
        <v>84</v>
      </c>
      <c r="J17" s="51" t="s">
        <v>14</v>
      </c>
      <c r="K17" s="49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" thickBot="1">
      <c r="H18" s="39">
        <v>85</v>
      </c>
      <c r="I18" s="52">
        <v>100</v>
      </c>
      <c r="J18" s="53" t="s">
        <v>15</v>
      </c>
      <c r="K18" s="49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Nitika Kataria</cp:lastModifiedBy>
  <dcterms:created xsi:type="dcterms:W3CDTF">2017-08-19T09:21:06Z</dcterms:created>
  <dcterms:modified xsi:type="dcterms:W3CDTF">2024-10-09T16:35:50Z</dcterms:modified>
</cp:coreProperties>
</file>